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AF6DBB71-572A-494F-A2F2-F0CAFBD9740D}" xr6:coauthVersionLast="47" xr6:coauthVersionMax="47" xr10:uidLastSave="{00000000-0000-0000-0000-000000000000}"/>
  <bookViews>
    <workbookView xWindow="-98" yWindow="-98" windowWidth="21795" windowHeight="12975" xr2:uid="{81FFC7FB-A70E-4646-9488-67B18FDF8E54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Sheet1!$A$1:$AE$5326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467" i="1" l="1"/>
  <c r="Z6467" i="1"/>
  <c r="AA6467" i="1" s="1"/>
  <c r="AB6467" i="1"/>
  <c r="AC6467" i="1"/>
  <c r="AE6467" i="1"/>
  <c r="AD6467" i="1" s="1"/>
  <c r="Y6468" i="1"/>
  <c r="Z6468" i="1"/>
  <c r="AB6468" i="1"/>
  <c r="AE6468" i="1"/>
  <c r="AC6468" i="1" s="1"/>
  <c r="Y6469" i="1"/>
  <c r="Z6469" i="1"/>
  <c r="AA6469" i="1" s="1"/>
  <c r="AB6469" i="1"/>
  <c r="AE6469" i="1"/>
  <c r="AC6469" i="1" s="1"/>
  <c r="Y6470" i="1"/>
  <c r="Z6470" i="1"/>
  <c r="AB6470" i="1"/>
  <c r="AE6470" i="1"/>
  <c r="AD6470" i="1" s="1"/>
  <c r="Y6471" i="1"/>
  <c r="Z6471" i="1"/>
  <c r="AB6471" i="1"/>
  <c r="AC6471" i="1"/>
  <c r="AE6471" i="1"/>
  <c r="AD6471" i="1" s="1"/>
  <c r="Y6472" i="1"/>
  <c r="Z6472" i="1"/>
  <c r="AB6472" i="1"/>
  <c r="AE6472" i="1"/>
  <c r="AC6472" i="1" s="1"/>
  <c r="Y6473" i="1"/>
  <c r="Z6473" i="1"/>
  <c r="AA6473" i="1" s="1"/>
  <c r="AB6473" i="1"/>
  <c r="AE6473" i="1"/>
  <c r="AC6473" i="1" s="1"/>
  <c r="Y6474" i="1"/>
  <c r="Z6474" i="1"/>
  <c r="AB6474" i="1"/>
  <c r="AC6474" i="1"/>
  <c r="AE6474" i="1"/>
  <c r="AD6474" i="1" s="1"/>
  <c r="Y6475" i="1"/>
  <c r="Z6475" i="1"/>
  <c r="AB6475" i="1"/>
  <c r="AD6475" i="1"/>
  <c r="AE6475" i="1"/>
  <c r="AC6475" i="1" s="1"/>
  <c r="Y6476" i="1"/>
  <c r="Z6476" i="1"/>
  <c r="AB6476" i="1"/>
  <c r="AE6476" i="1"/>
  <c r="AC6476" i="1" s="1"/>
  <c r="Y6477" i="1"/>
  <c r="Z6477" i="1"/>
  <c r="AA6477" i="1" s="1"/>
  <c r="AB6477" i="1"/>
  <c r="AE6477" i="1"/>
  <c r="AC6477" i="1" s="1"/>
  <c r="Y6478" i="1"/>
  <c r="Z6478" i="1"/>
  <c r="AB6478" i="1"/>
  <c r="AC6478" i="1"/>
  <c r="AE6478" i="1"/>
  <c r="AD6478" i="1" s="1"/>
  <c r="Y6479" i="1"/>
  <c r="Z6479" i="1"/>
  <c r="AB6479" i="1"/>
  <c r="AD6479" i="1"/>
  <c r="AE6479" i="1"/>
  <c r="AC6479" i="1" s="1"/>
  <c r="Y6480" i="1"/>
  <c r="Z6480" i="1"/>
  <c r="AB6480" i="1"/>
  <c r="AE6480" i="1"/>
  <c r="AC6480" i="1" s="1"/>
  <c r="Y6481" i="1"/>
  <c r="Z6481" i="1"/>
  <c r="AA6481" i="1" s="1"/>
  <c r="AB6481" i="1"/>
  <c r="AE6481" i="1"/>
  <c r="AC6481" i="1" s="1"/>
  <c r="Y6482" i="1"/>
  <c r="Z6482" i="1"/>
  <c r="AB6482" i="1"/>
  <c r="AC6482" i="1"/>
  <c r="AE6482" i="1"/>
  <c r="AD6482" i="1" s="1"/>
  <c r="Y6483" i="1"/>
  <c r="Z6483" i="1"/>
  <c r="AB6483" i="1"/>
  <c r="AD6483" i="1"/>
  <c r="AE6483" i="1"/>
  <c r="AC6483" i="1" s="1"/>
  <c r="Y6484" i="1"/>
  <c r="Z6484" i="1"/>
  <c r="AB6484" i="1"/>
  <c r="AE6484" i="1"/>
  <c r="AD6484" i="1" s="1"/>
  <c r="Y6485" i="1"/>
  <c r="Z6485" i="1"/>
  <c r="AA6485" i="1" s="1"/>
  <c r="AB6485" i="1"/>
  <c r="AE6485" i="1"/>
  <c r="AC6485" i="1" s="1"/>
  <c r="Y6486" i="1"/>
  <c r="Z6486" i="1"/>
  <c r="AB6486" i="1"/>
  <c r="AC6486" i="1"/>
  <c r="AE6486" i="1"/>
  <c r="AD6486" i="1" s="1"/>
  <c r="Y6487" i="1"/>
  <c r="Z6487" i="1"/>
  <c r="AB6487" i="1"/>
  <c r="AE6487" i="1"/>
  <c r="AC6487" i="1" s="1"/>
  <c r="Y6488" i="1"/>
  <c r="Z6488" i="1"/>
  <c r="AB6488" i="1"/>
  <c r="AE6488" i="1"/>
  <c r="AC6488" i="1" s="1"/>
  <c r="Y6489" i="1"/>
  <c r="Z6489" i="1"/>
  <c r="AA6489" i="1" s="1"/>
  <c r="AB6489" i="1"/>
  <c r="AE6489" i="1"/>
  <c r="AC6489" i="1" s="1"/>
  <c r="Y6490" i="1"/>
  <c r="Z6490" i="1"/>
  <c r="AB6490" i="1"/>
  <c r="AC6490" i="1"/>
  <c r="AE6490" i="1"/>
  <c r="AD6490" i="1" s="1"/>
  <c r="Y6491" i="1"/>
  <c r="Z6491" i="1"/>
  <c r="AB6491" i="1"/>
  <c r="AE6491" i="1"/>
  <c r="AC6491" i="1" s="1"/>
  <c r="Y6492" i="1"/>
  <c r="Z6492" i="1"/>
  <c r="AB6492" i="1"/>
  <c r="AE6492" i="1"/>
  <c r="AC6492" i="1" s="1"/>
  <c r="Y6493" i="1"/>
  <c r="Z6493" i="1"/>
  <c r="AA6493" i="1" s="1"/>
  <c r="AB6493" i="1"/>
  <c r="AE6493" i="1"/>
  <c r="AC6493" i="1" s="1"/>
  <c r="Y6494" i="1"/>
  <c r="Z6494" i="1"/>
  <c r="AB6494" i="1"/>
  <c r="AC6494" i="1"/>
  <c r="AE6494" i="1"/>
  <c r="AD6494" i="1" s="1"/>
  <c r="Y6443" i="1"/>
  <c r="Z6443" i="1"/>
  <c r="AB6443" i="1"/>
  <c r="AE6443" i="1"/>
  <c r="AC6443" i="1" s="1"/>
  <c r="Y6444" i="1"/>
  <c r="Z6444" i="1"/>
  <c r="AB6444" i="1"/>
  <c r="AE6444" i="1"/>
  <c r="AC6444" i="1" s="1"/>
  <c r="Y6445" i="1"/>
  <c r="Z6445" i="1"/>
  <c r="AA6445" i="1" s="1"/>
  <c r="AB6445" i="1"/>
  <c r="AE6445" i="1"/>
  <c r="AC6445" i="1" s="1"/>
  <c r="Y6446" i="1"/>
  <c r="Z6446" i="1"/>
  <c r="AB6446" i="1"/>
  <c r="AC6446" i="1"/>
  <c r="AE6446" i="1"/>
  <c r="AD6446" i="1" s="1"/>
  <c r="Y6447" i="1"/>
  <c r="Z6447" i="1"/>
  <c r="AB6447" i="1"/>
  <c r="AE6447" i="1"/>
  <c r="AC6447" i="1" s="1"/>
  <c r="Y6448" i="1"/>
  <c r="Z6448" i="1"/>
  <c r="AB6448" i="1"/>
  <c r="AE6448" i="1"/>
  <c r="AC6448" i="1" s="1"/>
  <c r="Y6449" i="1"/>
  <c r="Z6449" i="1"/>
  <c r="AA6449" i="1" s="1"/>
  <c r="AB6449" i="1"/>
  <c r="AE6449" i="1"/>
  <c r="AC6449" i="1" s="1"/>
  <c r="Y6450" i="1"/>
  <c r="Z6450" i="1"/>
  <c r="AB6450" i="1"/>
  <c r="AC6450" i="1"/>
  <c r="AE6450" i="1"/>
  <c r="AD6450" i="1" s="1"/>
  <c r="Y6451" i="1"/>
  <c r="Z6451" i="1"/>
  <c r="AB6451" i="1"/>
  <c r="AE6451" i="1"/>
  <c r="AC6451" i="1" s="1"/>
  <c r="Y6452" i="1"/>
  <c r="Z6452" i="1"/>
  <c r="AB6452" i="1"/>
  <c r="AE6452" i="1"/>
  <c r="AD6452" i="1" s="1"/>
  <c r="Y6453" i="1"/>
  <c r="Z6453" i="1"/>
  <c r="AA6453" i="1" s="1"/>
  <c r="AB6453" i="1"/>
  <c r="AE6453" i="1"/>
  <c r="AC6453" i="1" s="1"/>
  <c r="Y6454" i="1"/>
  <c r="Z6454" i="1"/>
  <c r="AB6454" i="1"/>
  <c r="AC6454" i="1"/>
  <c r="AE6454" i="1"/>
  <c r="AD6454" i="1" s="1"/>
  <c r="Y6455" i="1"/>
  <c r="Z6455" i="1"/>
  <c r="AB6455" i="1"/>
  <c r="AE6455" i="1"/>
  <c r="AC6455" i="1" s="1"/>
  <c r="Y6456" i="1"/>
  <c r="Z6456" i="1"/>
  <c r="AB6456" i="1"/>
  <c r="AE6456" i="1"/>
  <c r="AC6456" i="1" s="1"/>
  <c r="Y6457" i="1"/>
  <c r="Z6457" i="1"/>
  <c r="AA6457" i="1" s="1"/>
  <c r="AB6457" i="1"/>
  <c r="AE6457" i="1"/>
  <c r="AC6457" i="1" s="1"/>
  <c r="Y6458" i="1"/>
  <c r="Z6458" i="1"/>
  <c r="AB6458" i="1"/>
  <c r="AC6458" i="1"/>
  <c r="AE6458" i="1"/>
  <c r="AD6458" i="1" s="1"/>
  <c r="Y6459" i="1"/>
  <c r="Z6459" i="1"/>
  <c r="AB6459" i="1"/>
  <c r="AE6459" i="1"/>
  <c r="AC6459" i="1" s="1"/>
  <c r="Y6460" i="1"/>
  <c r="Z6460" i="1"/>
  <c r="AB6460" i="1"/>
  <c r="AE6460" i="1"/>
  <c r="AC6460" i="1" s="1"/>
  <c r="Y6461" i="1"/>
  <c r="Z6461" i="1"/>
  <c r="AA6461" i="1" s="1"/>
  <c r="AB6461" i="1"/>
  <c r="AE6461" i="1"/>
  <c r="AC6461" i="1" s="1"/>
  <c r="Y6462" i="1"/>
  <c r="Z6462" i="1"/>
  <c r="AB6462" i="1"/>
  <c r="AC6462" i="1"/>
  <c r="AE6462" i="1"/>
  <c r="AD6462" i="1" s="1"/>
  <c r="Y6463" i="1"/>
  <c r="Z6463" i="1"/>
  <c r="AB6463" i="1"/>
  <c r="AE6463" i="1"/>
  <c r="AC6463" i="1" s="1"/>
  <c r="Y6464" i="1"/>
  <c r="Z6464" i="1"/>
  <c r="AB6464" i="1"/>
  <c r="AE6464" i="1"/>
  <c r="AD6464" i="1" s="1"/>
  <c r="Y6465" i="1"/>
  <c r="Z6465" i="1"/>
  <c r="AA6465" i="1" s="1"/>
  <c r="AB6465" i="1"/>
  <c r="AE6465" i="1"/>
  <c r="AC6465" i="1" s="1"/>
  <c r="Y6466" i="1"/>
  <c r="Z6466" i="1"/>
  <c r="AB6466" i="1"/>
  <c r="AC6466" i="1"/>
  <c r="AE6466" i="1"/>
  <c r="AD6466" i="1" s="1"/>
  <c r="Y6353" i="1"/>
  <c r="Z6353" i="1"/>
  <c r="AB6353" i="1"/>
  <c r="AE6353" i="1"/>
  <c r="AC6353" i="1" s="1"/>
  <c r="Y6354" i="1"/>
  <c r="Z6354" i="1"/>
  <c r="AB6354" i="1"/>
  <c r="AE6354" i="1"/>
  <c r="AC6354" i="1" s="1"/>
  <c r="Y6355" i="1"/>
  <c r="Z6355" i="1"/>
  <c r="AB6355" i="1"/>
  <c r="AE6355" i="1"/>
  <c r="AC6355" i="1" s="1"/>
  <c r="Y6356" i="1"/>
  <c r="Z6356" i="1"/>
  <c r="AA6356" i="1" s="1"/>
  <c r="AB6356" i="1"/>
  <c r="AC6356" i="1"/>
  <c r="AE6356" i="1"/>
  <c r="AD6356" i="1" s="1"/>
  <c r="Y6357" i="1"/>
  <c r="Z6357" i="1"/>
  <c r="AB6357" i="1"/>
  <c r="AE6357" i="1"/>
  <c r="AC6357" i="1" s="1"/>
  <c r="Y6358" i="1"/>
  <c r="Z6358" i="1"/>
  <c r="AB6358" i="1"/>
  <c r="AE6358" i="1"/>
  <c r="AD6358" i="1" s="1"/>
  <c r="Y6359" i="1"/>
  <c r="Z6359" i="1"/>
  <c r="AB6359" i="1"/>
  <c r="AE6359" i="1"/>
  <c r="AC6359" i="1" s="1"/>
  <c r="Y6360" i="1"/>
  <c r="Z6360" i="1"/>
  <c r="AB6360" i="1"/>
  <c r="AC6360" i="1"/>
  <c r="AE6360" i="1"/>
  <c r="AD6360" i="1" s="1"/>
  <c r="Y6361" i="1"/>
  <c r="Z6361" i="1"/>
  <c r="AA6361" i="1" s="1"/>
  <c r="AB6361" i="1"/>
  <c r="AE6361" i="1"/>
  <c r="AC6361" i="1" s="1"/>
  <c r="Y6362" i="1"/>
  <c r="Z6362" i="1"/>
  <c r="AB6362" i="1"/>
  <c r="AE6362" i="1"/>
  <c r="AC6362" i="1" s="1"/>
  <c r="Y6363" i="1"/>
  <c r="Z6363" i="1"/>
  <c r="AB6363" i="1"/>
  <c r="AE6363" i="1"/>
  <c r="AC6363" i="1" s="1"/>
  <c r="Y6364" i="1"/>
  <c r="Z6364" i="1"/>
  <c r="AB6364" i="1"/>
  <c r="AC6364" i="1"/>
  <c r="AE6364" i="1"/>
  <c r="AD6364" i="1" s="1"/>
  <c r="Y6365" i="1"/>
  <c r="Z6365" i="1"/>
  <c r="AA6365" i="1" s="1"/>
  <c r="AB6365" i="1"/>
  <c r="AC6365" i="1"/>
  <c r="AE6365" i="1"/>
  <c r="AD6365" i="1" s="1"/>
  <c r="Y6366" i="1"/>
  <c r="Z6366" i="1"/>
  <c r="AB6366" i="1"/>
  <c r="AE6366" i="1"/>
  <c r="AD6366" i="1" s="1"/>
  <c r="Y6367" i="1"/>
  <c r="Z6367" i="1"/>
  <c r="AB6367" i="1"/>
  <c r="AE6367" i="1"/>
  <c r="AC6367" i="1" s="1"/>
  <c r="Y6368" i="1"/>
  <c r="Z6368" i="1"/>
  <c r="AB6368" i="1"/>
  <c r="AE6368" i="1"/>
  <c r="AD6368" i="1" s="1"/>
  <c r="Y6369" i="1"/>
  <c r="Z6369" i="1"/>
  <c r="AA6369" i="1" s="1"/>
  <c r="AB6369" i="1"/>
  <c r="AC6369" i="1"/>
  <c r="AD6369" i="1"/>
  <c r="AE6369" i="1"/>
  <c r="Y6370" i="1"/>
  <c r="Z6370" i="1"/>
  <c r="AB6370" i="1"/>
  <c r="AE6370" i="1"/>
  <c r="AC6370" i="1" s="1"/>
  <c r="Y6371" i="1"/>
  <c r="Z6371" i="1"/>
  <c r="AB6371" i="1"/>
  <c r="AE6371" i="1"/>
  <c r="AC6371" i="1" s="1"/>
  <c r="Y6372" i="1"/>
  <c r="Z6372" i="1"/>
  <c r="AB6372" i="1"/>
  <c r="AE6372" i="1"/>
  <c r="AD6372" i="1" s="1"/>
  <c r="Y6373" i="1"/>
  <c r="Z6373" i="1"/>
  <c r="AA6373" i="1" s="1"/>
  <c r="AB6373" i="1"/>
  <c r="AE6373" i="1"/>
  <c r="Y6374" i="1"/>
  <c r="Z6374" i="1"/>
  <c r="AB6374" i="1"/>
  <c r="AE6374" i="1"/>
  <c r="AD6374" i="1" s="1"/>
  <c r="Y6375" i="1"/>
  <c r="Z6375" i="1"/>
  <c r="AB6375" i="1"/>
  <c r="AE6375" i="1"/>
  <c r="AC6375" i="1" s="1"/>
  <c r="Y6376" i="1"/>
  <c r="Z6376" i="1"/>
  <c r="AB6376" i="1"/>
  <c r="AC6376" i="1"/>
  <c r="AE6376" i="1"/>
  <c r="AD6376" i="1" s="1"/>
  <c r="Y6377" i="1"/>
  <c r="Z6377" i="1"/>
  <c r="AA6377" i="1" s="1"/>
  <c r="AB6377" i="1"/>
  <c r="AE6377" i="1"/>
  <c r="AC6377" i="1" s="1"/>
  <c r="Y6378" i="1"/>
  <c r="Z6378" i="1"/>
  <c r="AB6378" i="1"/>
  <c r="AE6378" i="1"/>
  <c r="AC6378" i="1" s="1"/>
  <c r="Y6379" i="1"/>
  <c r="Z6379" i="1"/>
  <c r="AB6379" i="1"/>
  <c r="AE6379" i="1"/>
  <c r="AC6379" i="1" s="1"/>
  <c r="Y6380" i="1"/>
  <c r="Z6380" i="1"/>
  <c r="AB6380" i="1"/>
  <c r="AE6380" i="1"/>
  <c r="Y6381" i="1"/>
  <c r="Z6381" i="1"/>
  <c r="AA6381" i="1" s="1"/>
  <c r="AB6381" i="1"/>
  <c r="AC6381" i="1"/>
  <c r="AE6381" i="1"/>
  <c r="AD6381" i="1" s="1"/>
  <c r="Y6382" i="1"/>
  <c r="Z6382" i="1"/>
  <c r="AB6382" i="1"/>
  <c r="AE6382" i="1"/>
  <c r="AD6382" i="1" s="1"/>
  <c r="Y6383" i="1"/>
  <c r="Z6383" i="1"/>
  <c r="AB6383" i="1"/>
  <c r="AE6383" i="1"/>
  <c r="AC6383" i="1" s="1"/>
  <c r="Y6384" i="1"/>
  <c r="Z6384" i="1"/>
  <c r="AB6384" i="1"/>
  <c r="AE6384" i="1"/>
  <c r="Y6385" i="1"/>
  <c r="Z6385" i="1"/>
  <c r="AA6385" i="1" s="1"/>
  <c r="AB6385" i="1"/>
  <c r="AC6385" i="1"/>
  <c r="AE6385" i="1"/>
  <c r="AD6385" i="1" s="1"/>
  <c r="Y6386" i="1"/>
  <c r="Z6386" i="1"/>
  <c r="AB6386" i="1"/>
  <c r="AE6386" i="1"/>
  <c r="AC6386" i="1" s="1"/>
  <c r="Y6387" i="1"/>
  <c r="Z6387" i="1"/>
  <c r="AB6387" i="1"/>
  <c r="AE6387" i="1"/>
  <c r="AC6387" i="1" s="1"/>
  <c r="Y6388" i="1"/>
  <c r="Z6388" i="1"/>
  <c r="AB6388" i="1"/>
  <c r="AE6388" i="1"/>
  <c r="Y6389" i="1"/>
  <c r="Z6389" i="1"/>
  <c r="AA6389" i="1" s="1"/>
  <c r="AB6389" i="1"/>
  <c r="AC6389" i="1"/>
  <c r="AE6389" i="1"/>
  <c r="AD6389" i="1" s="1"/>
  <c r="Y6390" i="1"/>
  <c r="Z6390" i="1"/>
  <c r="AB6390" i="1"/>
  <c r="AE6390" i="1"/>
  <c r="AD6390" i="1" s="1"/>
  <c r="Y6391" i="1"/>
  <c r="Z6391" i="1"/>
  <c r="AB6391" i="1"/>
  <c r="AE6391" i="1"/>
  <c r="AC6391" i="1" s="1"/>
  <c r="Y6392" i="1"/>
  <c r="Z6392" i="1"/>
  <c r="AB6392" i="1"/>
  <c r="AE6392" i="1"/>
  <c r="Y6393" i="1"/>
  <c r="Z6393" i="1"/>
  <c r="AA6393" i="1" s="1"/>
  <c r="AB6393" i="1"/>
  <c r="AC6393" i="1"/>
  <c r="AE6393" i="1"/>
  <c r="AD6393" i="1" s="1"/>
  <c r="Y6394" i="1"/>
  <c r="Z6394" i="1"/>
  <c r="AB6394" i="1"/>
  <c r="AE6394" i="1"/>
  <c r="AC6394" i="1" s="1"/>
  <c r="Y6395" i="1"/>
  <c r="Z6395" i="1"/>
  <c r="AB6395" i="1"/>
  <c r="AE6395" i="1"/>
  <c r="AC6395" i="1" s="1"/>
  <c r="Y6396" i="1"/>
  <c r="Z6396" i="1"/>
  <c r="AB6396" i="1"/>
  <c r="AE6396" i="1"/>
  <c r="AD6396" i="1" s="1"/>
  <c r="Y6397" i="1"/>
  <c r="Z6397" i="1"/>
  <c r="AA6397" i="1" s="1"/>
  <c r="AB6397" i="1"/>
  <c r="AC6397" i="1"/>
  <c r="AD6397" i="1"/>
  <c r="AE6397" i="1"/>
  <c r="Y6398" i="1"/>
  <c r="Z6398" i="1"/>
  <c r="AB6398" i="1"/>
  <c r="AE6398" i="1"/>
  <c r="AD6398" i="1" s="1"/>
  <c r="Y6399" i="1"/>
  <c r="Z6399" i="1"/>
  <c r="AB6399" i="1"/>
  <c r="AE6399" i="1"/>
  <c r="AC6399" i="1" s="1"/>
  <c r="Y6400" i="1"/>
  <c r="Z6400" i="1"/>
  <c r="AB6400" i="1"/>
  <c r="AE6400" i="1"/>
  <c r="AD6400" i="1" s="1"/>
  <c r="Y6401" i="1"/>
  <c r="Z6401" i="1"/>
  <c r="AA6401" i="1" s="1"/>
  <c r="AB6401" i="1"/>
  <c r="AC6401" i="1"/>
  <c r="AD6401" i="1"/>
  <c r="AE6401" i="1"/>
  <c r="Y6402" i="1"/>
  <c r="Z6402" i="1"/>
  <c r="AB6402" i="1"/>
  <c r="AE6402" i="1"/>
  <c r="AC6402" i="1" s="1"/>
  <c r="Y6403" i="1"/>
  <c r="Z6403" i="1"/>
  <c r="AB6403" i="1"/>
  <c r="AE6403" i="1"/>
  <c r="AC6403" i="1" s="1"/>
  <c r="Y6404" i="1"/>
  <c r="Z6404" i="1"/>
  <c r="AB6404" i="1"/>
  <c r="AE6404" i="1"/>
  <c r="AD6404" i="1" s="1"/>
  <c r="Y6405" i="1"/>
  <c r="Z6405" i="1"/>
  <c r="AA6405" i="1" s="1"/>
  <c r="AB6405" i="1"/>
  <c r="AE6405" i="1"/>
  <c r="Y6406" i="1"/>
  <c r="Z6406" i="1"/>
  <c r="AB6406" i="1"/>
  <c r="AE6406" i="1"/>
  <c r="AD6406" i="1" s="1"/>
  <c r="Y6407" i="1"/>
  <c r="Z6407" i="1"/>
  <c r="AB6407" i="1"/>
  <c r="AE6407" i="1"/>
  <c r="AC6407" i="1" s="1"/>
  <c r="Y6408" i="1"/>
  <c r="Z6408" i="1"/>
  <c r="AB6408" i="1"/>
  <c r="AE6408" i="1"/>
  <c r="AD6408" i="1" s="1"/>
  <c r="Y6409" i="1"/>
  <c r="Z6409" i="1"/>
  <c r="AA6409" i="1" s="1"/>
  <c r="AB6409" i="1"/>
  <c r="AE6409" i="1"/>
  <c r="Y6410" i="1"/>
  <c r="Z6410" i="1"/>
  <c r="AB6410" i="1"/>
  <c r="AE6410" i="1"/>
  <c r="AC6410" i="1" s="1"/>
  <c r="Y6411" i="1"/>
  <c r="Z6411" i="1"/>
  <c r="AB6411" i="1"/>
  <c r="AE6411" i="1"/>
  <c r="AC6411" i="1" s="1"/>
  <c r="Y6412" i="1"/>
  <c r="Z6412" i="1"/>
  <c r="AB6412" i="1"/>
  <c r="AE6412" i="1"/>
  <c r="AD6412" i="1" s="1"/>
  <c r="Y6413" i="1"/>
  <c r="Z6413" i="1"/>
  <c r="AA6413" i="1" s="1"/>
  <c r="AB6413" i="1"/>
  <c r="AE6413" i="1"/>
  <c r="AC6413" i="1" s="1"/>
  <c r="Y6414" i="1"/>
  <c r="Z6414" i="1"/>
  <c r="AB6414" i="1"/>
  <c r="AE6414" i="1"/>
  <c r="AD6414" i="1" s="1"/>
  <c r="Y6415" i="1"/>
  <c r="Z6415" i="1"/>
  <c r="AB6415" i="1"/>
  <c r="AE6415" i="1"/>
  <c r="AC6415" i="1" s="1"/>
  <c r="Y6416" i="1"/>
  <c r="Z6416" i="1"/>
  <c r="AB6416" i="1"/>
  <c r="AE6416" i="1"/>
  <c r="Y6417" i="1"/>
  <c r="Z6417" i="1"/>
  <c r="AA6417" i="1" s="1"/>
  <c r="AB6417" i="1"/>
  <c r="AC6417" i="1"/>
  <c r="AD6417" i="1"/>
  <c r="AE6417" i="1"/>
  <c r="Y6418" i="1"/>
  <c r="Z6418" i="1"/>
  <c r="AB6418" i="1"/>
  <c r="AE6418" i="1"/>
  <c r="AD6418" i="1" s="1"/>
  <c r="Y6419" i="1"/>
  <c r="Z6419" i="1"/>
  <c r="AB6419" i="1"/>
  <c r="AE6419" i="1"/>
  <c r="AC6419" i="1" s="1"/>
  <c r="Y6420" i="1"/>
  <c r="Z6420" i="1"/>
  <c r="AB6420" i="1"/>
  <c r="AE6420" i="1"/>
  <c r="Y6421" i="1"/>
  <c r="Z6421" i="1"/>
  <c r="AA6421" i="1" s="1"/>
  <c r="AB6421" i="1"/>
  <c r="AC6421" i="1"/>
  <c r="AD6421" i="1"/>
  <c r="AE6421" i="1"/>
  <c r="Y6422" i="1"/>
  <c r="Z6422" i="1"/>
  <c r="AB6422" i="1"/>
  <c r="AE6422" i="1"/>
  <c r="AC6422" i="1" s="1"/>
  <c r="Y6423" i="1"/>
  <c r="Z6423" i="1"/>
  <c r="AB6423" i="1"/>
  <c r="AE6423" i="1"/>
  <c r="AC6423" i="1" s="1"/>
  <c r="Y6424" i="1"/>
  <c r="Z6424" i="1"/>
  <c r="AB6424" i="1"/>
  <c r="AE6424" i="1"/>
  <c r="AC6424" i="1" s="1"/>
  <c r="Y6425" i="1"/>
  <c r="Z6425" i="1"/>
  <c r="AA6425" i="1" s="1"/>
  <c r="AB6425" i="1"/>
  <c r="AC6425" i="1"/>
  <c r="AE6425" i="1"/>
  <c r="AD6425" i="1" s="1"/>
  <c r="Y6426" i="1"/>
  <c r="Z6426" i="1"/>
  <c r="AB6426" i="1"/>
  <c r="AE6426" i="1"/>
  <c r="AD6426" i="1" s="1"/>
  <c r="Y6427" i="1"/>
  <c r="Z6427" i="1"/>
  <c r="AB6427" i="1"/>
  <c r="AE6427" i="1"/>
  <c r="AC6427" i="1" s="1"/>
  <c r="Y6428" i="1"/>
  <c r="Z6428" i="1"/>
  <c r="AB6428" i="1"/>
  <c r="AD6428" i="1"/>
  <c r="AE6428" i="1"/>
  <c r="AC6428" i="1" s="1"/>
  <c r="Y6429" i="1"/>
  <c r="Z6429" i="1"/>
  <c r="AA6429" i="1" s="1"/>
  <c r="AB6429" i="1"/>
  <c r="AC6429" i="1"/>
  <c r="AE6429" i="1"/>
  <c r="AD6429" i="1" s="1"/>
  <c r="Y6430" i="1"/>
  <c r="Z6430" i="1"/>
  <c r="AB6430" i="1"/>
  <c r="AE6430" i="1"/>
  <c r="AD6430" i="1" s="1"/>
  <c r="Y6431" i="1"/>
  <c r="Z6431" i="1"/>
  <c r="AB6431" i="1"/>
  <c r="AE6431" i="1"/>
  <c r="AC6431" i="1" s="1"/>
  <c r="Y6432" i="1"/>
  <c r="Z6432" i="1"/>
  <c r="AB6432" i="1"/>
  <c r="AC6432" i="1"/>
  <c r="AD6432" i="1"/>
  <c r="AE6432" i="1"/>
  <c r="Y6433" i="1"/>
  <c r="Z6433" i="1"/>
  <c r="AA6433" i="1" s="1"/>
  <c r="AB6433" i="1"/>
  <c r="AE6433" i="1"/>
  <c r="Y6434" i="1"/>
  <c r="Z6434" i="1"/>
  <c r="AB6434" i="1"/>
  <c r="AE6434" i="1"/>
  <c r="AD6434" i="1" s="1"/>
  <c r="Y6435" i="1"/>
  <c r="Z6435" i="1"/>
  <c r="AB6435" i="1"/>
  <c r="AE6435" i="1"/>
  <c r="AC6435" i="1" s="1"/>
  <c r="Y6436" i="1"/>
  <c r="Z6436" i="1"/>
  <c r="AB6436" i="1"/>
  <c r="AC6436" i="1"/>
  <c r="AD6436" i="1"/>
  <c r="AE6436" i="1"/>
  <c r="Y6437" i="1"/>
  <c r="Z6437" i="1"/>
  <c r="AA6437" i="1" s="1"/>
  <c r="AB6437" i="1"/>
  <c r="AE6437" i="1"/>
  <c r="Y6438" i="1"/>
  <c r="Z6438" i="1"/>
  <c r="AB6438" i="1"/>
  <c r="AE6438" i="1"/>
  <c r="AC6438" i="1" s="1"/>
  <c r="Y6439" i="1"/>
  <c r="Z6439" i="1"/>
  <c r="AB6439" i="1"/>
  <c r="AE6439" i="1"/>
  <c r="AC6439" i="1" s="1"/>
  <c r="Y6440" i="1"/>
  <c r="Z6440" i="1"/>
  <c r="AB6440" i="1"/>
  <c r="AC6440" i="1"/>
  <c r="AD6440" i="1"/>
  <c r="AE6440" i="1"/>
  <c r="Y6441" i="1"/>
  <c r="Z6441" i="1"/>
  <c r="AA6441" i="1" s="1"/>
  <c r="AB6441" i="1"/>
  <c r="AE6441" i="1"/>
  <c r="Y6442" i="1"/>
  <c r="Z6442" i="1"/>
  <c r="AB6442" i="1"/>
  <c r="AE6442" i="1"/>
  <c r="AD6442" i="1" s="1"/>
  <c r="Y6253" i="1"/>
  <c r="Z6253" i="1"/>
  <c r="AB6253" i="1"/>
  <c r="AE6253" i="1"/>
  <c r="AC6253" i="1" s="1"/>
  <c r="Y6254" i="1"/>
  <c r="Z6254" i="1"/>
  <c r="AB6254" i="1"/>
  <c r="AC6254" i="1"/>
  <c r="AD6254" i="1"/>
  <c r="AE6254" i="1"/>
  <c r="Y6255" i="1"/>
  <c r="Z6255" i="1"/>
  <c r="AB6255" i="1"/>
  <c r="AE6255" i="1"/>
  <c r="AC6255" i="1" s="1"/>
  <c r="Y6256" i="1"/>
  <c r="Z6256" i="1"/>
  <c r="AA6256" i="1" s="1"/>
  <c r="AB6256" i="1"/>
  <c r="AE6256" i="1"/>
  <c r="AC6256" i="1" s="1"/>
  <c r="Y6257" i="1"/>
  <c r="Z6257" i="1"/>
  <c r="AB6257" i="1"/>
  <c r="AE6257" i="1"/>
  <c r="Y6258" i="1"/>
  <c r="Z6258" i="1"/>
  <c r="AB6258" i="1"/>
  <c r="AC6258" i="1"/>
  <c r="AD6258" i="1"/>
  <c r="AE6258" i="1"/>
  <c r="Y6259" i="1"/>
  <c r="Z6259" i="1"/>
  <c r="AB6259" i="1"/>
  <c r="AE6259" i="1"/>
  <c r="AD6259" i="1" s="1"/>
  <c r="Y6260" i="1"/>
  <c r="Z6260" i="1"/>
  <c r="AA6260" i="1" s="1"/>
  <c r="AB6260" i="1"/>
  <c r="AE6260" i="1"/>
  <c r="AC6260" i="1" s="1"/>
  <c r="Y6261" i="1"/>
  <c r="Z6261" i="1"/>
  <c r="AB6261" i="1"/>
  <c r="AE6261" i="1"/>
  <c r="Y6262" i="1"/>
  <c r="Z6262" i="1"/>
  <c r="AB6262" i="1"/>
  <c r="AC6262" i="1"/>
  <c r="AD6262" i="1"/>
  <c r="AE6262" i="1"/>
  <c r="Y6263" i="1"/>
  <c r="Z6263" i="1"/>
  <c r="AB6263" i="1"/>
  <c r="AE6263" i="1"/>
  <c r="AC6263" i="1" s="1"/>
  <c r="Y6264" i="1"/>
  <c r="Z6264" i="1"/>
  <c r="AA6264" i="1" s="1"/>
  <c r="AB6264" i="1"/>
  <c r="AE6264" i="1"/>
  <c r="AC6264" i="1" s="1"/>
  <c r="Y6265" i="1"/>
  <c r="Z6265" i="1"/>
  <c r="AB6265" i="1"/>
  <c r="AE6265" i="1"/>
  <c r="Y6266" i="1"/>
  <c r="Z6266" i="1"/>
  <c r="AB6266" i="1"/>
  <c r="AC6266" i="1"/>
  <c r="AD6266" i="1"/>
  <c r="AE6266" i="1"/>
  <c r="Y6267" i="1"/>
  <c r="Z6267" i="1"/>
  <c r="AB6267" i="1"/>
  <c r="AE6267" i="1"/>
  <c r="AC6267" i="1" s="1"/>
  <c r="Y6268" i="1"/>
  <c r="Z6268" i="1"/>
  <c r="AA6268" i="1" s="1"/>
  <c r="AB6268" i="1"/>
  <c r="AE6268" i="1"/>
  <c r="AC6268" i="1" s="1"/>
  <c r="Y6269" i="1"/>
  <c r="Z6269" i="1"/>
  <c r="AB6269" i="1"/>
  <c r="AE6269" i="1"/>
  <c r="Y6270" i="1"/>
  <c r="Z6270" i="1"/>
  <c r="AB6270" i="1"/>
  <c r="AC6270" i="1"/>
  <c r="AD6270" i="1"/>
  <c r="AE6270" i="1"/>
  <c r="Y6271" i="1"/>
  <c r="Z6271" i="1"/>
  <c r="AB6271" i="1"/>
  <c r="AE6271" i="1"/>
  <c r="AD6271" i="1" s="1"/>
  <c r="Y6272" i="1"/>
  <c r="Z6272" i="1"/>
  <c r="AA6272" i="1" s="1"/>
  <c r="AB6272" i="1"/>
  <c r="AE6272" i="1"/>
  <c r="AC6272" i="1" s="1"/>
  <c r="Y6273" i="1"/>
  <c r="Z6273" i="1"/>
  <c r="AB6273" i="1"/>
  <c r="AE6273" i="1"/>
  <c r="AD6273" i="1" s="1"/>
  <c r="Y6274" i="1"/>
  <c r="Z6274" i="1"/>
  <c r="AB6274" i="1"/>
  <c r="AE6274" i="1"/>
  <c r="AC6274" i="1" s="1"/>
  <c r="Y6275" i="1"/>
  <c r="Z6275" i="1"/>
  <c r="AB6275" i="1"/>
  <c r="AE6275" i="1"/>
  <c r="AC6275" i="1" s="1"/>
  <c r="Y6276" i="1"/>
  <c r="Z6276" i="1"/>
  <c r="AA6276" i="1" s="1"/>
  <c r="AB6276" i="1"/>
  <c r="AE6276" i="1"/>
  <c r="AC6276" i="1" s="1"/>
  <c r="Y6277" i="1"/>
  <c r="Z6277" i="1"/>
  <c r="AB6277" i="1"/>
  <c r="AE6277" i="1"/>
  <c r="AD6277" i="1" s="1"/>
  <c r="Y6278" i="1"/>
  <c r="Z6278" i="1"/>
  <c r="AB6278" i="1"/>
  <c r="AD6278" i="1"/>
  <c r="AE6278" i="1"/>
  <c r="AC6278" i="1" s="1"/>
  <c r="Y6279" i="1"/>
  <c r="Z6279" i="1"/>
  <c r="AB6279" i="1"/>
  <c r="AE6279" i="1"/>
  <c r="AC6279" i="1" s="1"/>
  <c r="Y6280" i="1"/>
  <c r="Z6280" i="1"/>
  <c r="AA6280" i="1" s="1"/>
  <c r="AB6280" i="1"/>
  <c r="AE6280" i="1"/>
  <c r="AC6280" i="1" s="1"/>
  <c r="Y6281" i="1"/>
  <c r="Z6281" i="1"/>
  <c r="AB6281" i="1"/>
  <c r="AE6281" i="1"/>
  <c r="AD6281" i="1" s="1"/>
  <c r="Y6282" i="1"/>
  <c r="Z6282" i="1"/>
  <c r="AB6282" i="1"/>
  <c r="AE6282" i="1"/>
  <c r="AC6282" i="1" s="1"/>
  <c r="Y6283" i="1"/>
  <c r="Z6283" i="1"/>
  <c r="AB6283" i="1"/>
  <c r="AE6283" i="1"/>
  <c r="AD6283" i="1" s="1"/>
  <c r="Y6284" i="1"/>
  <c r="Z6284" i="1"/>
  <c r="AA6284" i="1" s="1"/>
  <c r="AB6284" i="1"/>
  <c r="AE6284" i="1"/>
  <c r="AC6284" i="1" s="1"/>
  <c r="Y6285" i="1"/>
  <c r="Z6285" i="1"/>
  <c r="AB6285" i="1"/>
  <c r="AE6285" i="1"/>
  <c r="AD6285" i="1" s="1"/>
  <c r="Y6286" i="1"/>
  <c r="Z6286" i="1"/>
  <c r="AB6286" i="1"/>
  <c r="AD6286" i="1"/>
  <c r="AE6286" i="1"/>
  <c r="AC6286" i="1" s="1"/>
  <c r="Y6287" i="1"/>
  <c r="Z6287" i="1"/>
  <c r="AB6287" i="1"/>
  <c r="AE6287" i="1"/>
  <c r="AC6287" i="1" s="1"/>
  <c r="Y6288" i="1"/>
  <c r="Z6288" i="1"/>
  <c r="AA6288" i="1" s="1"/>
  <c r="AB6288" i="1"/>
  <c r="AE6288" i="1"/>
  <c r="AC6288" i="1" s="1"/>
  <c r="Y6289" i="1"/>
  <c r="Z6289" i="1"/>
  <c r="AB6289" i="1"/>
  <c r="AC6289" i="1"/>
  <c r="AE6289" i="1"/>
  <c r="AD6289" i="1" s="1"/>
  <c r="Y6290" i="1"/>
  <c r="Z6290" i="1"/>
  <c r="AB6290" i="1"/>
  <c r="AE6290" i="1"/>
  <c r="Y6291" i="1"/>
  <c r="Z6291" i="1"/>
  <c r="AB6291" i="1"/>
  <c r="AE6291" i="1"/>
  <c r="AC6291" i="1" s="1"/>
  <c r="Y6292" i="1"/>
  <c r="Z6292" i="1"/>
  <c r="AA6292" i="1" s="1"/>
  <c r="AB6292" i="1"/>
  <c r="AE6292" i="1"/>
  <c r="AC6292" i="1" s="1"/>
  <c r="Y6293" i="1"/>
  <c r="Z6293" i="1"/>
  <c r="AB6293" i="1"/>
  <c r="AC6293" i="1"/>
  <c r="AE6293" i="1"/>
  <c r="AD6293" i="1" s="1"/>
  <c r="Y6294" i="1"/>
  <c r="Z6294" i="1"/>
  <c r="AB6294" i="1"/>
  <c r="AE6294" i="1"/>
  <c r="Y6295" i="1"/>
  <c r="Z6295" i="1"/>
  <c r="AB6295" i="1"/>
  <c r="AE6295" i="1"/>
  <c r="AD6295" i="1" s="1"/>
  <c r="Y6296" i="1"/>
  <c r="Z6296" i="1"/>
  <c r="AA6296" i="1" s="1"/>
  <c r="AB6296" i="1"/>
  <c r="AE6296" i="1"/>
  <c r="AC6296" i="1" s="1"/>
  <c r="Y6297" i="1"/>
  <c r="Z6297" i="1"/>
  <c r="AB6297" i="1"/>
  <c r="AC6297" i="1"/>
  <c r="AE6297" i="1"/>
  <c r="AD6297" i="1" s="1"/>
  <c r="Y6298" i="1"/>
  <c r="Z6298" i="1"/>
  <c r="AB6298" i="1"/>
  <c r="AE6298" i="1"/>
  <c r="Y6299" i="1"/>
  <c r="Z6299" i="1"/>
  <c r="AB6299" i="1"/>
  <c r="AE6299" i="1"/>
  <c r="AC6299" i="1" s="1"/>
  <c r="Y6300" i="1"/>
  <c r="Z6300" i="1"/>
  <c r="AA6300" i="1" s="1"/>
  <c r="AB6300" i="1"/>
  <c r="AE6300" i="1"/>
  <c r="AC6300" i="1" s="1"/>
  <c r="Y6301" i="1"/>
  <c r="Z6301" i="1"/>
  <c r="AB6301" i="1"/>
  <c r="AC6301" i="1"/>
  <c r="AE6301" i="1"/>
  <c r="AD6301" i="1" s="1"/>
  <c r="Y6302" i="1"/>
  <c r="Z6302" i="1"/>
  <c r="AB6302" i="1"/>
  <c r="AE6302" i="1"/>
  <c r="Y6303" i="1"/>
  <c r="Z6303" i="1"/>
  <c r="AB6303" i="1"/>
  <c r="AE6303" i="1"/>
  <c r="AC6303" i="1" s="1"/>
  <c r="Y6304" i="1"/>
  <c r="Z6304" i="1"/>
  <c r="AA6304" i="1" s="1"/>
  <c r="AB6304" i="1"/>
  <c r="AE6304" i="1"/>
  <c r="AC6304" i="1" s="1"/>
  <c r="Y6305" i="1"/>
  <c r="Z6305" i="1"/>
  <c r="AB6305" i="1"/>
  <c r="AC6305" i="1"/>
  <c r="AE6305" i="1"/>
  <c r="AD6305" i="1" s="1"/>
  <c r="Y6306" i="1"/>
  <c r="Z6306" i="1"/>
  <c r="AB6306" i="1"/>
  <c r="AC6306" i="1"/>
  <c r="AE6306" i="1"/>
  <c r="AD6306" i="1" s="1"/>
  <c r="Y6307" i="1"/>
  <c r="Z6307" i="1"/>
  <c r="AB6307" i="1"/>
  <c r="AE6307" i="1"/>
  <c r="AD6307" i="1" s="1"/>
  <c r="Y6308" i="1"/>
  <c r="Z6308" i="1"/>
  <c r="AA6308" i="1" s="1"/>
  <c r="AB6308" i="1"/>
  <c r="AE6308" i="1"/>
  <c r="AC6308" i="1" s="1"/>
  <c r="Y6309" i="1"/>
  <c r="Z6309" i="1"/>
  <c r="AB6309" i="1"/>
  <c r="AE6309" i="1"/>
  <c r="Y6310" i="1"/>
  <c r="Z6310" i="1"/>
  <c r="AB6310" i="1"/>
  <c r="AC6310" i="1"/>
  <c r="AD6310" i="1"/>
  <c r="AE6310" i="1"/>
  <c r="Y6311" i="1"/>
  <c r="Z6311" i="1"/>
  <c r="AB6311" i="1"/>
  <c r="AE6311" i="1"/>
  <c r="AC6311" i="1" s="1"/>
  <c r="Y6312" i="1"/>
  <c r="Z6312" i="1"/>
  <c r="AA6312" i="1" s="1"/>
  <c r="AB6312" i="1"/>
  <c r="AE6312" i="1"/>
  <c r="AC6312" i="1" s="1"/>
  <c r="Y6313" i="1"/>
  <c r="Z6313" i="1"/>
  <c r="AB6313" i="1"/>
  <c r="AE6313" i="1"/>
  <c r="AD6313" i="1" s="1"/>
  <c r="Y6314" i="1"/>
  <c r="Z6314" i="1"/>
  <c r="AB6314" i="1"/>
  <c r="AD6314" i="1"/>
  <c r="AE6314" i="1"/>
  <c r="AC6314" i="1" s="1"/>
  <c r="Y6315" i="1"/>
  <c r="Z6315" i="1"/>
  <c r="AB6315" i="1"/>
  <c r="AE6315" i="1"/>
  <c r="AC6315" i="1" s="1"/>
  <c r="Y6316" i="1"/>
  <c r="Z6316" i="1"/>
  <c r="AA6316" i="1" s="1"/>
  <c r="AB6316" i="1"/>
  <c r="AE6316" i="1"/>
  <c r="AC6316" i="1" s="1"/>
  <c r="Y6317" i="1"/>
  <c r="Z6317" i="1"/>
  <c r="AB6317" i="1"/>
  <c r="AC6317" i="1"/>
  <c r="AE6317" i="1"/>
  <c r="AD6317" i="1" s="1"/>
  <c r="Y6318" i="1"/>
  <c r="Z6318" i="1"/>
  <c r="AB6318" i="1"/>
  <c r="AE6318" i="1"/>
  <c r="Y6319" i="1"/>
  <c r="Z6319" i="1"/>
  <c r="AB6319" i="1"/>
  <c r="AE6319" i="1"/>
  <c r="AD6319" i="1" s="1"/>
  <c r="Y6320" i="1"/>
  <c r="Z6320" i="1"/>
  <c r="AA6320" i="1" s="1"/>
  <c r="AB6320" i="1"/>
  <c r="AE6320" i="1"/>
  <c r="AC6320" i="1" s="1"/>
  <c r="Y6321" i="1"/>
  <c r="Z6321" i="1"/>
  <c r="AB6321" i="1"/>
  <c r="AE6321" i="1"/>
  <c r="AD6321" i="1" s="1"/>
  <c r="Y6322" i="1"/>
  <c r="Z6322" i="1"/>
  <c r="AB6322" i="1"/>
  <c r="AC6322" i="1"/>
  <c r="AE6322" i="1"/>
  <c r="AD6322" i="1" s="1"/>
  <c r="Y6323" i="1"/>
  <c r="Z6323" i="1"/>
  <c r="AB6323" i="1"/>
  <c r="AE6323" i="1"/>
  <c r="AC6323" i="1" s="1"/>
  <c r="Y6324" i="1"/>
  <c r="Z6324" i="1"/>
  <c r="AA6324" i="1" s="1"/>
  <c r="AB6324" i="1"/>
  <c r="AE6324" i="1"/>
  <c r="AC6324" i="1" s="1"/>
  <c r="Y6325" i="1"/>
  <c r="Z6325" i="1"/>
  <c r="AB6325" i="1"/>
  <c r="AE6325" i="1"/>
  <c r="AD6325" i="1" s="1"/>
  <c r="Y6326" i="1"/>
  <c r="Z6326" i="1"/>
  <c r="AB6326" i="1"/>
  <c r="AC6326" i="1"/>
  <c r="AE6326" i="1"/>
  <c r="AD6326" i="1" s="1"/>
  <c r="Y6327" i="1"/>
  <c r="Z6327" i="1"/>
  <c r="AB6327" i="1"/>
  <c r="AE6327" i="1"/>
  <c r="AC6327" i="1" s="1"/>
  <c r="Y6328" i="1"/>
  <c r="Z6328" i="1"/>
  <c r="AA6328" i="1" s="1"/>
  <c r="AB6328" i="1"/>
  <c r="AE6328" i="1"/>
  <c r="AC6328" i="1" s="1"/>
  <c r="Y6329" i="1"/>
  <c r="Z6329" i="1"/>
  <c r="AB6329" i="1"/>
  <c r="AC6329" i="1"/>
  <c r="AE6329" i="1"/>
  <c r="AD6329" i="1" s="1"/>
  <c r="Y6330" i="1"/>
  <c r="Z6330" i="1"/>
  <c r="AB6330" i="1"/>
  <c r="AC6330" i="1"/>
  <c r="AE6330" i="1"/>
  <c r="AD6330" i="1" s="1"/>
  <c r="Y6331" i="1"/>
  <c r="Z6331" i="1"/>
  <c r="AB6331" i="1"/>
  <c r="AE6331" i="1"/>
  <c r="AC6331" i="1" s="1"/>
  <c r="Y6332" i="1"/>
  <c r="Z6332" i="1"/>
  <c r="AA6332" i="1" s="1"/>
  <c r="AB6332" i="1"/>
  <c r="AE6332" i="1"/>
  <c r="AC6332" i="1" s="1"/>
  <c r="Y6333" i="1"/>
  <c r="Z6333" i="1"/>
  <c r="AB6333" i="1"/>
  <c r="AE6333" i="1"/>
  <c r="AD6333" i="1" s="1"/>
  <c r="Y6334" i="1"/>
  <c r="Z6334" i="1"/>
  <c r="AB6334" i="1"/>
  <c r="AC6334" i="1"/>
  <c r="AE6334" i="1"/>
  <c r="AD6334" i="1" s="1"/>
  <c r="Y6335" i="1"/>
  <c r="Z6335" i="1"/>
  <c r="AB6335" i="1"/>
  <c r="AE6335" i="1"/>
  <c r="AC6335" i="1" s="1"/>
  <c r="Y6336" i="1"/>
  <c r="Z6336" i="1"/>
  <c r="AA6336" i="1" s="1"/>
  <c r="AB6336" i="1"/>
  <c r="AE6336" i="1"/>
  <c r="AC6336" i="1" s="1"/>
  <c r="Y6337" i="1"/>
  <c r="Z6337" i="1"/>
  <c r="AB6337" i="1"/>
  <c r="AE6337" i="1"/>
  <c r="Y6338" i="1"/>
  <c r="Z6338" i="1"/>
  <c r="AB6338" i="1"/>
  <c r="AC6338" i="1"/>
  <c r="AD6338" i="1"/>
  <c r="AE6338" i="1"/>
  <c r="Y6339" i="1"/>
  <c r="Z6339" i="1"/>
  <c r="AB6339" i="1"/>
  <c r="AE6339" i="1"/>
  <c r="AC6339" i="1" s="1"/>
  <c r="Y6340" i="1"/>
  <c r="Z6340" i="1"/>
  <c r="AA6340" i="1" s="1"/>
  <c r="AB6340" i="1"/>
  <c r="AE6340" i="1"/>
  <c r="AC6340" i="1" s="1"/>
  <c r="Y6341" i="1"/>
  <c r="Z6341" i="1"/>
  <c r="AB6341" i="1"/>
  <c r="AE6341" i="1"/>
  <c r="Y6342" i="1"/>
  <c r="Z6342" i="1"/>
  <c r="AB6342" i="1"/>
  <c r="AC6342" i="1"/>
  <c r="AD6342" i="1"/>
  <c r="AE6342" i="1"/>
  <c r="Y6343" i="1"/>
  <c r="Z6343" i="1"/>
  <c r="AB6343" i="1"/>
  <c r="AE6343" i="1"/>
  <c r="AD6343" i="1" s="1"/>
  <c r="Y6344" i="1"/>
  <c r="Z6344" i="1"/>
  <c r="AA6344" i="1" s="1"/>
  <c r="AB6344" i="1"/>
  <c r="AE6344" i="1"/>
  <c r="AC6344" i="1" s="1"/>
  <c r="Y6345" i="1"/>
  <c r="Z6345" i="1"/>
  <c r="AB6345" i="1"/>
  <c r="AE6345" i="1"/>
  <c r="Y6346" i="1"/>
  <c r="Z6346" i="1"/>
  <c r="AB6346" i="1"/>
  <c r="AC6346" i="1"/>
  <c r="AD6346" i="1"/>
  <c r="AE6346" i="1"/>
  <c r="Y6347" i="1"/>
  <c r="Z6347" i="1"/>
  <c r="AB6347" i="1"/>
  <c r="AE6347" i="1"/>
  <c r="AC6347" i="1" s="1"/>
  <c r="Y6348" i="1"/>
  <c r="Z6348" i="1"/>
  <c r="AA6348" i="1" s="1"/>
  <c r="AB6348" i="1"/>
  <c r="AE6348" i="1"/>
  <c r="AC6348" i="1" s="1"/>
  <c r="Y6349" i="1"/>
  <c r="Z6349" i="1"/>
  <c r="AB6349" i="1"/>
  <c r="AE6349" i="1"/>
  <c r="Y6350" i="1"/>
  <c r="Z6350" i="1"/>
  <c r="AB6350" i="1"/>
  <c r="AC6350" i="1"/>
  <c r="AD6350" i="1"/>
  <c r="AE6350" i="1"/>
  <c r="Y6351" i="1"/>
  <c r="Z6351" i="1"/>
  <c r="AB6351" i="1"/>
  <c r="AE6351" i="1"/>
  <c r="AC6351" i="1" s="1"/>
  <c r="Y6352" i="1"/>
  <c r="Z6352" i="1"/>
  <c r="AA6352" i="1" s="1"/>
  <c r="AB6352" i="1"/>
  <c r="AE6352" i="1"/>
  <c r="AC6352" i="1" s="1"/>
  <c r="AD5497" i="1"/>
  <c r="Y6235" i="1"/>
  <c r="Z6235" i="1"/>
  <c r="AB6235" i="1"/>
  <c r="AE6235" i="1"/>
  <c r="Y6236" i="1"/>
  <c r="Z6236" i="1"/>
  <c r="AA6236" i="1" s="1"/>
  <c r="AB6236" i="1"/>
  <c r="AE6236" i="1"/>
  <c r="Y6237" i="1"/>
  <c r="Z6237" i="1"/>
  <c r="AB6237" i="1"/>
  <c r="AE6237" i="1"/>
  <c r="Y6238" i="1"/>
  <c r="Z6238" i="1"/>
  <c r="AB6238" i="1"/>
  <c r="AE6238" i="1"/>
  <c r="Y6239" i="1"/>
  <c r="Z6239" i="1"/>
  <c r="AB6239" i="1"/>
  <c r="AE6239" i="1"/>
  <c r="Y6240" i="1"/>
  <c r="Z6240" i="1"/>
  <c r="AA6240" i="1" s="1"/>
  <c r="AB6240" i="1"/>
  <c r="AE6240" i="1"/>
  <c r="Y6241" i="1"/>
  <c r="Z6241" i="1"/>
  <c r="AB6241" i="1"/>
  <c r="AE6241" i="1"/>
  <c r="Y6242" i="1"/>
  <c r="Z6242" i="1"/>
  <c r="AB6242" i="1"/>
  <c r="AE6242" i="1"/>
  <c r="Y6243" i="1"/>
  <c r="Z6243" i="1"/>
  <c r="AB6243" i="1"/>
  <c r="AE6243" i="1"/>
  <c r="Y6244" i="1"/>
  <c r="Z6244" i="1"/>
  <c r="AA6244" i="1" s="1"/>
  <c r="AB6244" i="1"/>
  <c r="AE6244" i="1"/>
  <c r="Y6245" i="1"/>
  <c r="Z6245" i="1"/>
  <c r="AB6245" i="1"/>
  <c r="AE6245" i="1"/>
  <c r="Y6246" i="1"/>
  <c r="Z6246" i="1"/>
  <c r="AB6246" i="1"/>
  <c r="AE6246" i="1"/>
  <c r="Y6247" i="1"/>
  <c r="Z6247" i="1"/>
  <c r="AB6247" i="1"/>
  <c r="AE6247" i="1"/>
  <c r="Y6248" i="1"/>
  <c r="Z6248" i="1"/>
  <c r="AA6248" i="1" s="1"/>
  <c r="AB6248" i="1"/>
  <c r="AE6248" i="1"/>
  <c r="Y6249" i="1"/>
  <c r="Z6249" i="1"/>
  <c r="AB6249" i="1"/>
  <c r="AE6249" i="1"/>
  <c r="Y6250" i="1"/>
  <c r="Z6250" i="1"/>
  <c r="AB6250" i="1"/>
  <c r="AE6250" i="1"/>
  <c r="Y6251" i="1"/>
  <c r="Z6251" i="1"/>
  <c r="AB6251" i="1"/>
  <c r="AE6251" i="1"/>
  <c r="Y6252" i="1"/>
  <c r="Z6252" i="1"/>
  <c r="AA6252" i="1" s="1"/>
  <c r="AB6252" i="1"/>
  <c r="AE6252" i="1"/>
  <c r="Y6229" i="1"/>
  <c r="Z6229" i="1"/>
  <c r="AB6229" i="1"/>
  <c r="AE6229" i="1"/>
  <c r="Y6230" i="1"/>
  <c r="Z6230" i="1"/>
  <c r="AB6230" i="1"/>
  <c r="AE6230" i="1"/>
  <c r="Y6231" i="1"/>
  <c r="Z6231" i="1"/>
  <c r="AB6231" i="1"/>
  <c r="AE6231" i="1"/>
  <c r="Y6232" i="1"/>
  <c r="Z6232" i="1"/>
  <c r="AA6232" i="1" s="1"/>
  <c r="AB6232" i="1"/>
  <c r="AE6232" i="1"/>
  <c r="Y6233" i="1"/>
  <c r="Z6233" i="1"/>
  <c r="AB6233" i="1"/>
  <c r="AE6233" i="1"/>
  <c r="Y6234" i="1"/>
  <c r="Z6234" i="1"/>
  <c r="AB6234" i="1"/>
  <c r="AE6234" i="1"/>
  <c r="Y6206" i="1"/>
  <c r="Z6206" i="1"/>
  <c r="AB6206" i="1"/>
  <c r="AE6206" i="1"/>
  <c r="Y6207" i="1"/>
  <c r="Z6207" i="1"/>
  <c r="AB6207" i="1"/>
  <c r="AE6207" i="1"/>
  <c r="Y6208" i="1"/>
  <c r="Z6208" i="1"/>
  <c r="AA6208" i="1" s="1"/>
  <c r="AB6208" i="1"/>
  <c r="AE6208" i="1"/>
  <c r="Y6209" i="1"/>
  <c r="Z6209" i="1"/>
  <c r="AB6209" i="1"/>
  <c r="AE6209" i="1"/>
  <c r="Y6210" i="1"/>
  <c r="Z6210" i="1"/>
  <c r="AB6210" i="1"/>
  <c r="AE6210" i="1"/>
  <c r="Y6211" i="1"/>
  <c r="Z6211" i="1"/>
  <c r="AB6211" i="1"/>
  <c r="AE6211" i="1"/>
  <c r="Y6212" i="1"/>
  <c r="Z6212" i="1"/>
  <c r="AA6212" i="1" s="1"/>
  <c r="AB6212" i="1"/>
  <c r="AE6212" i="1"/>
  <c r="Y6213" i="1"/>
  <c r="Z6213" i="1"/>
  <c r="AB6213" i="1"/>
  <c r="AE6213" i="1"/>
  <c r="Y6214" i="1"/>
  <c r="Z6214" i="1"/>
  <c r="AB6214" i="1"/>
  <c r="AE6214" i="1"/>
  <c r="Y6215" i="1"/>
  <c r="Z6215" i="1"/>
  <c r="AB6215" i="1"/>
  <c r="AE6215" i="1"/>
  <c r="Y6216" i="1"/>
  <c r="Z6216" i="1"/>
  <c r="AA6216" i="1" s="1"/>
  <c r="AB6216" i="1"/>
  <c r="AE6216" i="1"/>
  <c r="Y6217" i="1"/>
  <c r="Z6217" i="1"/>
  <c r="AB6217" i="1"/>
  <c r="AE6217" i="1"/>
  <c r="Y6218" i="1"/>
  <c r="Z6218" i="1"/>
  <c r="AB6218" i="1"/>
  <c r="AE6218" i="1"/>
  <c r="Y6219" i="1"/>
  <c r="Z6219" i="1"/>
  <c r="AB6219" i="1"/>
  <c r="AE6219" i="1"/>
  <c r="Y6220" i="1"/>
  <c r="Z6220" i="1"/>
  <c r="AA6220" i="1" s="1"/>
  <c r="AB6220" i="1"/>
  <c r="AE6220" i="1"/>
  <c r="Y6221" i="1"/>
  <c r="Z6221" i="1"/>
  <c r="AB6221" i="1"/>
  <c r="AE6221" i="1"/>
  <c r="Y6222" i="1"/>
  <c r="Z6222" i="1"/>
  <c r="AB6222" i="1"/>
  <c r="AE6222" i="1"/>
  <c r="Y6223" i="1"/>
  <c r="Z6223" i="1"/>
  <c r="AB6223" i="1"/>
  <c r="AE6223" i="1"/>
  <c r="Y6224" i="1"/>
  <c r="Z6224" i="1"/>
  <c r="AA6224" i="1" s="1"/>
  <c r="AB6224" i="1"/>
  <c r="AE6224" i="1"/>
  <c r="Y6225" i="1"/>
  <c r="Z6225" i="1"/>
  <c r="AB6225" i="1"/>
  <c r="AE6225" i="1"/>
  <c r="Y6226" i="1"/>
  <c r="Z6226" i="1"/>
  <c r="AB6226" i="1"/>
  <c r="AE6226" i="1"/>
  <c r="Y6227" i="1"/>
  <c r="Z6227" i="1"/>
  <c r="AB6227" i="1"/>
  <c r="AE6227" i="1"/>
  <c r="Y6228" i="1"/>
  <c r="Z6228" i="1"/>
  <c r="AA6228" i="1" s="1"/>
  <c r="AB6228" i="1"/>
  <c r="AE6228" i="1"/>
  <c r="Y6152" i="1"/>
  <c r="Z6152" i="1"/>
  <c r="AA6152" i="1" s="1"/>
  <c r="AB6152" i="1"/>
  <c r="AE6152" i="1"/>
  <c r="Y6153" i="1"/>
  <c r="Z6153" i="1"/>
  <c r="AB6153" i="1"/>
  <c r="AE6153" i="1"/>
  <c r="Y6154" i="1"/>
  <c r="Z6154" i="1"/>
  <c r="AB6154" i="1"/>
  <c r="AE6154" i="1"/>
  <c r="Y6155" i="1"/>
  <c r="Z6155" i="1"/>
  <c r="AB6155" i="1"/>
  <c r="AE6155" i="1"/>
  <c r="Y6156" i="1"/>
  <c r="Z6156" i="1"/>
  <c r="AA6156" i="1" s="1"/>
  <c r="AB6156" i="1"/>
  <c r="AE6156" i="1"/>
  <c r="Y6157" i="1"/>
  <c r="Z6157" i="1"/>
  <c r="AB6157" i="1"/>
  <c r="AE6157" i="1"/>
  <c r="Y6158" i="1"/>
  <c r="Z6158" i="1"/>
  <c r="AB6158" i="1"/>
  <c r="AE6158" i="1"/>
  <c r="Y6159" i="1"/>
  <c r="Z6159" i="1"/>
  <c r="AB6159" i="1"/>
  <c r="AE6159" i="1"/>
  <c r="Y6160" i="1"/>
  <c r="Z6160" i="1"/>
  <c r="AA6160" i="1" s="1"/>
  <c r="AB6160" i="1"/>
  <c r="AE6160" i="1"/>
  <c r="Y6161" i="1"/>
  <c r="Z6161" i="1"/>
  <c r="AB6161" i="1"/>
  <c r="AE6161" i="1"/>
  <c r="Y6162" i="1"/>
  <c r="Z6162" i="1"/>
  <c r="AB6162" i="1"/>
  <c r="AE6162" i="1"/>
  <c r="Y6163" i="1"/>
  <c r="Z6163" i="1"/>
  <c r="AB6163" i="1"/>
  <c r="AE6163" i="1"/>
  <c r="Y6164" i="1"/>
  <c r="Z6164" i="1"/>
  <c r="AA6164" i="1" s="1"/>
  <c r="AB6164" i="1"/>
  <c r="AE6164" i="1"/>
  <c r="Y6165" i="1"/>
  <c r="Z6165" i="1"/>
  <c r="AB6165" i="1"/>
  <c r="AE6165" i="1"/>
  <c r="Y6166" i="1"/>
  <c r="Z6166" i="1"/>
  <c r="AB6166" i="1"/>
  <c r="AE6166" i="1"/>
  <c r="Y6167" i="1"/>
  <c r="Z6167" i="1"/>
  <c r="AB6167" i="1"/>
  <c r="AE6167" i="1"/>
  <c r="Y6168" i="1"/>
  <c r="Z6168" i="1"/>
  <c r="AA6168" i="1" s="1"/>
  <c r="AB6168" i="1"/>
  <c r="AE6168" i="1"/>
  <c r="Y6169" i="1"/>
  <c r="Z6169" i="1"/>
  <c r="AB6169" i="1"/>
  <c r="AE6169" i="1"/>
  <c r="Y6170" i="1"/>
  <c r="Z6170" i="1"/>
  <c r="AB6170" i="1"/>
  <c r="AE6170" i="1"/>
  <c r="Y6171" i="1"/>
  <c r="Z6171" i="1"/>
  <c r="AB6171" i="1"/>
  <c r="AE6171" i="1"/>
  <c r="Y6172" i="1"/>
  <c r="Z6172" i="1"/>
  <c r="AA6172" i="1" s="1"/>
  <c r="AB6172" i="1"/>
  <c r="AE6172" i="1"/>
  <c r="Y6173" i="1"/>
  <c r="Z6173" i="1"/>
  <c r="AB6173" i="1"/>
  <c r="AE6173" i="1"/>
  <c r="Y6174" i="1"/>
  <c r="Z6174" i="1"/>
  <c r="AB6174" i="1"/>
  <c r="AE6174" i="1"/>
  <c r="Y6175" i="1"/>
  <c r="Z6175" i="1"/>
  <c r="AB6175" i="1"/>
  <c r="AE6175" i="1"/>
  <c r="Y6176" i="1"/>
  <c r="Z6176" i="1"/>
  <c r="AA6176" i="1" s="1"/>
  <c r="AB6176" i="1"/>
  <c r="AE6176" i="1"/>
  <c r="Y6177" i="1"/>
  <c r="Z6177" i="1"/>
  <c r="AB6177" i="1"/>
  <c r="AE6177" i="1"/>
  <c r="Y6178" i="1"/>
  <c r="Z6178" i="1"/>
  <c r="AB6178" i="1"/>
  <c r="AE6178" i="1"/>
  <c r="Y6179" i="1"/>
  <c r="Z6179" i="1"/>
  <c r="AB6179" i="1"/>
  <c r="AE6179" i="1"/>
  <c r="Y6180" i="1"/>
  <c r="Z6180" i="1"/>
  <c r="AA6180" i="1" s="1"/>
  <c r="AB6180" i="1"/>
  <c r="AE6180" i="1"/>
  <c r="Y6181" i="1"/>
  <c r="Z6181" i="1"/>
  <c r="AB6181" i="1"/>
  <c r="AE6181" i="1"/>
  <c r="Y6182" i="1"/>
  <c r="Z6182" i="1"/>
  <c r="AB6182" i="1"/>
  <c r="AE6182" i="1"/>
  <c r="Y6183" i="1"/>
  <c r="Z6183" i="1"/>
  <c r="AB6183" i="1"/>
  <c r="AE6183" i="1"/>
  <c r="Y6184" i="1"/>
  <c r="Z6184" i="1"/>
  <c r="AA6184" i="1" s="1"/>
  <c r="AB6184" i="1"/>
  <c r="AE6184" i="1"/>
  <c r="Y6185" i="1"/>
  <c r="Z6185" i="1"/>
  <c r="AB6185" i="1"/>
  <c r="AE6185" i="1"/>
  <c r="Y6186" i="1"/>
  <c r="Z6186" i="1"/>
  <c r="AB6186" i="1"/>
  <c r="AE6186" i="1"/>
  <c r="Y6187" i="1"/>
  <c r="Z6187" i="1"/>
  <c r="AB6187" i="1"/>
  <c r="AE6187" i="1"/>
  <c r="Y6188" i="1"/>
  <c r="Z6188" i="1"/>
  <c r="AA6188" i="1" s="1"/>
  <c r="AB6188" i="1"/>
  <c r="AE6188" i="1"/>
  <c r="Y6189" i="1"/>
  <c r="Z6189" i="1"/>
  <c r="AB6189" i="1"/>
  <c r="AE6189" i="1"/>
  <c r="Y6190" i="1"/>
  <c r="Z6190" i="1"/>
  <c r="AB6190" i="1"/>
  <c r="AE6190" i="1"/>
  <c r="Y6191" i="1"/>
  <c r="Z6191" i="1"/>
  <c r="AB6191" i="1"/>
  <c r="AE6191" i="1"/>
  <c r="Y6192" i="1"/>
  <c r="Z6192" i="1"/>
  <c r="AA6192" i="1" s="1"/>
  <c r="AB6192" i="1"/>
  <c r="AE6192" i="1"/>
  <c r="Y6193" i="1"/>
  <c r="Z6193" i="1"/>
  <c r="AB6193" i="1"/>
  <c r="AE6193" i="1"/>
  <c r="Y6194" i="1"/>
  <c r="Z6194" i="1"/>
  <c r="AB6194" i="1"/>
  <c r="AE6194" i="1"/>
  <c r="Y6195" i="1"/>
  <c r="Z6195" i="1"/>
  <c r="AB6195" i="1"/>
  <c r="AE6195" i="1"/>
  <c r="Y6196" i="1"/>
  <c r="Z6196" i="1"/>
  <c r="AA6196" i="1" s="1"/>
  <c r="AB6196" i="1"/>
  <c r="AE6196" i="1"/>
  <c r="Y6197" i="1"/>
  <c r="Z6197" i="1"/>
  <c r="AB6197" i="1"/>
  <c r="AE6197" i="1"/>
  <c r="Y6198" i="1"/>
  <c r="Z6198" i="1"/>
  <c r="AB6198" i="1"/>
  <c r="AE6198" i="1"/>
  <c r="Y6199" i="1"/>
  <c r="Z6199" i="1"/>
  <c r="AB6199" i="1"/>
  <c r="AE6199" i="1"/>
  <c r="Y6200" i="1"/>
  <c r="Z6200" i="1"/>
  <c r="AA6200" i="1" s="1"/>
  <c r="AB6200" i="1"/>
  <c r="AE6200" i="1"/>
  <c r="Y6201" i="1"/>
  <c r="Z6201" i="1"/>
  <c r="AB6201" i="1"/>
  <c r="AE6201" i="1"/>
  <c r="Y6202" i="1"/>
  <c r="Z6202" i="1"/>
  <c r="AB6202" i="1"/>
  <c r="AE6202" i="1"/>
  <c r="Y6203" i="1"/>
  <c r="Z6203" i="1"/>
  <c r="AB6203" i="1"/>
  <c r="AE6203" i="1"/>
  <c r="Y6204" i="1"/>
  <c r="Z6204" i="1"/>
  <c r="AA6204" i="1" s="1"/>
  <c r="AB6204" i="1"/>
  <c r="AE6204" i="1"/>
  <c r="Y6205" i="1"/>
  <c r="Z6205" i="1"/>
  <c r="AB6205" i="1"/>
  <c r="AE6205" i="1"/>
  <c r="AB6150" i="1"/>
  <c r="Y6060" i="1"/>
  <c r="Z6060" i="1"/>
  <c r="AA6060" i="1" s="1"/>
  <c r="AB6060" i="1"/>
  <c r="AE6060" i="1"/>
  <c r="Y6061" i="1"/>
  <c r="Z6061" i="1"/>
  <c r="AB6061" i="1"/>
  <c r="AE6061" i="1"/>
  <c r="Y6062" i="1"/>
  <c r="Z6062" i="1"/>
  <c r="AB6062" i="1"/>
  <c r="AE6062" i="1"/>
  <c r="Y6063" i="1"/>
  <c r="Z6063" i="1"/>
  <c r="AB6063" i="1"/>
  <c r="AE6063" i="1"/>
  <c r="Y6064" i="1"/>
  <c r="Z6064" i="1"/>
  <c r="AA6064" i="1" s="1"/>
  <c r="AB6064" i="1"/>
  <c r="AE6064" i="1"/>
  <c r="Y6065" i="1"/>
  <c r="Z6065" i="1"/>
  <c r="AB6065" i="1"/>
  <c r="AE6065" i="1"/>
  <c r="Y6066" i="1"/>
  <c r="Z6066" i="1"/>
  <c r="AB6066" i="1"/>
  <c r="AE6066" i="1"/>
  <c r="Y6067" i="1"/>
  <c r="Z6067" i="1"/>
  <c r="AB6067" i="1"/>
  <c r="AE6067" i="1"/>
  <c r="Y6068" i="1"/>
  <c r="Z6068" i="1"/>
  <c r="AA6068" i="1" s="1"/>
  <c r="AB6068" i="1"/>
  <c r="AE6068" i="1"/>
  <c r="Y6069" i="1"/>
  <c r="Z6069" i="1"/>
  <c r="AB6069" i="1"/>
  <c r="AE6069" i="1"/>
  <c r="Y6070" i="1"/>
  <c r="Z6070" i="1"/>
  <c r="AB6070" i="1"/>
  <c r="AE6070" i="1"/>
  <c r="Y6071" i="1"/>
  <c r="Z6071" i="1"/>
  <c r="AB6071" i="1"/>
  <c r="AE6071" i="1"/>
  <c r="Y6072" i="1"/>
  <c r="Z6072" i="1"/>
  <c r="AA6072" i="1" s="1"/>
  <c r="AB6072" i="1"/>
  <c r="AE6072" i="1"/>
  <c r="Y6073" i="1"/>
  <c r="Z6073" i="1"/>
  <c r="AB6073" i="1"/>
  <c r="AE6073" i="1"/>
  <c r="Y6074" i="1"/>
  <c r="Z6074" i="1"/>
  <c r="AB6074" i="1"/>
  <c r="AE6074" i="1"/>
  <c r="Y6075" i="1"/>
  <c r="Z6075" i="1"/>
  <c r="AB6075" i="1"/>
  <c r="AE6075" i="1"/>
  <c r="Y6076" i="1"/>
  <c r="Z6076" i="1"/>
  <c r="AA6076" i="1" s="1"/>
  <c r="AB6076" i="1"/>
  <c r="AE6076" i="1"/>
  <c r="Y6077" i="1"/>
  <c r="Z6077" i="1"/>
  <c r="AB6077" i="1"/>
  <c r="AE6077" i="1"/>
  <c r="Y6078" i="1"/>
  <c r="Z6078" i="1"/>
  <c r="AB6078" i="1"/>
  <c r="AE6078" i="1"/>
  <c r="Y6079" i="1"/>
  <c r="Z6079" i="1"/>
  <c r="AB6079" i="1"/>
  <c r="AE6079" i="1"/>
  <c r="Y6080" i="1"/>
  <c r="Z6080" i="1"/>
  <c r="AA6080" i="1" s="1"/>
  <c r="AB6080" i="1"/>
  <c r="AE6080" i="1"/>
  <c r="Y6081" i="1"/>
  <c r="Z6081" i="1"/>
  <c r="AB6081" i="1"/>
  <c r="AE6081" i="1"/>
  <c r="Y6082" i="1"/>
  <c r="Z6082" i="1"/>
  <c r="AB6082" i="1"/>
  <c r="AE6082" i="1"/>
  <c r="Y6083" i="1"/>
  <c r="Z6083" i="1"/>
  <c r="AB6083" i="1"/>
  <c r="AE6083" i="1"/>
  <c r="Y6084" i="1"/>
  <c r="Z6084" i="1"/>
  <c r="AA6084" i="1" s="1"/>
  <c r="AB6084" i="1"/>
  <c r="AE6084" i="1"/>
  <c r="Y6085" i="1"/>
  <c r="Z6085" i="1"/>
  <c r="AB6085" i="1"/>
  <c r="AE6085" i="1"/>
  <c r="Y6086" i="1"/>
  <c r="Z6086" i="1"/>
  <c r="AB6086" i="1"/>
  <c r="AE6086" i="1"/>
  <c r="Y6087" i="1"/>
  <c r="Z6087" i="1"/>
  <c r="AB6087" i="1"/>
  <c r="AE6087" i="1"/>
  <c r="Y6088" i="1"/>
  <c r="Z6088" i="1"/>
  <c r="AA6088" i="1" s="1"/>
  <c r="AB6088" i="1"/>
  <c r="AE6088" i="1"/>
  <c r="Y6089" i="1"/>
  <c r="Z6089" i="1"/>
  <c r="AB6089" i="1"/>
  <c r="AE6089" i="1"/>
  <c r="Y6090" i="1"/>
  <c r="Z6090" i="1"/>
  <c r="AB6090" i="1"/>
  <c r="AE6090" i="1"/>
  <c r="Y6091" i="1"/>
  <c r="Z6091" i="1"/>
  <c r="AB6091" i="1"/>
  <c r="AE6091" i="1"/>
  <c r="Y6092" i="1"/>
  <c r="Z6092" i="1"/>
  <c r="AA6092" i="1" s="1"/>
  <c r="AB6092" i="1"/>
  <c r="AE6092" i="1"/>
  <c r="Y6093" i="1"/>
  <c r="Z6093" i="1"/>
  <c r="AB6093" i="1"/>
  <c r="AE6093" i="1"/>
  <c r="Y6094" i="1"/>
  <c r="Z6094" i="1"/>
  <c r="AB6094" i="1"/>
  <c r="AE6094" i="1"/>
  <c r="Y6095" i="1"/>
  <c r="Z6095" i="1"/>
  <c r="AB6095" i="1"/>
  <c r="AE6095" i="1"/>
  <c r="Y6096" i="1"/>
  <c r="Z6096" i="1"/>
  <c r="AA6096" i="1" s="1"/>
  <c r="AB6096" i="1"/>
  <c r="AE6096" i="1"/>
  <c r="Y6097" i="1"/>
  <c r="Z6097" i="1"/>
  <c r="AB6097" i="1"/>
  <c r="AE6097" i="1"/>
  <c r="Y6098" i="1"/>
  <c r="Z6098" i="1"/>
  <c r="AB6098" i="1"/>
  <c r="AE6098" i="1"/>
  <c r="Y6099" i="1"/>
  <c r="Z6099" i="1"/>
  <c r="AB6099" i="1"/>
  <c r="AE6099" i="1"/>
  <c r="Y6100" i="1"/>
  <c r="Z6100" i="1"/>
  <c r="AA6100" i="1" s="1"/>
  <c r="AB6100" i="1"/>
  <c r="AE6100" i="1"/>
  <c r="Y6101" i="1"/>
  <c r="Z6101" i="1"/>
  <c r="AB6101" i="1"/>
  <c r="AE6101" i="1"/>
  <c r="Y6102" i="1"/>
  <c r="Z6102" i="1"/>
  <c r="AB6102" i="1"/>
  <c r="AE6102" i="1"/>
  <c r="Y6103" i="1"/>
  <c r="Z6103" i="1"/>
  <c r="AB6103" i="1"/>
  <c r="AE6103" i="1"/>
  <c r="Y6104" i="1"/>
  <c r="Z6104" i="1"/>
  <c r="AA6104" i="1" s="1"/>
  <c r="AB6104" i="1"/>
  <c r="AE6104" i="1"/>
  <c r="Y6105" i="1"/>
  <c r="Z6105" i="1"/>
  <c r="AB6105" i="1"/>
  <c r="AE6105" i="1"/>
  <c r="Y6106" i="1"/>
  <c r="Z6106" i="1"/>
  <c r="AB6106" i="1"/>
  <c r="AE6106" i="1"/>
  <c r="Y6107" i="1"/>
  <c r="Z6107" i="1"/>
  <c r="AB6107" i="1"/>
  <c r="AE6107" i="1"/>
  <c r="Y6108" i="1"/>
  <c r="Z6108" i="1"/>
  <c r="AA6108" i="1" s="1"/>
  <c r="AB6108" i="1"/>
  <c r="AE6108" i="1"/>
  <c r="Y6109" i="1"/>
  <c r="Z6109" i="1"/>
  <c r="AB6109" i="1"/>
  <c r="AE6109" i="1"/>
  <c r="Y6110" i="1"/>
  <c r="Z6110" i="1"/>
  <c r="AB6110" i="1"/>
  <c r="AE6110" i="1"/>
  <c r="Y6111" i="1"/>
  <c r="Z6111" i="1"/>
  <c r="AB6111" i="1"/>
  <c r="AE6111" i="1"/>
  <c r="Y6112" i="1"/>
  <c r="Z6112" i="1"/>
  <c r="AA6112" i="1" s="1"/>
  <c r="AB6112" i="1"/>
  <c r="AE6112" i="1"/>
  <c r="Y6113" i="1"/>
  <c r="Z6113" i="1"/>
  <c r="AB6113" i="1"/>
  <c r="AE6113" i="1"/>
  <c r="Y6114" i="1"/>
  <c r="Z6114" i="1"/>
  <c r="AB6114" i="1"/>
  <c r="AE6114" i="1"/>
  <c r="Y6115" i="1"/>
  <c r="Z6115" i="1"/>
  <c r="AB6115" i="1"/>
  <c r="AE6115" i="1"/>
  <c r="Y6116" i="1"/>
  <c r="Z6116" i="1"/>
  <c r="AA6116" i="1" s="1"/>
  <c r="AB6116" i="1"/>
  <c r="AE6116" i="1"/>
  <c r="Y6117" i="1"/>
  <c r="Z6117" i="1"/>
  <c r="AB6117" i="1"/>
  <c r="AE6117" i="1"/>
  <c r="Y6118" i="1"/>
  <c r="Z6118" i="1"/>
  <c r="AB6118" i="1"/>
  <c r="AE6118" i="1"/>
  <c r="Y6119" i="1"/>
  <c r="Z6119" i="1"/>
  <c r="AB6119" i="1"/>
  <c r="AE6119" i="1"/>
  <c r="Y6120" i="1"/>
  <c r="Z6120" i="1"/>
  <c r="AA6120" i="1" s="1"/>
  <c r="AB6120" i="1"/>
  <c r="AE6120" i="1"/>
  <c r="Y6121" i="1"/>
  <c r="Z6121" i="1"/>
  <c r="AB6121" i="1"/>
  <c r="AE6121" i="1"/>
  <c r="Y6122" i="1"/>
  <c r="Z6122" i="1"/>
  <c r="AB6122" i="1"/>
  <c r="AE6122" i="1"/>
  <c r="Y6123" i="1"/>
  <c r="Z6123" i="1"/>
  <c r="AB6123" i="1"/>
  <c r="AE6123" i="1"/>
  <c r="Y6124" i="1"/>
  <c r="Z6124" i="1"/>
  <c r="AA6124" i="1" s="1"/>
  <c r="AB6124" i="1"/>
  <c r="AE6124" i="1"/>
  <c r="Y6125" i="1"/>
  <c r="Z6125" i="1"/>
  <c r="AB6125" i="1"/>
  <c r="AE6125" i="1"/>
  <c r="Y6126" i="1"/>
  <c r="Z6126" i="1"/>
  <c r="AB6126" i="1"/>
  <c r="AE6126" i="1"/>
  <c r="Y6127" i="1"/>
  <c r="Z6127" i="1"/>
  <c r="AB6127" i="1"/>
  <c r="AE6127" i="1"/>
  <c r="Y6128" i="1"/>
  <c r="Z6128" i="1"/>
  <c r="AA6128" i="1" s="1"/>
  <c r="AB6128" i="1"/>
  <c r="AE6128" i="1"/>
  <c r="Y6129" i="1"/>
  <c r="Z6129" i="1"/>
  <c r="AB6129" i="1"/>
  <c r="AE6129" i="1"/>
  <c r="Y6130" i="1"/>
  <c r="Z6130" i="1"/>
  <c r="AB6130" i="1"/>
  <c r="AE6130" i="1"/>
  <c r="Y6131" i="1"/>
  <c r="Z6131" i="1"/>
  <c r="AB6131" i="1"/>
  <c r="AE6131" i="1"/>
  <c r="Y6132" i="1"/>
  <c r="Z6132" i="1"/>
  <c r="AA6132" i="1" s="1"/>
  <c r="AB6132" i="1"/>
  <c r="AE6132" i="1"/>
  <c r="Y6133" i="1"/>
  <c r="Z6133" i="1"/>
  <c r="AB6133" i="1"/>
  <c r="AE6133" i="1"/>
  <c r="Y6134" i="1"/>
  <c r="Z6134" i="1"/>
  <c r="AB6134" i="1"/>
  <c r="AE6134" i="1"/>
  <c r="Y6135" i="1"/>
  <c r="Z6135" i="1"/>
  <c r="AB6135" i="1"/>
  <c r="AE6135" i="1"/>
  <c r="Y6136" i="1"/>
  <c r="Z6136" i="1"/>
  <c r="AA6136" i="1" s="1"/>
  <c r="AB6136" i="1"/>
  <c r="AE6136" i="1"/>
  <c r="Y6137" i="1"/>
  <c r="Z6137" i="1"/>
  <c r="AB6137" i="1"/>
  <c r="AE6137" i="1"/>
  <c r="Y6138" i="1"/>
  <c r="Z6138" i="1"/>
  <c r="AB6138" i="1"/>
  <c r="AE6138" i="1"/>
  <c r="Y6139" i="1"/>
  <c r="Z6139" i="1"/>
  <c r="AB6139" i="1"/>
  <c r="AE6139" i="1"/>
  <c r="Y6140" i="1"/>
  <c r="Z6140" i="1"/>
  <c r="AA6140" i="1" s="1"/>
  <c r="AB6140" i="1"/>
  <c r="AE6140" i="1"/>
  <c r="Y6141" i="1"/>
  <c r="Z6141" i="1"/>
  <c r="AB6141" i="1"/>
  <c r="AE6141" i="1"/>
  <c r="Y6142" i="1"/>
  <c r="Z6142" i="1"/>
  <c r="AB6142" i="1"/>
  <c r="AE6142" i="1"/>
  <c r="Y6143" i="1"/>
  <c r="Z6143" i="1"/>
  <c r="AB6143" i="1"/>
  <c r="AE6143" i="1"/>
  <c r="Y6144" i="1"/>
  <c r="Z6144" i="1"/>
  <c r="AA6144" i="1" s="1"/>
  <c r="AB6144" i="1"/>
  <c r="AE6144" i="1"/>
  <c r="Y6145" i="1"/>
  <c r="Z6145" i="1"/>
  <c r="AB6145" i="1"/>
  <c r="AE6145" i="1"/>
  <c r="Y6146" i="1"/>
  <c r="Z6146" i="1"/>
  <c r="AB6146" i="1"/>
  <c r="AE6146" i="1"/>
  <c r="Y6147" i="1"/>
  <c r="Z6147" i="1"/>
  <c r="AB6147" i="1"/>
  <c r="AE6147" i="1"/>
  <c r="Y6148" i="1"/>
  <c r="Z6148" i="1"/>
  <c r="AA6148" i="1" s="1"/>
  <c r="AB6148" i="1"/>
  <c r="AE6148" i="1"/>
  <c r="Y6149" i="1"/>
  <c r="Z6149" i="1"/>
  <c r="AB6149" i="1"/>
  <c r="AE6149" i="1"/>
  <c r="Y6150" i="1"/>
  <c r="Z6150" i="1"/>
  <c r="AE6150" i="1"/>
  <c r="Y6151" i="1"/>
  <c r="Z6151" i="1"/>
  <c r="AB6151" i="1"/>
  <c r="AE6151" i="1"/>
  <c r="AB6018" i="1"/>
  <c r="Y5979" i="1"/>
  <c r="Z5979" i="1"/>
  <c r="AB5979" i="1"/>
  <c r="AE5979" i="1"/>
  <c r="Y5980" i="1"/>
  <c r="Z5980" i="1"/>
  <c r="AA5980" i="1" s="1"/>
  <c r="AB5980" i="1"/>
  <c r="AE5980" i="1"/>
  <c r="Y5981" i="1"/>
  <c r="Z5981" i="1"/>
  <c r="AB5981" i="1"/>
  <c r="AE5981" i="1"/>
  <c r="Y5982" i="1"/>
  <c r="Z5982" i="1"/>
  <c r="AB5982" i="1"/>
  <c r="AE5982" i="1"/>
  <c r="Y5983" i="1"/>
  <c r="Z5983" i="1"/>
  <c r="AB5983" i="1"/>
  <c r="AE5983" i="1"/>
  <c r="Y5984" i="1"/>
  <c r="Z5984" i="1"/>
  <c r="AA5984" i="1" s="1"/>
  <c r="AB5984" i="1"/>
  <c r="AE5984" i="1"/>
  <c r="Y5985" i="1"/>
  <c r="Z5985" i="1"/>
  <c r="AB5985" i="1"/>
  <c r="AE5985" i="1"/>
  <c r="Y5986" i="1"/>
  <c r="Z5986" i="1"/>
  <c r="AB5986" i="1"/>
  <c r="AE5986" i="1"/>
  <c r="Y5987" i="1"/>
  <c r="Z5987" i="1"/>
  <c r="AB5987" i="1"/>
  <c r="AE5987" i="1"/>
  <c r="Y5988" i="1"/>
  <c r="Z5988" i="1"/>
  <c r="AA5988" i="1" s="1"/>
  <c r="AB5988" i="1"/>
  <c r="AE5988" i="1"/>
  <c r="Y5989" i="1"/>
  <c r="Z5989" i="1"/>
  <c r="AB5989" i="1"/>
  <c r="AE5989" i="1"/>
  <c r="Y5990" i="1"/>
  <c r="Z5990" i="1"/>
  <c r="AB5990" i="1"/>
  <c r="AE5990" i="1"/>
  <c r="Y5991" i="1"/>
  <c r="Z5991" i="1"/>
  <c r="AB5991" i="1"/>
  <c r="AE5991" i="1"/>
  <c r="Y5992" i="1"/>
  <c r="Z5992" i="1"/>
  <c r="AA5992" i="1" s="1"/>
  <c r="AB5992" i="1"/>
  <c r="AE5992" i="1"/>
  <c r="Y5993" i="1"/>
  <c r="Z5993" i="1"/>
  <c r="AB5993" i="1"/>
  <c r="AE5993" i="1"/>
  <c r="Y5994" i="1"/>
  <c r="Z5994" i="1"/>
  <c r="AB5994" i="1"/>
  <c r="AE5994" i="1"/>
  <c r="Y5995" i="1"/>
  <c r="Z5995" i="1"/>
  <c r="AB5995" i="1"/>
  <c r="AE5995" i="1"/>
  <c r="Y5996" i="1"/>
  <c r="Z5996" i="1"/>
  <c r="AA5996" i="1" s="1"/>
  <c r="AB5996" i="1"/>
  <c r="AE5996" i="1"/>
  <c r="Y5997" i="1"/>
  <c r="Z5997" i="1"/>
  <c r="AB5997" i="1"/>
  <c r="AE5997" i="1"/>
  <c r="Y5998" i="1"/>
  <c r="Z5998" i="1"/>
  <c r="AB5998" i="1"/>
  <c r="AE5998" i="1"/>
  <c r="Y5999" i="1"/>
  <c r="Z5999" i="1"/>
  <c r="AB5999" i="1"/>
  <c r="AE5999" i="1"/>
  <c r="Y6000" i="1"/>
  <c r="Z6000" i="1"/>
  <c r="AA6000" i="1" s="1"/>
  <c r="AB6000" i="1"/>
  <c r="AE6000" i="1"/>
  <c r="Y6001" i="1"/>
  <c r="Z6001" i="1"/>
  <c r="AB6001" i="1"/>
  <c r="AE6001" i="1"/>
  <c r="Y6002" i="1"/>
  <c r="Z6002" i="1"/>
  <c r="AB6002" i="1"/>
  <c r="AE6002" i="1"/>
  <c r="Y6003" i="1"/>
  <c r="Z6003" i="1"/>
  <c r="AB6003" i="1"/>
  <c r="AE6003" i="1"/>
  <c r="Y6004" i="1"/>
  <c r="Z6004" i="1"/>
  <c r="AA6004" i="1" s="1"/>
  <c r="AB6004" i="1"/>
  <c r="AE6004" i="1"/>
  <c r="Y6005" i="1"/>
  <c r="Z6005" i="1"/>
  <c r="AB6005" i="1"/>
  <c r="AE6005" i="1"/>
  <c r="Y6006" i="1"/>
  <c r="Z6006" i="1"/>
  <c r="AB6006" i="1"/>
  <c r="AE6006" i="1"/>
  <c r="Y6007" i="1"/>
  <c r="Z6007" i="1"/>
  <c r="AB6007" i="1"/>
  <c r="AE6007" i="1"/>
  <c r="Y6008" i="1"/>
  <c r="Z6008" i="1"/>
  <c r="AA6008" i="1" s="1"/>
  <c r="AB6008" i="1"/>
  <c r="AE6008" i="1"/>
  <c r="Y6009" i="1"/>
  <c r="Z6009" i="1"/>
  <c r="AB6009" i="1"/>
  <c r="AE6009" i="1"/>
  <c r="Y6010" i="1"/>
  <c r="Z6010" i="1"/>
  <c r="AB6010" i="1"/>
  <c r="AE6010" i="1"/>
  <c r="Y6011" i="1"/>
  <c r="Z6011" i="1"/>
  <c r="AB6011" i="1"/>
  <c r="AE6011" i="1"/>
  <c r="Y6012" i="1"/>
  <c r="Z6012" i="1"/>
  <c r="AA6012" i="1" s="1"/>
  <c r="AB6012" i="1"/>
  <c r="AE6012" i="1"/>
  <c r="Y6013" i="1"/>
  <c r="Z6013" i="1"/>
  <c r="AB6013" i="1"/>
  <c r="AE6013" i="1"/>
  <c r="Y6014" i="1"/>
  <c r="Z6014" i="1"/>
  <c r="AB6014" i="1"/>
  <c r="AE6014" i="1"/>
  <c r="Y6015" i="1"/>
  <c r="Z6015" i="1"/>
  <c r="AB6015" i="1"/>
  <c r="AE6015" i="1"/>
  <c r="Y6016" i="1"/>
  <c r="Z6016" i="1"/>
  <c r="AA6016" i="1" s="1"/>
  <c r="AB6016" i="1"/>
  <c r="AE6016" i="1"/>
  <c r="Y6017" i="1"/>
  <c r="Z6017" i="1"/>
  <c r="AB6017" i="1"/>
  <c r="AE6017" i="1"/>
  <c r="Y6018" i="1"/>
  <c r="Z6018" i="1"/>
  <c r="AE6018" i="1"/>
  <c r="Y6019" i="1"/>
  <c r="Z6019" i="1"/>
  <c r="AB6019" i="1"/>
  <c r="AE6019" i="1"/>
  <c r="Y6020" i="1"/>
  <c r="Z6020" i="1"/>
  <c r="AA6020" i="1" s="1"/>
  <c r="AB6020" i="1"/>
  <c r="AE6020" i="1"/>
  <c r="Y6021" i="1"/>
  <c r="Z6021" i="1"/>
  <c r="AB6021" i="1"/>
  <c r="AE6021" i="1"/>
  <c r="Y6022" i="1"/>
  <c r="Z6022" i="1"/>
  <c r="AB6022" i="1"/>
  <c r="AE6022" i="1"/>
  <c r="Y6023" i="1"/>
  <c r="Z6023" i="1"/>
  <c r="AB6023" i="1"/>
  <c r="AE6023" i="1"/>
  <c r="Y6024" i="1"/>
  <c r="Z6024" i="1"/>
  <c r="AA6024" i="1" s="1"/>
  <c r="AB6024" i="1"/>
  <c r="AE6024" i="1"/>
  <c r="Y6025" i="1"/>
  <c r="Z6025" i="1"/>
  <c r="AB6025" i="1"/>
  <c r="AE6025" i="1"/>
  <c r="Y6026" i="1"/>
  <c r="Z6026" i="1"/>
  <c r="AB6026" i="1"/>
  <c r="AE6026" i="1"/>
  <c r="Y6027" i="1"/>
  <c r="Z6027" i="1"/>
  <c r="AB6027" i="1"/>
  <c r="AE6027" i="1"/>
  <c r="Y6028" i="1"/>
  <c r="Z6028" i="1"/>
  <c r="AA6028" i="1" s="1"/>
  <c r="AB6028" i="1"/>
  <c r="AE6028" i="1"/>
  <c r="Y6029" i="1"/>
  <c r="Z6029" i="1"/>
  <c r="AB6029" i="1"/>
  <c r="AE6029" i="1"/>
  <c r="Y6030" i="1"/>
  <c r="Z6030" i="1"/>
  <c r="AB6030" i="1"/>
  <c r="AE6030" i="1"/>
  <c r="Y6031" i="1"/>
  <c r="Z6031" i="1"/>
  <c r="AB6031" i="1"/>
  <c r="AE6031" i="1"/>
  <c r="Y6032" i="1"/>
  <c r="Z6032" i="1"/>
  <c r="AA6032" i="1" s="1"/>
  <c r="AB6032" i="1"/>
  <c r="AE6032" i="1"/>
  <c r="Y6033" i="1"/>
  <c r="Z6033" i="1"/>
  <c r="AB6033" i="1"/>
  <c r="AE6033" i="1"/>
  <c r="Y6034" i="1"/>
  <c r="Z6034" i="1"/>
  <c r="AB6034" i="1"/>
  <c r="AE6034" i="1"/>
  <c r="Y6035" i="1"/>
  <c r="Z6035" i="1"/>
  <c r="AB6035" i="1"/>
  <c r="AE6035" i="1"/>
  <c r="Y6036" i="1"/>
  <c r="Z6036" i="1"/>
  <c r="AA6036" i="1" s="1"/>
  <c r="AB6036" i="1"/>
  <c r="AE6036" i="1"/>
  <c r="Y6037" i="1"/>
  <c r="Z6037" i="1"/>
  <c r="AB6037" i="1"/>
  <c r="AE6037" i="1"/>
  <c r="Y6038" i="1"/>
  <c r="Z6038" i="1"/>
  <c r="AB6038" i="1"/>
  <c r="AE6038" i="1"/>
  <c r="Y6039" i="1"/>
  <c r="Z6039" i="1"/>
  <c r="AB6039" i="1"/>
  <c r="AE6039" i="1"/>
  <c r="Y6040" i="1"/>
  <c r="Z6040" i="1"/>
  <c r="AA6040" i="1" s="1"/>
  <c r="AB6040" i="1"/>
  <c r="AE6040" i="1"/>
  <c r="Y6041" i="1"/>
  <c r="Z6041" i="1"/>
  <c r="AB6041" i="1"/>
  <c r="AE6041" i="1"/>
  <c r="Y6042" i="1"/>
  <c r="Z6042" i="1"/>
  <c r="AB6042" i="1"/>
  <c r="AE6042" i="1"/>
  <c r="Y6043" i="1"/>
  <c r="Z6043" i="1"/>
  <c r="AB6043" i="1"/>
  <c r="AE6043" i="1"/>
  <c r="Y6044" i="1"/>
  <c r="Z6044" i="1"/>
  <c r="AA6044" i="1" s="1"/>
  <c r="AB6044" i="1"/>
  <c r="AE6044" i="1"/>
  <c r="Y6045" i="1"/>
  <c r="Z6045" i="1"/>
  <c r="AB6045" i="1"/>
  <c r="AE6045" i="1"/>
  <c r="Y6046" i="1"/>
  <c r="Z6046" i="1"/>
  <c r="AB6046" i="1"/>
  <c r="AE6046" i="1"/>
  <c r="Y6047" i="1"/>
  <c r="Z6047" i="1"/>
  <c r="AB6047" i="1"/>
  <c r="AE6047" i="1"/>
  <c r="Y6048" i="1"/>
  <c r="Z6048" i="1"/>
  <c r="AA6048" i="1" s="1"/>
  <c r="AB6048" i="1"/>
  <c r="AE6048" i="1"/>
  <c r="Y6049" i="1"/>
  <c r="Z6049" i="1"/>
  <c r="AB6049" i="1"/>
  <c r="AE6049" i="1"/>
  <c r="Y6050" i="1"/>
  <c r="Z6050" i="1"/>
  <c r="AB6050" i="1"/>
  <c r="AE6050" i="1"/>
  <c r="Y6051" i="1"/>
  <c r="Z6051" i="1"/>
  <c r="AB6051" i="1"/>
  <c r="AE6051" i="1"/>
  <c r="Y6052" i="1"/>
  <c r="Z6052" i="1"/>
  <c r="AA6052" i="1" s="1"/>
  <c r="AB6052" i="1"/>
  <c r="AE6052" i="1"/>
  <c r="Y6053" i="1"/>
  <c r="Z6053" i="1"/>
  <c r="AB6053" i="1"/>
  <c r="AE6053" i="1"/>
  <c r="Y6054" i="1"/>
  <c r="Z6054" i="1"/>
  <c r="AB6054" i="1"/>
  <c r="AE6054" i="1"/>
  <c r="Y6055" i="1"/>
  <c r="Z6055" i="1"/>
  <c r="AB6055" i="1"/>
  <c r="AE6055" i="1"/>
  <c r="Y6056" i="1"/>
  <c r="Z6056" i="1"/>
  <c r="AA6056" i="1" s="1"/>
  <c r="AB6056" i="1"/>
  <c r="AE6056" i="1"/>
  <c r="Y6057" i="1"/>
  <c r="Z6057" i="1"/>
  <c r="AB6057" i="1"/>
  <c r="AE6057" i="1"/>
  <c r="Y6058" i="1"/>
  <c r="Z6058" i="1"/>
  <c r="AB6058" i="1"/>
  <c r="AE6058" i="1"/>
  <c r="Y6059" i="1"/>
  <c r="Z6059" i="1"/>
  <c r="AB6059" i="1"/>
  <c r="AE6059" i="1"/>
  <c r="Y5907" i="1"/>
  <c r="Z5907" i="1"/>
  <c r="AB5907" i="1"/>
  <c r="AE5907" i="1"/>
  <c r="Y5908" i="1"/>
  <c r="Z5908" i="1"/>
  <c r="AA5908" i="1" s="1"/>
  <c r="AB5908" i="1"/>
  <c r="AE5908" i="1"/>
  <c r="Y5909" i="1"/>
  <c r="Z5909" i="1"/>
  <c r="AB5909" i="1"/>
  <c r="AE5909" i="1"/>
  <c r="Y5910" i="1"/>
  <c r="Z5910" i="1"/>
  <c r="AB5910" i="1"/>
  <c r="AE5910" i="1"/>
  <c r="Y5911" i="1"/>
  <c r="Z5911" i="1"/>
  <c r="AB5911" i="1"/>
  <c r="AE5911" i="1"/>
  <c r="Y5912" i="1"/>
  <c r="Z5912" i="1"/>
  <c r="AA5912" i="1" s="1"/>
  <c r="AB5912" i="1"/>
  <c r="AE5912" i="1"/>
  <c r="Y5913" i="1"/>
  <c r="Z5913" i="1"/>
  <c r="AB5913" i="1"/>
  <c r="AE5913" i="1"/>
  <c r="Y5914" i="1"/>
  <c r="Z5914" i="1"/>
  <c r="AB5914" i="1"/>
  <c r="AE5914" i="1"/>
  <c r="Y5915" i="1"/>
  <c r="Z5915" i="1"/>
  <c r="AB5915" i="1"/>
  <c r="AE5915" i="1"/>
  <c r="Y5916" i="1"/>
  <c r="Z5916" i="1"/>
  <c r="AA5916" i="1" s="1"/>
  <c r="AB5916" i="1"/>
  <c r="AE5916" i="1"/>
  <c r="Y5917" i="1"/>
  <c r="Z5917" i="1"/>
  <c r="AB5917" i="1"/>
  <c r="AE5917" i="1"/>
  <c r="Y5918" i="1"/>
  <c r="Z5918" i="1"/>
  <c r="AB5918" i="1"/>
  <c r="AE5918" i="1"/>
  <c r="Y5919" i="1"/>
  <c r="Z5919" i="1"/>
  <c r="AB5919" i="1"/>
  <c r="AE5919" i="1"/>
  <c r="Y5920" i="1"/>
  <c r="Z5920" i="1"/>
  <c r="AA5920" i="1" s="1"/>
  <c r="AB5920" i="1"/>
  <c r="AE5920" i="1"/>
  <c r="Y5921" i="1"/>
  <c r="Z5921" i="1"/>
  <c r="AB5921" i="1"/>
  <c r="AE5921" i="1"/>
  <c r="Y5922" i="1"/>
  <c r="Z5922" i="1"/>
  <c r="AB5922" i="1"/>
  <c r="AE5922" i="1"/>
  <c r="Y5923" i="1"/>
  <c r="Z5923" i="1"/>
  <c r="AB5923" i="1"/>
  <c r="AE5923" i="1"/>
  <c r="Y5924" i="1"/>
  <c r="Z5924" i="1"/>
  <c r="AA5924" i="1" s="1"/>
  <c r="AB5924" i="1"/>
  <c r="AE5924" i="1"/>
  <c r="Y5925" i="1"/>
  <c r="Z5925" i="1"/>
  <c r="AB5925" i="1"/>
  <c r="AE5925" i="1"/>
  <c r="Y5926" i="1"/>
  <c r="Z5926" i="1"/>
  <c r="AB5926" i="1"/>
  <c r="AE5926" i="1"/>
  <c r="Y5927" i="1"/>
  <c r="Z5927" i="1"/>
  <c r="AB5927" i="1"/>
  <c r="AE5927" i="1"/>
  <c r="Y5928" i="1"/>
  <c r="Z5928" i="1"/>
  <c r="AA5928" i="1" s="1"/>
  <c r="AB5928" i="1"/>
  <c r="AE5928" i="1"/>
  <c r="Y5929" i="1"/>
  <c r="Z5929" i="1"/>
  <c r="AB5929" i="1"/>
  <c r="AE5929" i="1"/>
  <c r="Y5930" i="1"/>
  <c r="Z5930" i="1"/>
  <c r="AB5930" i="1"/>
  <c r="AE5930" i="1"/>
  <c r="Y5931" i="1"/>
  <c r="Z5931" i="1"/>
  <c r="AB5931" i="1"/>
  <c r="AE5931" i="1"/>
  <c r="Y5932" i="1"/>
  <c r="Z5932" i="1"/>
  <c r="AA5932" i="1" s="1"/>
  <c r="AB5932" i="1"/>
  <c r="AE5932" i="1"/>
  <c r="Y5933" i="1"/>
  <c r="Z5933" i="1"/>
  <c r="AB5933" i="1"/>
  <c r="AE5933" i="1"/>
  <c r="Y5934" i="1"/>
  <c r="Z5934" i="1"/>
  <c r="AB5934" i="1"/>
  <c r="AE5934" i="1"/>
  <c r="Y5935" i="1"/>
  <c r="Z5935" i="1"/>
  <c r="AB5935" i="1"/>
  <c r="AE5935" i="1"/>
  <c r="Y5936" i="1"/>
  <c r="Z5936" i="1"/>
  <c r="AA5936" i="1" s="1"/>
  <c r="AB5936" i="1"/>
  <c r="AE5936" i="1"/>
  <c r="Y5937" i="1"/>
  <c r="Z5937" i="1"/>
  <c r="AB5937" i="1"/>
  <c r="AE5937" i="1"/>
  <c r="Y5938" i="1"/>
  <c r="Z5938" i="1"/>
  <c r="AB5938" i="1"/>
  <c r="AE5938" i="1"/>
  <c r="Y5939" i="1"/>
  <c r="Z5939" i="1"/>
  <c r="AB5939" i="1"/>
  <c r="AE5939" i="1"/>
  <c r="Y5940" i="1"/>
  <c r="Z5940" i="1"/>
  <c r="AA5940" i="1" s="1"/>
  <c r="AB5940" i="1"/>
  <c r="AE5940" i="1"/>
  <c r="Y5941" i="1"/>
  <c r="Z5941" i="1"/>
  <c r="AB5941" i="1"/>
  <c r="AE5941" i="1"/>
  <c r="Y5942" i="1"/>
  <c r="Z5942" i="1"/>
  <c r="AB5942" i="1"/>
  <c r="AE5942" i="1"/>
  <c r="Y5943" i="1"/>
  <c r="Z5943" i="1"/>
  <c r="AB5943" i="1"/>
  <c r="AE5943" i="1"/>
  <c r="Y5944" i="1"/>
  <c r="Z5944" i="1"/>
  <c r="AA5944" i="1" s="1"/>
  <c r="AB5944" i="1"/>
  <c r="AE5944" i="1"/>
  <c r="Y5945" i="1"/>
  <c r="Z5945" i="1"/>
  <c r="AB5945" i="1"/>
  <c r="AE5945" i="1"/>
  <c r="Y5946" i="1"/>
  <c r="Z5946" i="1"/>
  <c r="AB5946" i="1"/>
  <c r="AE5946" i="1"/>
  <c r="Y5947" i="1"/>
  <c r="Z5947" i="1"/>
  <c r="AB5947" i="1"/>
  <c r="AE5947" i="1"/>
  <c r="Y5948" i="1"/>
  <c r="Z5948" i="1"/>
  <c r="AA5948" i="1" s="1"/>
  <c r="AB5948" i="1"/>
  <c r="AE5948" i="1"/>
  <c r="Y5949" i="1"/>
  <c r="Z5949" i="1"/>
  <c r="AB5949" i="1"/>
  <c r="AE5949" i="1"/>
  <c r="Y5950" i="1"/>
  <c r="Z5950" i="1"/>
  <c r="AB5950" i="1"/>
  <c r="AE5950" i="1"/>
  <c r="Y5951" i="1"/>
  <c r="Z5951" i="1"/>
  <c r="AB5951" i="1"/>
  <c r="AE5951" i="1"/>
  <c r="Y5952" i="1"/>
  <c r="Z5952" i="1"/>
  <c r="AA5952" i="1" s="1"/>
  <c r="AB5952" i="1"/>
  <c r="AE5952" i="1"/>
  <c r="Y5953" i="1"/>
  <c r="Z5953" i="1"/>
  <c r="AB5953" i="1"/>
  <c r="AE5953" i="1"/>
  <c r="Y5954" i="1"/>
  <c r="Z5954" i="1"/>
  <c r="AB5954" i="1"/>
  <c r="AE5954" i="1"/>
  <c r="Y5955" i="1"/>
  <c r="Z5955" i="1"/>
  <c r="AB5955" i="1"/>
  <c r="AE5955" i="1"/>
  <c r="Y5956" i="1"/>
  <c r="Z5956" i="1"/>
  <c r="AA5956" i="1" s="1"/>
  <c r="AB5956" i="1"/>
  <c r="AE5956" i="1"/>
  <c r="Y5957" i="1"/>
  <c r="Z5957" i="1"/>
  <c r="AB5957" i="1"/>
  <c r="AE5957" i="1"/>
  <c r="Y5958" i="1"/>
  <c r="Z5958" i="1"/>
  <c r="AB5958" i="1"/>
  <c r="AE5958" i="1"/>
  <c r="Y5959" i="1"/>
  <c r="Z5959" i="1"/>
  <c r="AB5959" i="1"/>
  <c r="AE5959" i="1"/>
  <c r="Y5960" i="1"/>
  <c r="Z5960" i="1"/>
  <c r="AA5960" i="1" s="1"/>
  <c r="AB5960" i="1"/>
  <c r="AE5960" i="1"/>
  <c r="Y5961" i="1"/>
  <c r="Z5961" i="1"/>
  <c r="AB5961" i="1"/>
  <c r="AE5961" i="1"/>
  <c r="Y5962" i="1"/>
  <c r="Z5962" i="1"/>
  <c r="AB5962" i="1"/>
  <c r="AE5962" i="1"/>
  <c r="Y5963" i="1"/>
  <c r="Z5963" i="1"/>
  <c r="AB5963" i="1"/>
  <c r="AE5963" i="1"/>
  <c r="Y5964" i="1"/>
  <c r="Z5964" i="1"/>
  <c r="AA5964" i="1" s="1"/>
  <c r="AB5964" i="1"/>
  <c r="AE5964" i="1"/>
  <c r="Y5965" i="1"/>
  <c r="Z5965" i="1"/>
  <c r="AB5965" i="1"/>
  <c r="AE5965" i="1"/>
  <c r="Y5966" i="1"/>
  <c r="Z5966" i="1"/>
  <c r="AB5966" i="1"/>
  <c r="AE5966" i="1"/>
  <c r="Y5967" i="1"/>
  <c r="Z5967" i="1"/>
  <c r="AB5967" i="1"/>
  <c r="AE5967" i="1"/>
  <c r="Y5968" i="1"/>
  <c r="Z5968" i="1"/>
  <c r="AA5968" i="1" s="1"/>
  <c r="AB5968" i="1"/>
  <c r="AE5968" i="1"/>
  <c r="Y5969" i="1"/>
  <c r="Z5969" i="1"/>
  <c r="AB5969" i="1"/>
  <c r="AE5969" i="1"/>
  <c r="Y5970" i="1"/>
  <c r="Z5970" i="1"/>
  <c r="AB5970" i="1"/>
  <c r="AE5970" i="1"/>
  <c r="Y5971" i="1"/>
  <c r="Z5971" i="1"/>
  <c r="AB5971" i="1"/>
  <c r="AE5971" i="1"/>
  <c r="Y5972" i="1"/>
  <c r="Z5972" i="1"/>
  <c r="AA5972" i="1" s="1"/>
  <c r="AB5972" i="1"/>
  <c r="AE5972" i="1"/>
  <c r="Y5973" i="1"/>
  <c r="Z5973" i="1"/>
  <c r="AB5973" i="1"/>
  <c r="AE5973" i="1"/>
  <c r="Y5974" i="1"/>
  <c r="Z5974" i="1"/>
  <c r="AB5974" i="1"/>
  <c r="AE5974" i="1"/>
  <c r="Y5975" i="1"/>
  <c r="Z5975" i="1"/>
  <c r="AB5975" i="1"/>
  <c r="AE5975" i="1"/>
  <c r="Y5976" i="1"/>
  <c r="Z5976" i="1"/>
  <c r="AA5976" i="1" s="1"/>
  <c r="AB5976" i="1"/>
  <c r="AE5976" i="1"/>
  <c r="Y5977" i="1"/>
  <c r="Z5977" i="1"/>
  <c r="AB5977" i="1"/>
  <c r="AE5977" i="1"/>
  <c r="Y5978" i="1"/>
  <c r="Z5978" i="1"/>
  <c r="AB5978" i="1"/>
  <c r="AE5978" i="1"/>
  <c r="Y5637" i="1"/>
  <c r="Z5637" i="1"/>
  <c r="AB5637" i="1"/>
  <c r="AE5637" i="1"/>
  <c r="Y5638" i="1"/>
  <c r="Z5638" i="1"/>
  <c r="AB5638" i="1"/>
  <c r="AE5638" i="1"/>
  <c r="Y5639" i="1"/>
  <c r="Z5639" i="1"/>
  <c r="AB5639" i="1"/>
  <c r="AE5639" i="1"/>
  <c r="Y5640" i="1"/>
  <c r="Z5640" i="1"/>
  <c r="AA5640" i="1" s="1"/>
  <c r="AB5640" i="1"/>
  <c r="AE5640" i="1"/>
  <c r="Y5641" i="1"/>
  <c r="Z5641" i="1"/>
  <c r="AB5641" i="1"/>
  <c r="AE5641" i="1"/>
  <c r="Y5642" i="1"/>
  <c r="Z5642" i="1"/>
  <c r="AB5642" i="1"/>
  <c r="AE5642" i="1"/>
  <c r="Y5643" i="1"/>
  <c r="Z5643" i="1"/>
  <c r="AB5643" i="1"/>
  <c r="AE5643" i="1"/>
  <c r="Y5644" i="1"/>
  <c r="Z5644" i="1"/>
  <c r="AA5644" i="1" s="1"/>
  <c r="AB5644" i="1"/>
  <c r="AE5644" i="1"/>
  <c r="Y5645" i="1"/>
  <c r="Z5645" i="1"/>
  <c r="AB5645" i="1"/>
  <c r="AE5645" i="1"/>
  <c r="Y5646" i="1"/>
  <c r="Z5646" i="1"/>
  <c r="AB5646" i="1"/>
  <c r="AE5646" i="1"/>
  <c r="Y5647" i="1"/>
  <c r="Z5647" i="1"/>
  <c r="AB5647" i="1"/>
  <c r="AE5647" i="1"/>
  <c r="Y5648" i="1"/>
  <c r="Z5648" i="1"/>
  <c r="AA5648" i="1" s="1"/>
  <c r="AB5648" i="1"/>
  <c r="AE5648" i="1"/>
  <c r="Y5649" i="1"/>
  <c r="Z5649" i="1"/>
  <c r="AB5649" i="1"/>
  <c r="AE5649" i="1"/>
  <c r="Y5650" i="1"/>
  <c r="Z5650" i="1"/>
  <c r="AB5650" i="1"/>
  <c r="AE5650" i="1"/>
  <c r="Y5651" i="1"/>
  <c r="Z5651" i="1"/>
  <c r="AB5651" i="1"/>
  <c r="AE5651" i="1"/>
  <c r="Y5652" i="1"/>
  <c r="Z5652" i="1"/>
  <c r="AA5652" i="1" s="1"/>
  <c r="AB5652" i="1"/>
  <c r="AE5652" i="1"/>
  <c r="Y5653" i="1"/>
  <c r="Z5653" i="1"/>
  <c r="AB5653" i="1"/>
  <c r="AE5653" i="1"/>
  <c r="Y5654" i="1"/>
  <c r="Z5654" i="1"/>
  <c r="AB5654" i="1"/>
  <c r="AE5654" i="1"/>
  <c r="Y5655" i="1"/>
  <c r="Z5655" i="1"/>
  <c r="AB5655" i="1"/>
  <c r="AE5655" i="1"/>
  <c r="Y5656" i="1"/>
  <c r="Z5656" i="1"/>
  <c r="AA5656" i="1" s="1"/>
  <c r="AB5656" i="1"/>
  <c r="AE5656" i="1"/>
  <c r="Y5657" i="1"/>
  <c r="Z5657" i="1"/>
  <c r="AB5657" i="1"/>
  <c r="AE5657" i="1"/>
  <c r="Y5658" i="1"/>
  <c r="Z5658" i="1"/>
  <c r="AB5658" i="1"/>
  <c r="AE5658" i="1"/>
  <c r="Y5659" i="1"/>
  <c r="Z5659" i="1"/>
  <c r="AB5659" i="1"/>
  <c r="AE5659" i="1"/>
  <c r="Y5660" i="1"/>
  <c r="Z5660" i="1"/>
  <c r="AA5660" i="1" s="1"/>
  <c r="AB5660" i="1"/>
  <c r="AE5660" i="1"/>
  <c r="Y5661" i="1"/>
  <c r="Z5661" i="1"/>
  <c r="AB5661" i="1"/>
  <c r="AE5661" i="1"/>
  <c r="Y5662" i="1"/>
  <c r="Z5662" i="1"/>
  <c r="AB5662" i="1"/>
  <c r="AE5662" i="1"/>
  <c r="Y5663" i="1"/>
  <c r="Z5663" i="1"/>
  <c r="AB5663" i="1"/>
  <c r="AE5663" i="1"/>
  <c r="Y5664" i="1"/>
  <c r="Z5664" i="1"/>
  <c r="AA5664" i="1" s="1"/>
  <c r="AB5664" i="1"/>
  <c r="AE5664" i="1"/>
  <c r="Y5665" i="1"/>
  <c r="Z5665" i="1"/>
  <c r="AB5665" i="1"/>
  <c r="AE5665" i="1"/>
  <c r="Y5666" i="1"/>
  <c r="Z5666" i="1"/>
  <c r="AB5666" i="1"/>
  <c r="AE5666" i="1"/>
  <c r="Y5667" i="1"/>
  <c r="Z5667" i="1"/>
  <c r="AB5667" i="1"/>
  <c r="AE5667" i="1"/>
  <c r="Y5668" i="1"/>
  <c r="Z5668" i="1"/>
  <c r="AA5668" i="1" s="1"/>
  <c r="AB5668" i="1"/>
  <c r="AE5668" i="1"/>
  <c r="Y5669" i="1"/>
  <c r="Z5669" i="1"/>
  <c r="AB5669" i="1"/>
  <c r="AE5669" i="1"/>
  <c r="Y5670" i="1"/>
  <c r="Z5670" i="1"/>
  <c r="AB5670" i="1"/>
  <c r="AE5670" i="1"/>
  <c r="Y5671" i="1"/>
  <c r="Z5671" i="1"/>
  <c r="AB5671" i="1"/>
  <c r="AE5671" i="1"/>
  <c r="Y5672" i="1"/>
  <c r="Z5672" i="1"/>
  <c r="AA5672" i="1" s="1"/>
  <c r="AB5672" i="1"/>
  <c r="AE5672" i="1"/>
  <c r="Y5673" i="1"/>
  <c r="Z5673" i="1"/>
  <c r="AB5673" i="1"/>
  <c r="AE5673" i="1"/>
  <c r="Y5674" i="1"/>
  <c r="Z5674" i="1"/>
  <c r="AB5674" i="1"/>
  <c r="AE5674" i="1"/>
  <c r="Y5675" i="1"/>
  <c r="Z5675" i="1"/>
  <c r="AB5675" i="1"/>
  <c r="AE5675" i="1"/>
  <c r="Y5676" i="1"/>
  <c r="Z5676" i="1"/>
  <c r="AA5676" i="1" s="1"/>
  <c r="AB5676" i="1"/>
  <c r="AE5676" i="1"/>
  <c r="Y5677" i="1"/>
  <c r="Z5677" i="1"/>
  <c r="AB5677" i="1"/>
  <c r="AE5677" i="1"/>
  <c r="Y5678" i="1"/>
  <c r="Z5678" i="1"/>
  <c r="AB5678" i="1"/>
  <c r="AE5678" i="1"/>
  <c r="Y5679" i="1"/>
  <c r="Z5679" i="1"/>
  <c r="AB5679" i="1"/>
  <c r="AE5679" i="1"/>
  <c r="Y5680" i="1"/>
  <c r="Z5680" i="1"/>
  <c r="AA5680" i="1" s="1"/>
  <c r="AB5680" i="1"/>
  <c r="AE5680" i="1"/>
  <c r="Y5681" i="1"/>
  <c r="Z5681" i="1"/>
  <c r="AB5681" i="1"/>
  <c r="AE5681" i="1"/>
  <c r="Y5682" i="1"/>
  <c r="Z5682" i="1"/>
  <c r="AB5682" i="1"/>
  <c r="AE5682" i="1"/>
  <c r="Y5683" i="1"/>
  <c r="Z5683" i="1"/>
  <c r="AB5683" i="1"/>
  <c r="AE5683" i="1"/>
  <c r="Y5684" i="1"/>
  <c r="Z5684" i="1"/>
  <c r="AA5684" i="1" s="1"/>
  <c r="AB5684" i="1"/>
  <c r="AE5684" i="1"/>
  <c r="Y5685" i="1"/>
  <c r="Z5685" i="1"/>
  <c r="AB5685" i="1"/>
  <c r="AE5685" i="1"/>
  <c r="Y5686" i="1"/>
  <c r="Z5686" i="1"/>
  <c r="AB5686" i="1"/>
  <c r="AE5686" i="1"/>
  <c r="Y5687" i="1"/>
  <c r="Z5687" i="1"/>
  <c r="AB5687" i="1"/>
  <c r="AE5687" i="1"/>
  <c r="Y5688" i="1"/>
  <c r="Z5688" i="1"/>
  <c r="AA5688" i="1" s="1"/>
  <c r="AB5688" i="1"/>
  <c r="AE5688" i="1"/>
  <c r="Y5689" i="1"/>
  <c r="Z5689" i="1"/>
  <c r="AB5689" i="1"/>
  <c r="AE5689" i="1"/>
  <c r="Y5690" i="1"/>
  <c r="Z5690" i="1"/>
  <c r="AB5690" i="1"/>
  <c r="AE5690" i="1"/>
  <c r="Y5691" i="1"/>
  <c r="Z5691" i="1"/>
  <c r="AB5691" i="1"/>
  <c r="AE5691" i="1"/>
  <c r="Y5692" i="1"/>
  <c r="Z5692" i="1"/>
  <c r="AA5692" i="1" s="1"/>
  <c r="AB5692" i="1"/>
  <c r="AE5692" i="1"/>
  <c r="Y5693" i="1"/>
  <c r="Z5693" i="1"/>
  <c r="AB5693" i="1"/>
  <c r="AE5693" i="1"/>
  <c r="Y5694" i="1"/>
  <c r="Z5694" i="1"/>
  <c r="AB5694" i="1"/>
  <c r="AE5694" i="1"/>
  <c r="Y5695" i="1"/>
  <c r="Z5695" i="1"/>
  <c r="AB5695" i="1"/>
  <c r="AE5695" i="1"/>
  <c r="Y5696" i="1"/>
  <c r="Z5696" i="1"/>
  <c r="AA5696" i="1" s="1"/>
  <c r="AB5696" i="1"/>
  <c r="AE5696" i="1"/>
  <c r="Y5697" i="1"/>
  <c r="Z5697" i="1"/>
  <c r="AB5697" i="1"/>
  <c r="AE5697" i="1"/>
  <c r="Y5698" i="1"/>
  <c r="Z5698" i="1"/>
  <c r="AB5698" i="1"/>
  <c r="AE5698" i="1"/>
  <c r="Y5699" i="1"/>
  <c r="Z5699" i="1"/>
  <c r="AB5699" i="1"/>
  <c r="AE5699" i="1"/>
  <c r="Y5700" i="1"/>
  <c r="Z5700" i="1"/>
  <c r="AA5700" i="1" s="1"/>
  <c r="AB5700" i="1"/>
  <c r="AE5700" i="1"/>
  <c r="Y5701" i="1"/>
  <c r="Z5701" i="1"/>
  <c r="AB5701" i="1"/>
  <c r="AE5701" i="1"/>
  <c r="Y5702" i="1"/>
  <c r="Z5702" i="1"/>
  <c r="AB5702" i="1"/>
  <c r="AE5702" i="1"/>
  <c r="Y5703" i="1"/>
  <c r="Z5703" i="1"/>
  <c r="AB5703" i="1"/>
  <c r="AE5703" i="1"/>
  <c r="Y5704" i="1"/>
  <c r="Z5704" i="1"/>
  <c r="AA5704" i="1" s="1"/>
  <c r="AB5704" i="1"/>
  <c r="AE5704" i="1"/>
  <c r="Y5705" i="1"/>
  <c r="Z5705" i="1"/>
  <c r="AB5705" i="1"/>
  <c r="AE5705" i="1"/>
  <c r="Y5706" i="1"/>
  <c r="Z5706" i="1"/>
  <c r="AB5706" i="1"/>
  <c r="AE5706" i="1"/>
  <c r="Y5707" i="1"/>
  <c r="Z5707" i="1"/>
  <c r="AB5707" i="1"/>
  <c r="AE5707" i="1"/>
  <c r="Y5708" i="1"/>
  <c r="Z5708" i="1"/>
  <c r="AA5708" i="1" s="1"/>
  <c r="AB5708" i="1"/>
  <c r="AE5708" i="1"/>
  <c r="Y5709" i="1"/>
  <c r="Z5709" i="1"/>
  <c r="AB5709" i="1"/>
  <c r="AE5709" i="1"/>
  <c r="Y5710" i="1"/>
  <c r="Z5710" i="1"/>
  <c r="AB5710" i="1"/>
  <c r="AE5710" i="1"/>
  <c r="Y5711" i="1"/>
  <c r="Z5711" i="1"/>
  <c r="AB5711" i="1"/>
  <c r="AE5711" i="1"/>
  <c r="Y5712" i="1"/>
  <c r="Z5712" i="1"/>
  <c r="AA5712" i="1" s="1"/>
  <c r="AB5712" i="1"/>
  <c r="AE5712" i="1"/>
  <c r="Y5713" i="1"/>
  <c r="Z5713" i="1"/>
  <c r="AB5713" i="1"/>
  <c r="AE5713" i="1"/>
  <c r="Y5714" i="1"/>
  <c r="Z5714" i="1"/>
  <c r="AB5714" i="1"/>
  <c r="AE5714" i="1"/>
  <c r="Y5715" i="1"/>
  <c r="Z5715" i="1"/>
  <c r="AB5715" i="1"/>
  <c r="AE5715" i="1"/>
  <c r="Y5716" i="1"/>
  <c r="Z5716" i="1"/>
  <c r="AA5716" i="1" s="1"/>
  <c r="AB5716" i="1"/>
  <c r="AE5716" i="1"/>
  <c r="Y5717" i="1"/>
  <c r="Z5717" i="1"/>
  <c r="AB5717" i="1"/>
  <c r="AE5717" i="1"/>
  <c r="Y5718" i="1"/>
  <c r="Z5718" i="1"/>
  <c r="AB5718" i="1"/>
  <c r="AE5718" i="1"/>
  <c r="Y5719" i="1"/>
  <c r="Z5719" i="1"/>
  <c r="AB5719" i="1"/>
  <c r="AE5719" i="1"/>
  <c r="Y5720" i="1"/>
  <c r="Z5720" i="1"/>
  <c r="AA5720" i="1" s="1"/>
  <c r="AB5720" i="1"/>
  <c r="AE5720" i="1"/>
  <c r="Y5721" i="1"/>
  <c r="Z5721" i="1"/>
  <c r="AB5721" i="1"/>
  <c r="AE5721" i="1"/>
  <c r="Y5722" i="1"/>
  <c r="Z5722" i="1"/>
  <c r="AB5722" i="1"/>
  <c r="AE5722" i="1"/>
  <c r="Y5723" i="1"/>
  <c r="Z5723" i="1"/>
  <c r="AB5723" i="1"/>
  <c r="AE5723" i="1"/>
  <c r="Y5724" i="1"/>
  <c r="Z5724" i="1"/>
  <c r="AA5724" i="1" s="1"/>
  <c r="AB5724" i="1"/>
  <c r="AE5724" i="1"/>
  <c r="Y5725" i="1"/>
  <c r="Z5725" i="1"/>
  <c r="AB5725" i="1"/>
  <c r="AE5725" i="1"/>
  <c r="Y5726" i="1"/>
  <c r="Z5726" i="1"/>
  <c r="AB5726" i="1"/>
  <c r="AE5726" i="1"/>
  <c r="Y5727" i="1"/>
  <c r="Z5727" i="1"/>
  <c r="AB5727" i="1"/>
  <c r="AE5727" i="1"/>
  <c r="Y5728" i="1"/>
  <c r="Z5728" i="1"/>
  <c r="AA5728" i="1" s="1"/>
  <c r="AB5728" i="1"/>
  <c r="AE5728" i="1"/>
  <c r="Y5729" i="1"/>
  <c r="Z5729" i="1"/>
  <c r="AB5729" i="1"/>
  <c r="AE5729" i="1"/>
  <c r="Y5730" i="1"/>
  <c r="Z5730" i="1"/>
  <c r="AB5730" i="1"/>
  <c r="AE5730" i="1"/>
  <c r="Y5731" i="1"/>
  <c r="Z5731" i="1"/>
  <c r="AB5731" i="1"/>
  <c r="AE5731" i="1"/>
  <c r="Y5732" i="1"/>
  <c r="Z5732" i="1"/>
  <c r="AA5732" i="1" s="1"/>
  <c r="AB5732" i="1"/>
  <c r="AE5732" i="1"/>
  <c r="Y5733" i="1"/>
  <c r="Z5733" i="1"/>
  <c r="AB5733" i="1"/>
  <c r="AE5733" i="1"/>
  <c r="Y5734" i="1"/>
  <c r="Z5734" i="1"/>
  <c r="AB5734" i="1"/>
  <c r="AE5734" i="1"/>
  <c r="Y5735" i="1"/>
  <c r="Z5735" i="1"/>
  <c r="AB5735" i="1"/>
  <c r="AE5735" i="1"/>
  <c r="Y5736" i="1"/>
  <c r="Z5736" i="1"/>
  <c r="AA5736" i="1" s="1"/>
  <c r="AB5736" i="1"/>
  <c r="AE5736" i="1"/>
  <c r="Y5737" i="1"/>
  <c r="Z5737" i="1"/>
  <c r="AB5737" i="1"/>
  <c r="AE5737" i="1"/>
  <c r="Y5738" i="1"/>
  <c r="Z5738" i="1"/>
  <c r="AB5738" i="1"/>
  <c r="AE5738" i="1"/>
  <c r="Y5739" i="1"/>
  <c r="Z5739" i="1"/>
  <c r="AB5739" i="1"/>
  <c r="AE5739" i="1"/>
  <c r="Y5740" i="1"/>
  <c r="Z5740" i="1"/>
  <c r="AA5740" i="1" s="1"/>
  <c r="AB5740" i="1"/>
  <c r="AE5740" i="1"/>
  <c r="Y5741" i="1"/>
  <c r="Z5741" i="1"/>
  <c r="AB5741" i="1"/>
  <c r="AE5741" i="1"/>
  <c r="Y5742" i="1"/>
  <c r="Z5742" i="1"/>
  <c r="AB5742" i="1"/>
  <c r="AE5742" i="1"/>
  <c r="Y5743" i="1"/>
  <c r="Z5743" i="1"/>
  <c r="AB5743" i="1"/>
  <c r="AE5743" i="1"/>
  <c r="Y5744" i="1"/>
  <c r="Z5744" i="1"/>
  <c r="AA5744" i="1" s="1"/>
  <c r="AB5744" i="1"/>
  <c r="AE5744" i="1"/>
  <c r="Y5745" i="1"/>
  <c r="Z5745" i="1"/>
  <c r="AB5745" i="1"/>
  <c r="AE5745" i="1"/>
  <c r="Y5746" i="1"/>
  <c r="Z5746" i="1"/>
  <c r="AB5746" i="1"/>
  <c r="AE5746" i="1"/>
  <c r="Y5747" i="1"/>
  <c r="Z5747" i="1"/>
  <c r="AB5747" i="1"/>
  <c r="AE5747" i="1"/>
  <c r="Y5748" i="1"/>
  <c r="Z5748" i="1"/>
  <c r="AA5748" i="1" s="1"/>
  <c r="AB5748" i="1"/>
  <c r="AE5748" i="1"/>
  <c r="Y5749" i="1"/>
  <c r="Z5749" i="1"/>
  <c r="AB5749" i="1"/>
  <c r="AE5749" i="1"/>
  <c r="Y5750" i="1"/>
  <c r="Z5750" i="1"/>
  <c r="AB5750" i="1"/>
  <c r="AE5750" i="1"/>
  <c r="Y5751" i="1"/>
  <c r="Z5751" i="1"/>
  <c r="AB5751" i="1"/>
  <c r="AE5751" i="1"/>
  <c r="Y5752" i="1"/>
  <c r="Z5752" i="1"/>
  <c r="AA5752" i="1" s="1"/>
  <c r="AB5752" i="1"/>
  <c r="AE5752" i="1"/>
  <c r="Y5753" i="1"/>
  <c r="Z5753" i="1"/>
  <c r="AB5753" i="1"/>
  <c r="AE5753" i="1"/>
  <c r="Y5754" i="1"/>
  <c r="Z5754" i="1"/>
  <c r="AB5754" i="1"/>
  <c r="AE5754" i="1"/>
  <c r="Y5755" i="1"/>
  <c r="Z5755" i="1"/>
  <c r="AB5755" i="1"/>
  <c r="AE5755" i="1"/>
  <c r="Y5756" i="1"/>
  <c r="Z5756" i="1"/>
  <c r="AA5756" i="1" s="1"/>
  <c r="AB5756" i="1"/>
  <c r="AE5756" i="1"/>
  <c r="Y5757" i="1"/>
  <c r="Z5757" i="1"/>
  <c r="AB5757" i="1"/>
  <c r="AE5757" i="1"/>
  <c r="Y5758" i="1"/>
  <c r="Z5758" i="1"/>
  <c r="AB5758" i="1"/>
  <c r="AE5758" i="1"/>
  <c r="Y5759" i="1"/>
  <c r="Z5759" i="1"/>
  <c r="AB5759" i="1"/>
  <c r="AE5759" i="1"/>
  <c r="Y5760" i="1"/>
  <c r="Z5760" i="1"/>
  <c r="AA5760" i="1" s="1"/>
  <c r="AB5760" i="1"/>
  <c r="AE5760" i="1"/>
  <c r="Y5761" i="1"/>
  <c r="Z5761" i="1"/>
  <c r="AB5761" i="1"/>
  <c r="AE5761" i="1"/>
  <c r="Y5762" i="1"/>
  <c r="Z5762" i="1"/>
  <c r="AB5762" i="1"/>
  <c r="AE5762" i="1"/>
  <c r="Y5763" i="1"/>
  <c r="Z5763" i="1"/>
  <c r="AB5763" i="1"/>
  <c r="AE5763" i="1"/>
  <c r="Y5764" i="1"/>
  <c r="Z5764" i="1"/>
  <c r="AA5764" i="1" s="1"/>
  <c r="AB5764" i="1"/>
  <c r="AE5764" i="1"/>
  <c r="Y5765" i="1"/>
  <c r="Z5765" i="1"/>
  <c r="AB5765" i="1"/>
  <c r="AE5765" i="1"/>
  <c r="Y5766" i="1"/>
  <c r="Z5766" i="1"/>
  <c r="AB5766" i="1"/>
  <c r="AE5766" i="1"/>
  <c r="Y5767" i="1"/>
  <c r="Z5767" i="1"/>
  <c r="AB5767" i="1"/>
  <c r="AE5767" i="1"/>
  <c r="Y5768" i="1"/>
  <c r="Z5768" i="1"/>
  <c r="AA5768" i="1" s="1"/>
  <c r="AB5768" i="1"/>
  <c r="AE5768" i="1"/>
  <c r="Y5769" i="1"/>
  <c r="Z5769" i="1"/>
  <c r="AB5769" i="1"/>
  <c r="AE5769" i="1"/>
  <c r="Y5770" i="1"/>
  <c r="Z5770" i="1"/>
  <c r="AB5770" i="1"/>
  <c r="AE5770" i="1"/>
  <c r="Y5771" i="1"/>
  <c r="Z5771" i="1"/>
  <c r="AB5771" i="1"/>
  <c r="AE5771" i="1"/>
  <c r="Y5772" i="1"/>
  <c r="Z5772" i="1"/>
  <c r="AA5772" i="1" s="1"/>
  <c r="AB5772" i="1"/>
  <c r="AE5772" i="1"/>
  <c r="Y5773" i="1"/>
  <c r="Z5773" i="1"/>
  <c r="AB5773" i="1"/>
  <c r="AE5773" i="1"/>
  <c r="Y5774" i="1"/>
  <c r="Z5774" i="1"/>
  <c r="AB5774" i="1"/>
  <c r="AE5774" i="1"/>
  <c r="Y5775" i="1"/>
  <c r="Z5775" i="1"/>
  <c r="AB5775" i="1"/>
  <c r="AE5775" i="1"/>
  <c r="Y5776" i="1"/>
  <c r="Z5776" i="1"/>
  <c r="AA5776" i="1" s="1"/>
  <c r="AB5776" i="1"/>
  <c r="AE5776" i="1"/>
  <c r="Y5777" i="1"/>
  <c r="Z5777" i="1"/>
  <c r="AB5777" i="1"/>
  <c r="AE5777" i="1"/>
  <c r="Y5778" i="1"/>
  <c r="Z5778" i="1"/>
  <c r="AB5778" i="1"/>
  <c r="AE5778" i="1"/>
  <c r="Y5779" i="1"/>
  <c r="Z5779" i="1"/>
  <c r="AB5779" i="1"/>
  <c r="AE5779" i="1"/>
  <c r="Y5780" i="1"/>
  <c r="Z5780" i="1"/>
  <c r="AA5780" i="1" s="1"/>
  <c r="AB5780" i="1"/>
  <c r="AE5780" i="1"/>
  <c r="Y5781" i="1"/>
  <c r="Z5781" i="1"/>
  <c r="AB5781" i="1"/>
  <c r="AE5781" i="1"/>
  <c r="Y5782" i="1"/>
  <c r="Z5782" i="1"/>
  <c r="AB5782" i="1"/>
  <c r="AE5782" i="1"/>
  <c r="Y5783" i="1"/>
  <c r="Z5783" i="1"/>
  <c r="AB5783" i="1"/>
  <c r="AE5783" i="1"/>
  <c r="Y5784" i="1"/>
  <c r="Z5784" i="1"/>
  <c r="AA5784" i="1" s="1"/>
  <c r="AB5784" i="1"/>
  <c r="AE5784" i="1"/>
  <c r="Y5785" i="1"/>
  <c r="Z5785" i="1"/>
  <c r="AB5785" i="1"/>
  <c r="AE5785" i="1"/>
  <c r="Y5786" i="1"/>
  <c r="Z5786" i="1"/>
  <c r="AB5786" i="1"/>
  <c r="AE5786" i="1"/>
  <c r="Y5787" i="1"/>
  <c r="Z5787" i="1"/>
  <c r="AB5787" i="1"/>
  <c r="AE5787" i="1"/>
  <c r="Y5788" i="1"/>
  <c r="Z5788" i="1"/>
  <c r="AA5788" i="1" s="1"/>
  <c r="AB5788" i="1"/>
  <c r="AE5788" i="1"/>
  <c r="Y5789" i="1"/>
  <c r="Z5789" i="1"/>
  <c r="AB5789" i="1"/>
  <c r="AE5789" i="1"/>
  <c r="Y5790" i="1"/>
  <c r="Z5790" i="1"/>
  <c r="AB5790" i="1"/>
  <c r="AE5790" i="1"/>
  <c r="Y5791" i="1"/>
  <c r="Z5791" i="1"/>
  <c r="AB5791" i="1"/>
  <c r="AE5791" i="1"/>
  <c r="Y5792" i="1"/>
  <c r="Z5792" i="1"/>
  <c r="AA5792" i="1" s="1"/>
  <c r="AB5792" i="1"/>
  <c r="AE5792" i="1"/>
  <c r="Y5793" i="1"/>
  <c r="Z5793" i="1"/>
  <c r="AB5793" i="1"/>
  <c r="AE5793" i="1"/>
  <c r="Y5794" i="1"/>
  <c r="Z5794" i="1"/>
  <c r="AB5794" i="1"/>
  <c r="AE5794" i="1"/>
  <c r="Y5795" i="1"/>
  <c r="Z5795" i="1"/>
  <c r="AB5795" i="1"/>
  <c r="AE5795" i="1"/>
  <c r="Y5796" i="1"/>
  <c r="Z5796" i="1"/>
  <c r="AA5796" i="1" s="1"/>
  <c r="AB5796" i="1"/>
  <c r="AE5796" i="1"/>
  <c r="Y5797" i="1"/>
  <c r="Z5797" i="1"/>
  <c r="AB5797" i="1"/>
  <c r="AE5797" i="1"/>
  <c r="Y5798" i="1"/>
  <c r="Z5798" i="1"/>
  <c r="AB5798" i="1"/>
  <c r="AE5798" i="1"/>
  <c r="Y5799" i="1"/>
  <c r="Z5799" i="1"/>
  <c r="AB5799" i="1"/>
  <c r="AE5799" i="1"/>
  <c r="Y5800" i="1"/>
  <c r="Z5800" i="1"/>
  <c r="AA5800" i="1" s="1"/>
  <c r="AB5800" i="1"/>
  <c r="AE5800" i="1"/>
  <c r="Y5801" i="1"/>
  <c r="Z5801" i="1"/>
  <c r="AB5801" i="1"/>
  <c r="AE5801" i="1"/>
  <c r="Y5802" i="1"/>
  <c r="Z5802" i="1"/>
  <c r="AB5802" i="1"/>
  <c r="AE5802" i="1"/>
  <c r="Y5803" i="1"/>
  <c r="Z5803" i="1"/>
  <c r="AB5803" i="1"/>
  <c r="AE5803" i="1"/>
  <c r="Y5804" i="1"/>
  <c r="Z5804" i="1"/>
  <c r="AA5804" i="1" s="1"/>
  <c r="AB5804" i="1"/>
  <c r="AE5804" i="1"/>
  <c r="Y5805" i="1"/>
  <c r="Z5805" i="1"/>
  <c r="AB5805" i="1"/>
  <c r="AE5805" i="1"/>
  <c r="Y5806" i="1"/>
  <c r="Z5806" i="1"/>
  <c r="AB5806" i="1"/>
  <c r="AE5806" i="1"/>
  <c r="Y5807" i="1"/>
  <c r="Z5807" i="1"/>
  <c r="AB5807" i="1"/>
  <c r="AE5807" i="1"/>
  <c r="Y5808" i="1"/>
  <c r="Z5808" i="1"/>
  <c r="AA5808" i="1" s="1"/>
  <c r="AB5808" i="1"/>
  <c r="AE5808" i="1"/>
  <c r="Y5809" i="1"/>
  <c r="Z5809" i="1"/>
  <c r="AB5809" i="1"/>
  <c r="AE5809" i="1"/>
  <c r="Y5810" i="1"/>
  <c r="Z5810" i="1"/>
  <c r="AB5810" i="1"/>
  <c r="AE5810" i="1"/>
  <c r="Y5811" i="1"/>
  <c r="Z5811" i="1"/>
  <c r="AB5811" i="1"/>
  <c r="AE5811" i="1"/>
  <c r="Y5812" i="1"/>
  <c r="Z5812" i="1"/>
  <c r="AA5812" i="1" s="1"/>
  <c r="AB5812" i="1"/>
  <c r="AE5812" i="1"/>
  <c r="Y5813" i="1"/>
  <c r="Z5813" i="1"/>
  <c r="AB5813" i="1"/>
  <c r="AE5813" i="1"/>
  <c r="Y5814" i="1"/>
  <c r="Z5814" i="1"/>
  <c r="AB5814" i="1"/>
  <c r="AE5814" i="1"/>
  <c r="Y5815" i="1"/>
  <c r="Z5815" i="1"/>
  <c r="AB5815" i="1"/>
  <c r="AE5815" i="1"/>
  <c r="Y5816" i="1"/>
  <c r="Z5816" i="1"/>
  <c r="AA5816" i="1" s="1"/>
  <c r="AB5816" i="1"/>
  <c r="AE5816" i="1"/>
  <c r="Y5817" i="1"/>
  <c r="Z5817" i="1"/>
  <c r="AB5817" i="1"/>
  <c r="AE5817" i="1"/>
  <c r="Y5818" i="1"/>
  <c r="Z5818" i="1"/>
  <c r="AB5818" i="1"/>
  <c r="AE5818" i="1"/>
  <c r="Y5819" i="1"/>
  <c r="Z5819" i="1"/>
  <c r="AB5819" i="1"/>
  <c r="AE5819" i="1"/>
  <c r="Y5820" i="1"/>
  <c r="Z5820" i="1"/>
  <c r="AA5820" i="1" s="1"/>
  <c r="AB5820" i="1"/>
  <c r="AE5820" i="1"/>
  <c r="Y5821" i="1"/>
  <c r="Z5821" i="1"/>
  <c r="AB5821" i="1"/>
  <c r="AE5821" i="1"/>
  <c r="Y5822" i="1"/>
  <c r="Z5822" i="1"/>
  <c r="AB5822" i="1"/>
  <c r="AE5822" i="1"/>
  <c r="Y5823" i="1"/>
  <c r="Z5823" i="1"/>
  <c r="AB5823" i="1"/>
  <c r="AE5823" i="1"/>
  <c r="Y5824" i="1"/>
  <c r="Z5824" i="1"/>
  <c r="AA5824" i="1" s="1"/>
  <c r="AB5824" i="1"/>
  <c r="AE5824" i="1"/>
  <c r="Y5825" i="1"/>
  <c r="Z5825" i="1"/>
  <c r="AB5825" i="1"/>
  <c r="AE5825" i="1"/>
  <c r="Y5826" i="1"/>
  <c r="Z5826" i="1"/>
  <c r="AB5826" i="1"/>
  <c r="AE5826" i="1"/>
  <c r="Y5827" i="1"/>
  <c r="Z5827" i="1"/>
  <c r="AB5827" i="1"/>
  <c r="AE5827" i="1"/>
  <c r="Y5828" i="1"/>
  <c r="Z5828" i="1"/>
  <c r="AA5828" i="1" s="1"/>
  <c r="AB5828" i="1"/>
  <c r="AE5828" i="1"/>
  <c r="Y5829" i="1"/>
  <c r="Z5829" i="1"/>
  <c r="AB5829" i="1"/>
  <c r="AE5829" i="1"/>
  <c r="Y5830" i="1"/>
  <c r="Z5830" i="1"/>
  <c r="AB5830" i="1"/>
  <c r="AE5830" i="1"/>
  <c r="Y5831" i="1"/>
  <c r="Z5831" i="1"/>
  <c r="AB5831" i="1"/>
  <c r="AE5831" i="1"/>
  <c r="Y5832" i="1"/>
  <c r="Z5832" i="1"/>
  <c r="AA5832" i="1" s="1"/>
  <c r="AB5832" i="1"/>
  <c r="AE5832" i="1"/>
  <c r="Y5833" i="1"/>
  <c r="Z5833" i="1"/>
  <c r="AB5833" i="1"/>
  <c r="AE5833" i="1"/>
  <c r="Y5834" i="1"/>
  <c r="Z5834" i="1"/>
  <c r="AB5834" i="1"/>
  <c r="AE5834" i="1"/>
  <c r="Y5835" i="1"/>
  <c r="Z5835" i="1"/>
  <c r="AB5835" i="1"/>
  <c r="AE5835" i="1"/>
  <c r="Y5836" i="1"/>
  <c r="Z5836" i="1"/>
  <c r="AA5836" i="1" s="1"/>
  <c r="AB5836" i="1"/>
  <c r="AE5836" i="1"/>
  <c r="Y5837" i="1"/>
  <c r="Z5837" i="1"/>
  <c r="AB5837" i="1"/>
  <c r="AE5837" i="1"/>
  <c r="Y5838" i="1"/>
  <c r="Z5838" i="1"/>
  <c r="AB5838" i="1"/>
  <c r="AE5838" i="1"/>
  <c r="Y5839" i="1"/>
  <c r="Z5839" i="1"/>
  <c r="AB5839" i="1"/>
  <c r="AE5839" i="1"/>
  <c r="Y5840" i="1"/>
  <c r="Z5840" i="1"/>
  <c r="AA5840" i="1" s="1"/>
  <c r="AB5840" i="1"/>
  <c r="AE5840" i="1"/>
  <c r="Y5841" i="1"/>
  <c r="Z5841" i="1"/>
  <c r="AB5841" i="1"/>
  <c r="AE5841" i="1"/>
  <c r="Y5842" i="1"/>
  <c r="Z5842" i="1"/>
  <c r="AB5842" i="1"/>
  <c r="AE5842" i="1"/>
  <c r="Y5843" i="1"/>
  <c r="Z5843" i="1"/>
  <c r="AB5843" i="1"/>
  <c r="AE5843" i="1"/>
  <c r="Y5844" i="1"/>
  <c r="Z5844" i="1"/>
  <c r="AA5844" i="1" s="1"/>
  <c r="AB5844" i="1"/>
  <c r="AE5844" i="1"/>
  <c r="Y5845" i="1"/>
  <c r="Z5845" i="1"/>
  <c r="AB5845" i="1"/>
  <c r="AE5845" i="1"/>
  <c r="Y5846" i="1"/>
  <c r="Z5846" i="1"/>
  <c r="AB5846" i="1"/>
  <c r="AE5846" i="1"/>
  <c r="Y5847" i="1"/>
  <c r="Z5847" i="1"/>
  <c r="AB5847" i="1"/>
  <c r="AE5847" i="1"/>
  <c r="Y5848" i="1"/>
  <c r="Z5848" i="1"/>
  <c r="AA5848" i="1" s="1"/>
  <c r="AB5848" i="1"/>
  <c r="AE5848" i="1"/>
  <c r="Y5849" i="1"/>
  <c r="Z5849" i="1"/>
  <c r="AB5849" i="1"/>
  <c r="AE5849" i="1"/>
  <c r="Y5850" i="1"/>
  <c r="Z5850" i="1"/>
  <c r="AB5850" i="1"/>
  <c r="AE5850" i="1"/>
  <c r="Y5851" i="1"/>
  <c r="Z5851" i="1"/>
  <c r="AB5851" i="1"/>
  <c r="AE5851" i="1"/>
  <c r="Y5852" i="1"/>
  <c r="Z5852" i="1"/>
  <c r="AA5852" i="1" s="1"/>
  <c r="AB5852" i="1"/>
  <c r="AE5852" i="1"/>
  <c r="Y5853" i="1"/>
  <c r="Z5853" i="1"/>
  <c r="AB5853" i="1"/>
  <c r="AE5853" i="1"/>
  <c r="Y5854" i="1"/>
  <c r="Z5854" i="1"/>
  <c r="AB5854" i="1"/>
  <c r="AE5854" i="1"/>
  <c r="Y5855" i="1"/>
  <c r="Z5855" i="1"/>
  <c r="AB5855" i="1"/>
  <c r="AE5855" i="1"/>
  <c r="Y5856" i="1"/>
  <c r="Z5856" i="1"/>
  <c r="AA5856" i="1" s="1"/>
  <c r="AB5856" i="1"/>
  <c r="AE5856" i="1"/>
  <c r="Y5857" i="1"/>
  <c r="Z5857" i="1"/>
  <c r="AB5857" i="1"/>
  <c r="AE5857" i="1"/>
  <c r="Y5858" i="1"/>
  <c r="Z5858" i="1"/>
  <c r="AB5858" i="1"/>
  <c r="AE5858" i="1"/>
  <c r="Y5859" i="1"/>
  <c r="Z5859" i="1"/>
  <c r="AB5859" i="1"/>
  <c r="AE5859" i="1"/>
  <c r="Y5860" i="1"/>
  <c r="Z5860" i="1"/>
  <c r="AA5860" i="1" s="1"/>
  <c r="AB5860" i="1"/>
  <c r="AE5860" i="1"/>
  <c r="Y5861" i="1"/>
  <c r="Z5861" i="1"/>
  <c r="AB5861" i="1"/>
  <c r="AE5861" i="1"/>
  <c r="Y5862" i="1"/>
  <c r="Z5862" i="1"/>
  <c r="AB5862" i="1"/>
  <c r="AE5862" i="1"/>
  <c r="Y5863" i="1"/>
  <c r="Z5863" i="1"/>
  <c r="AB5863" i="1"/>
  <c r="AE5863" i="1"/>
  <c r="Y5864" i="1"/>
  <c r="Z5864" i="1"/>
  <c r="AA5864" i="1" s="1"/>
  <c r="AB5864" i="1"/>
  <c r="AE5864" i="1"/>
  <c r="Y5865" i="1"/>
  <c r="Z5865" i="1"/>
  <c r="AB5865" i="1"/>
  <c r="AE5865" i="1"/>
  <c r="Y5866" i="1"/>
  <c r="Z5866" i="1"/>
  <c r="AB5866" i="1"/>
  <c r="AE5866" i="1"/>
  <c r="Y5867" i="1"/>
  <c r="Z5867" i="1"/>
  <c r="AB5867" i="1"/>
  <c r="AE5867" i="1"/>
  <c r="Y5868" i="1"/>
  <c r="Z5868" i="1"/>
  <c r="AA5868" i="1" s="1"/>
  <c r="AB5868" i="1"/>
  <c r="AE5868" i="1"/>
  <c r="Y5869" i="1"/>
  <c r="Z5869" i="1"/>
  <c r="AB5869" i="1"/>
  <c r="AE5869" i="1"/>
  <c r="Y5870" i="1"/>
  <c r="Z5870" i="1"/>
  <c r="AB5870" i="1"/>
  <c r="AE5870" i="1"/>
  <c r="Y5871" i="1"/>
  <c r="Z5871" i="1"/>
  <c r="AB5871" i="1"/>
  <c r="AE5871" i="1"/>
  <c r="Y5872" i="1"/>
  <c r="Z5872" i="1"/>
  <c r="AA5872" i="1" s="1"/>
  <c r="AB5872" i="1"/>
  <c r="AE5872" i="1"/>
  <c r="Y5873" i="1"/>
  <c r="Z5873" i="1"/>
  <c r="AB5873" i="1"/>
  <c r="AE5873" i="1"/>
  <c r="Y5874" i="1"/>
  <c r="Z5874" i="1"/>
  <c r="AB5874" i="1"/>
  <c r="AE5874" i="1"/>
  <c r="Y5875" i="1"/>
  <c r="Z5875" i="1"/>
  <c r="AB5875" i="1"/>
  <c r="AE5875" i="1"/>
  <c r="Y5876" i="1"/>
  <c r="Z5876" i="1"/>
  <c r="AA5876" i="1" s="1"/>
  <c r="AB5876" i="1"/>
  <c r="AE5876" i="1"/>
  <c r="Y5877" i="1"/>
  <c r="Z5877" i="1"/>
  <c r="AB5877" i="1"/>
  <c r="AE5877" i="1"/>
  <c r="Y5878" i="1"/>
  <c r="Z5878" i="1"/>
  <c r="AB5878" i="1"/>
  <c r="AE5878" i="1"/>
  <c r="Y5879" i="1"/>
  <c r="Z5879" i="1"/>
  <c r="AB5879" i="1"/>
  <c r="AE5879" i="1"/>
  <c r="Y5880" i="1"/>
  <c r="Z5880" i="1"/>
  <c r="AA5880" i="1" s="1"/>
  <c r="AB5880" i="1"/>
  <c r="AE5880" i="1"/>
  <c r="Y5881" i="1"/>
  <c r="Z5881" i="1"/>
  <c r="AB5881" i="1"/>
  <c r="AE5881" i="1"/>
  <c r="Y5882" i="1"/>
  <c r="Z5882" i="1"/>
  <c r="AB5882" i="1"/>
  <c r="AE5882" i="1"/>
  <c r="Y5883" i="1"/>
  <c r="Z5883" i="1"/>
  <c r="AB5883" i="1"/>
  <c r="AE5883" i="1"/>
  <c r="Y5884" i="1"/>
  <c r="Z5884" i="1"/>
  <c r="AA5884" i="1" s="1"/>
  <c r="AB5884" i="1"/>
  <c r="AE5884" i="1"/>
  <c r="Y5885" i="1"/>
  <c r="Z5885" i="1"/>
  <c r="AB5885" i="1"/>
  <c r="AE5885" i="1"/>
  <c r="Y5886" i="1"/>
  <c r="Z5886" i="1"/>
  <c r="AB5886" i="1"/>
  <c r="AE5886" i="1"/>
  <c r="Y5887" i="1"/>
  <c r="Z5887" i="1"/>
  <c r="AB5887" i="1"/>
  <c r="AE5887" i="1"/>
  <c r="Y5888" i="1"/>
  <c r="Z5888" i="1"/>
  <c r="AA5888" i="1" s="1"/>
  <c r="AB5888" i="1"/>
  <c r="AE5888" i="1"/>
  <c r="Y5889" i="1"/>
  <c r="Z5889" i="1"/>
  <c r="AB5889" i="1"/>
  <c r="AE5889" i="1"/>
  <c r="Y5890" i="1"/>
  <c r="Z5890" i="1"/>
  <c r="AB5890" i="1"/>
  <c r="AE5890" i="1"/>
  <c r="Y5891" i="1"/>
  <c r="Z5891" i="1"/>
  <c r="AB5891" i="1"/>
  <c r="AE5891" i="1"/>
  <c r="Y5892" i="1"/>
  <c r="Z5892" i="1"/>
  <c r="AA5892" i="1" s="1"/>
  <c r="AB5892" i="1"/>
  <c r="AE5892" i="1"/>
  <c r="Y5893" i="1"/>
  <c r="Z5893" i="1"/>
  <c r="AB5893" i="1"/>
  <c r="AE5893" i="1"/>
  <c r="Y5894" i="1"/>
  <c r="Z5894" i="1"/>
  <c r="AB5894" i="1"/>
  <c r="AE5894" i="1"/>
  <c r="Y5895" i="1"/>
  <c r="Z5895" i="1"/>
  <c r="AB5895" i="1"/>
  <c r="AE5895" i="1"/>
  <c r="Y5896" i="1"/>
  <c r="Z5896" i="1"/>
  <c r="AA5896" i="1" s="1"/>
  <c r="AB5896" i="1"/>
  <c r="AE5896" i="1"/>
  <c r="Y5897" i="1"/>
  <c r="Z5897" i="1"/>
  <c r="AB5897" i="1"/>
  <c r="AE5897" i="1"/>
  <c r="Y5898" i="1"/>
  <c r="Z5898" i="1"/>
  <c r="AB5898" i="1"/>
  <c r="AE5898" i="1"/>
  <c r="Y5899" i="1"/>
  <c r="Z5899" i="1"/>
  <c r="AB5899" i="1"/>
  <c r="AE5899" i="1"/>
  <c r="Y5900" i="1"/>
  <c r="Z5900" i="1"/>
  <c r="AA5900" i="1" s="1"/>
  <c r="AB5900" i="1"/>
  <c r="AE5900" i="1"/>
  <c r="Y5901" i="1"/>
  <c r="Z5901" i="1"/>
  <c r="AB5901" i="1"/>
  <c r="AE5901" i="1"/>
  <c r="Y5902" i="1"/>
  <c r="Z5902" i="1"/>
  <c r="AB5902" i="1"/>
  <c r="AE5902" i="1"/>
  <c r="Y5903" i="1"/>
  <c r="Z5903" i="1"/>
  <c r="AB5903" i="1"/>
  <c r="AE5903" i="1"/>
  <c r="Y5904" i="1"/>
  <c r="Z5904" i="1"/>
  <c r="AA5904" i="1" s="1"/>
  <c r="AB5904" i="1"/>
  <c r="AE5904" i="1"/>
  <c r="Y5905" i="1"/>
  <c r="Z5905" i="1"/>
  <c r="AB5905" i="1"/>
  <c r="AE5905" i="1"/>
  <c r="Y5906" i="1"/>
  <c r="Z5906" i="1"/>
  <c r="AB5906" i="1"/>
  <c r="AE5906" i="1"/>
  <c r="Z5327" i="1"/>
  <c r="AB5327" i="1"/>
  <c r="AE5327" i="1"/>
  <c r="Z5328" i="1"/>
  <c r="AA5328" i="1" s="1"/>
  <c r="AB5328" i="1"/>
  <c r="AE5328" i="1"/>
  <c r="Z5329" i="1"/>
  <c r="AB5329" i="1"/>
  <c r="AE5329" i="1"/>
  <c r="Z5330" i="1"/>
  <c r="AB5330" i="1"/>
  <c r="AE5330" i="1"/>
  <c r="Z5331" i="1"/>
  <c r="AB5331" i="1"/>
  <c r="AE5331" i="1"/>
  <c r="Z5332" i="1"/>
  <c r="AA5332" i="1" s="1"/>
  <c r="AB5332" i="1"/>
  <c r="AE5332" i="1"/>
  <c r="Z5333" i="1"/>
  <c r="AB5333" i="1"/>
  <c r="AE5333" i="1"/>
  <c r="Z5334" i="1"/>
  <c r="AB5334" i="1"/>
  <c r="AE5334" i="1"/>
  <c r="Z5335" i="1"/>
  <c r="AB5335" i="1"/>
  <c r="AE5335" i="1"/>
  <c r="Z5336" i="1"/>
  <c r="AA5336" i="1" s="1"/>
  <c r="AB5336" i="1"/>
  <c r="AE5336" i="1"/>
  <c r="Z5337" i="1"/>
  <c r="AB5337" i="1"/>
  <c r="AE5337" i="1"/>
  <c r="Z5338" i="1"/>
  <c r="AB5338" i="1"/>
  <c r="AE5338" i="1"/>
  <c r="Z5339" i="1"/>
  <c r="AB5339" i="1"/>
  <c r="AE5339" i="1"/>
  <c r="Z5340" i="1"/>
  <c r="AA5340" i="1" s="1"/>
  <c r="AB5340" i="1"/>
  <c r="AE5340" i="1"/>
  <c r="Z5341" i="1"/>
  <c r="AB5341" i="1"/>
  <c r="AE5341" i="1"/>
  <c r="Z5342" i="1"/>
  <c r="AB5342" i="1"/>
  <c r="AE5342" i="1"/>
  <c r="Z5343" i="1"/>
  <c r="AB5343" i="1"/>
  <c r="AE5343" i="1"/>
  <c r="Z5344" i="1"/>
  <c r="AA5344" i="1" s="1"/>
  <c r="AB5344" i="1"/>
  <c r="AE5344" i="1"/>
  <c r="Z5345" i="1"/>
  <c r="AB5345" i="1"/>
  <c r="AE5345" i="1"/>
  <c r="Z5346" i="1"/>
  <c r="AB5346" i="1"/>
  <c r="AE5346" i="1"/>
  <c r="Z5347" i="1"/>
  <c r="AB5347" i="1"/>
  <c r="AE5347" i="1"/>
  <c r="Z5348" i="1"/>
  <c r="AA5348" i="1" s="1"/>
  <c r="AB5348" i="1"/>
  <c r="AE5348" i="1"/>
  <c r="Z5349" i="1"/>
  <c r="AB5349" i="1"/>
  <c r="AE5349" i="1"/>
  <c r="Z5350" i="1"/>
  <c r="AB5350" i="1"/>
  <c r="AE5350" i="1"/>
  <c r="Z5351" i="1"/>
  <c r="AB5351" i="1"/>
  <c r="AE5351" i="1"/>
  <c r="Z5352" i="1"/>
  <c r="AA5352" i="1" s="1"/>
  <c r="AB5352" i="1"/>
  <c r="AE5352" i="1"/>
  <c r="Z5353" i="1"/>
  <c r="AB5353" i="1"/>
  <c r="AE5353" i="1"/>
  <c r="Z5354" i="1"/>
  <c r="AB5354" i="1"/>
  <c r="AE5354" i="1"/>
  <c r="Z5355" i="1"/>
  <c r="AB5355" i="1"/>
  <c r="AE5355" i="1"/>
  <c r="Z5356" i="1"/>
  <c r="AA5356" i="1" s="1"/>
  <c r="AB5356" i="1"/>
  <c r="AE5356" i="1"/>
  <c r="Z5357" i="1"/>
  <c r="AB5357" i="1"/>
  <c r="AE5357" i="1"/>
  <c r="Z5358" i="1"/>
  <c r="AB5358" i="1"/>
  <c r="AE5358" i="1"/>
  <c r="Z5359" i="1"/>
  <c r="AB5359" i="1"/>
  <c r="AE5359" i="1"/>
  <c r="Z5360" i="1"/>
  <c r="AA5360" i="1" s="1"/>
  <c r="AB5360" i="1"/>
  <c r="AE5360" i="1"/>
  <c r="Z5361" i="1"/>
  <c r="AB5361" i="1"/>
  <c r="AE5361" i="1"/>
  <c r="Z5362" i="1"/>
  <c r="AB5362" i="1"/>
  <c r="AE5362" i="1"/>
  <c r="Z5363" i="1"/>
  <c r="AB5363" i="1"/>
  <c r="AE5363" i="1"/>
  <c r="Z5364" i="1"/>
  <c r="AA5364" i="1" s="1"/>
  <c r="AB5364" i="1"/>
  <c r="AE5364" i="1"/>
  <c r="Z5365" i="1"/>
  <c r="AB5365" i="1"/>
  <c r="AE5365" i="1"/>
  <c r="Z5366" i="1"/>
  <c r="AB5366" i="1"/>
  <c r="AE5366" i="1"/>
  <c r="Z5367" i="1"/>
  <c r="AB5367" i="1"/>
  <c r="AE5367" i="1"/>
  <c r="Z5368" i="1"/>
  <c r="AA5368" i="1" s="1"/>
  <c r="AB5368" i="1"/>
  <c r="AE5368" i="1"/>
  <c r="Z5369" i="1"/>
  <c r="AB5369" i="1"/>
  <c r="AE5369" i="1"/>
  <c r="Z5370" i="1"/>
  <c r="AB5370" i="1"/>
  <c r="AE5370" i="1"/>
  <c r="Z5371" i="1"/>
  <c r="AB5371" i="1"/>
  <c r="AE5371" i="1"/>
  <c r="Z5372" i="1"/>
  <c r="AA5372" i="1" s="1"/>
  <c r="AB5372" i="1"/>
  <c r="AE5372" i="1"/>
  <c r="Z5373" i="1"/>
  <c r="AB5373" i="1"/>
  <c r="AE5373" i="1"/>
  <c r="Z5374" i="1"/>
  <c r="AB5374" i="1"/>
  <c r="AE5374" i="1"/>
  <c r="Z5375" i="1"/>
  <c r="AB5375" i="1"/>
  <c r="AE5375" i="1"/>
  <c r="Z5376" i="1"/>
  <c r="AA5376" i="1" s="1"/>
  <c r="AB5376" i="1"/>
  <c r="AE5376" i="1"/>
  <c r="Z5377" i="1"/>
  <c r="AB5377" i="1"/>
  <c r="AE5377" i="1"/>
  <c r="Z5378" i="1"/>
  <c r="AB5378" i="1"/>
  <c r="AE5378" i="1"/>
  <c r="Z5379" i="1"/>
  <c r="AB5379" i="1"/>
  <c r="AE5379" i="1"/>
  <c r="Z5380" i="1"/>
  <c r="AA5380" i="1" s="1"/>
  <c r="AB5380" i="1"/>
  <c r="AE5380" i="1"/>
  <c r="Z5381" i="1"/>
  <c r="AB5381" i="1"/>
  <c r="AE5381" i="1"/>
  <c r="Z5382" i="1"/>
  <c r="AB5382" i="1"/>
  <c r="AE5382" i="1"/>
  <c r="Z5383" i="1"/>
  <c r="AB5383" i="1"/>
  <c r="AE5383" i="1"/>
  <c r="Z5384" i="1"/>
  <c r="AA5384" i="1" s="1"/>
  <c r="AB5384" i="1"/>
  <c r="AE5384" i="1"/>
  <c r="Z5385" i="1"/>
  <c r="AB5385" i="1"/>
  <c r="AE5385" i="1"/>
  <c r="Z5386" i="1"/>
  <c r="AB5386" i="1"/>
  <c r="AE5386" i="1"/>
  <c r="Z5387" i="1"/>
  <c r="AB5387" i="1"/>
  <c r="AE5387" i="1"/>
  <c r="Z5388" i="1"/>
  <c r="AA5388" i="1" s="1"/>
  <c r="AB5388" i="1"/>
  <c r="AE5388" i="1"/>
  <c r="Z5389" i="1"/>
  <c r="AB5389" i="1"/>
  <c r="AE5389" i="1"/>
  <c r="Z5390" i="1"/>
  <c r="AB5390" i="1"/>
  <c r="AE5390" i="1"/>
  <c r="Z5391" i="1"/>
  <c r="AB5391" i="1"/>
  <c r="AE5391" i="1"/>
  <c r="Z5392" i="1"/>
  <c r="AA5392" i="1" s="1"/>
  <c r="AB5392" i="1"/>
  <c r="AE5392" i="1"/>
  <c r="Z5393" i="1"/>
  <c r="AB5393" i="1"/>
  <c r="AE5393" i="1"/>
  <c r="Z5394" i="1"/>
  <c r="AB5394" i="1"/>
  <c r="AE5394" i="1"/>
  <c r="Z5395" i="1"/>
  <c r="AB5395" i="1"/>
  <c r="AE5395" i="1"/>
  <c r="Z5396" i="1"/>
  <c r="AA5396" i="1" s="1"/>
  <c r="AB5396" i="1"/>
  <c r="AE5396" i="1"/>
  <c r="Z5397" i="1"/>
  <c r="AB5397" i="1"/>
  <c r="AE5397" i="1"/>
  <c r="Z5398" i="1"/>
  <c r="AB5398" i="1"/>
  <c r="AE5398" i="1"/>
  <c r="Z5399" i="1"/>
  <c r="AB5399" i="1"/>
  <c r="AE5399" i="1"/>
  <c r="Z5400" i="1"/>
  <c r="AA5400" i="1" s="1"/>
  <c r="AB5400" i="1"/>
  <c r="AE5400" i="1"/>
  <c r="Z5401" i="1"/>
  <c r="AB5401" i="1"/>
  <c r="AE5401" i="1"/>
  <c r="Z5402" i="1"/>
  <c r="AB5402" i="1"/>
  <c r="AE5402" i="1"/>
  <c r="Z5403" i="1"/>
  <c r="AB5403" i="1"/>
  <c r="AE5403" i="1"/>
  <c r="Z5404" i="1"/>
  <c r="AA5404" i="1" s="1"/>
  <c r="AB5404" i="1"/>
  <c r="AE5404" i="1"/>
  <c r="Z5405" i="1"/>
  <c r="AB5405" i="1"/>
  <c r="AE5405" i="1"/>
  <c r="Z5406" i="1"/>
  <c r="AB5406" i="1"/>
  <c r="AE5406" i="1"/>
  <c r="Z5407" i="1"/>
  <c r="AB5407" i="1"/>
  <c r="AE5407" i="1"/>
  <c r="Z5408" i="1"/>
  <c r="AA5408" i="1" s="1"/>
  <c r="AB5408" i="1"/>
  <c r="AE5408" i="1"/>
  <c r="Z5409" i="1"/>
  <c r="AB5409" i="1"/>
  <c r="AE5409" i="1"/>
  <c r="Z5410" i="1"/>
  <c r="AB5410" i="1"/>
  <c r="AE5410" i="1"/>
  <c r="Z5411" i="1"/>
  <c r="AB5411" i="1"/>
  <c r="AE5411" i="1"/>
  <c r="Z5412" i="1"/>
  <c r="AA5412" i="1" s="1"/>
  <c r="AB5412" i="1"/>
  <c r="AE5412" i="1"/>
  <c r="Z5413" i="1"/>
  <c r="AB5413" i="1"/>
  <c r="AE5413" i="1"/>
  <c r="Z5414" i="1"/>
  <c r="AB5414" i="1"/>
  <c r="AE5414" i="1"/>
  <c r="Z5415" i="1"/>
  <c r="AB5415" i="1"/>
  <c r="AE5415" i="1"/>
  <c r="Z5416" i="1"/>
  <c r="AA5416" i="1" s="1"/>
  <c r="AB5416" i="1"/>
  <c r="AE5416" i="1"/>
  <c r="Z5417" i="1"/>
  <c r="AB5417" i="1"/>
  <c r="AE5417" i="1"/>
  <c r="Z5418" i="1"/>
  <c r="AB5418" i="1"/>
  <c r="AE5418" i="1"/>
  <c r="Z5419" i="1"/>
  <c r="AB5419" i="1"/>
  <c r="AE5419" i="1"/>
  <c r="Z5420" i="1"/>
  <c r="AA5420" i="1" s="1"/>
  <c r="AB5420" i="1"/>
  <c r="AE5420" i="1"/>
  <c r="Z5421" i="1"/>
  <c r="AB5421" i="1"/>
  <c r="AE5421" i="1"/>
  <c r="Z5422" i="1"/>
  <c r="AB5422" i="1"/>
  <c r="AE5422" i="1"/>
  <c r="Z5423" i="1"/>
  <c r="AB5423" i="1"/>
  <c r="AE5423" i="1"/>
  <c r="Z5424" i="1"/>
  <c r="AA5424" i="1" s="1"/>
  <c r="AB5424" i="1"/>
  <c r="AE5424" i="1"/>
  <c r="Z5425" i="1"/>
  <c r="AB5425" i="1"/>
  <c r="AE5425" i="1"/>
  <c r="Z5426" i="1"/>
  <c r="AB5426" i="1"/>
  <c r="AE5426" i="1"/>
  <c r="Z5427" i="1"/>
  <c r="AB5427" i="1"/>
  <c r="AE5427" i="1"/>
  <c r="Z5428" i="1"/>
  <c r="AA5428" i="1" s="1"/>
  <c r="AB5428" i="1"/>
  <c r="AE5428" i="1"/>
  <c r="Z5429" i="1"/>
  <c r="AB5429" i="1"/>
  <c r="AE5429" i="1"/>
  <c r="Z5430" i="1"/>
  <c r="AB5430" i="1"/>
  <c r="AE5430" i="1"/>
  <c r="Z5431" i="1"/>
  <c r="AB5431" i="1"/>
  <c r="AE5431" i="1"/>
  <c r="Z5432" i="1"/>
  <c r="AA5432" i="1" s="1"/>
  <c r="AB5432" i="1"/>
  <c r="AE5432" i="1"/>
  <c r="Z5433" i="1"/>
  <c r="AB5433" i="1"/>
  <c r="AE5433" i="1"/>
  <c r="Z5434" i="1"/>
  <c r="AB5434" i="1"/>
  <c r="AE5434" i="1"/>
  <c r="Z5435" i="1"/>
  <c r="AB5435" i="1"/>
  <c r="AE5435" i="1"/>
  <c r="Z5436" i="1"/>
  <c r="AA5436" i="1" s="1"/>
  <c r="AB5436" i="1"/>
  <c r="AE5436" i="1"/>
  <c r="Z5437" i="1"/>
  <c r="AB5437" i="1"/>
  <c r="AE5437" i="1"/>
  <c r="Z5438" i="1"/>
  <c r="AB5438" i="1"/>
  <c r="AE5438" i="1"/>
  <c r="Z5439" i="1"/>
  <c r="AB5439" i="1"/>
  <c r="AE5439" i="1"/>
  <c r="Z5440" i="1"/>
  <c r="AA5440" i="1" s="1"/>
  <c r="AB5440" i="1"/>
  <c r="AE5440" i="1"/>
  <c r="Z5441" i="1"/>
  <c r="AB5441" i="1"/>
  <c r="AE5441" i="1"/>
  <c r="Z5442" i="1"/>
  <c r="AB5442" i="1"/>
  <c r="AE5442" i="1"/>
  <c r="Z5443" i="1"/>
  <c r="AB5443" i="1"/>
  <c r="AE5443" i="1"/>
  <c r="Z5444" i="1"/>
  <c r="AA5444" i="1" s="1"/>
  <c r="AB5444" i="1"/>
  <c r="AE5444" i="1"/>
  <c r="Z5445" i="1"/>
  <c r="AB5445" i="1"/>
  <c r="AE5445" i="1"/>
  <c r="Z5446" i="1"/>
  <c r="AB5446" i="1"/>
  <c r="AE5446" i="1"/>
  <c r="Z5447" i="1"/>
  <c r="AB5447" i="1"/>
  <c r="AE5447" i="1"/>
  <c r="Z5448" i="1"/>
  <c r="AA5448" i="1" s="1"/>
  <c r="AB5448" i="1"/>
  <c r="AE5448" i="1"/>
  <c r="Z5449" i="1"/>
  <c r="AB5449" i="1"/>
  <c r="AE5449" i="1"/>
  <c r="Z5450" i="1"/>
  <c r="AB5450" i="1"/>
  <c r="AE5450" i="1"/>
  <c r="Z5451" i="1"/>
  <c r="AB5451" i="1"/>
  <c r="AE5451" i="1"/>
  <c r="Z5452" i="1"/>
  <c r="AA5452" i="1" s="1"/>
  <c r="AB5452" i="1"/>
  <c r="AE5452" i="1"/>
  <c r="Z5453" i="1"/>
  <c r="AB5453" i="1"/>
  <c r="AE5453" i="1"/>
  <c r="Z5454" i="1"/>
  <c r="AB5454" i="1"/>
  <c r="AE5454" i="1"/>
  <c r="Z5455" i="1"/>
  <c r="AB5455" i="1"/>
  <c r="AE5455" i="1"/>
  <c r="Z5456" i="1"/>
  <c r="AA5456" i="1" s="1"/>
  <c r="AB5456" i="1"/>
  <c r="AE5456" i="1"/>
  <c r="Z5457" i="1"/>
  <c r="AB5457" i="1"/>
  <c r="AE5457" i="1"/>
  <c r="Z5458" i="1"/>
  <c r="AB5458" i="1"/>
  <c r="AE5458" i="1"/>
  <c r="Z5459" i="1"/>
  <c r="AB5459" i="1"/>
  <c r="AE5459" i="1"/>
  <c r="Z5460" i="1"/>
  <c r="AA5460" i="1" s="1"/>
  <c r="AB5460" i="1"/>
  <c r="AE5460" i="1"/>
  <c r="Z5461" i="1"/>
  <c r="AB5461" i="1"/>
  <c r="AE5461" i="1"/>
  <c r="Z5462" i="1"/>
  <c r="AB5462" i="1"/>
  <c r="AE5462" i="1"/>
  <c r="Z5463" i="1"/>
  <c r="AB5463" i="1"/>
  <c r="AE5463" i="1"/>
  <c r="Z5464" i="1"/>
  <c r="AA5464" i="1" s="1"/>
  <c r="AB5464" i="1"/>
  <c r="AE5464" i="1"/>
  <c r="Z5465" i="1"/>
  <c r="AB5465" i="1"/>
  <c r="AE5465" i="1"/>
  <c r="Z5466" i="1"/>
  <c r="AB5466" i="1"/>
  <c r="AE5466" i="1"/>
  <c r="Z5467" i="1"/>
  <c r="AB5467" i="1"/>
  <c r="AE5467" i="1"/>
  <c r="Z5468" i="1"/>
  <c r="AA5468" i="1" s="1"/>
  <c r="AB5468" i="1"/>
  <c r="AE5468" i="1"/>
  <c r="Z5469" i="1"/>
  <c r="AB5469" i="1"/>
  <c r="AE5469" i="1"/>
  <c r="Z5470" i="1"/>
  <c r="AB5470" i="1"/>
  <c r="AE5470" i="1"/>
  <c r="Z5471" i="1"/>
  <c r="AB5471" i="1"/>
  <c r="AE5471" i="1"/>
  <c r="Z5472" i="1"/>
  <c r="AA5472" i="1" s="1"/>
  <c r="AB5472" i="1"/>
  <c r="AE5472" i="1"/>
  <c r="Z5473" i="1"/>
  <c r="AB5473" i="1"/>
  <c r="AE5473" i="1"/>
  <c r="Z5474" i="1"/>
  <c r="AB5474" i="1"/>
  <c r="AE5474" i="1"/>
  <c r="Z5475" i="1"/>
  <c r="AB5475" i="1"/>
  <c r="AE5475" i="1"/>
  <c r="Z5476" i="1"/>
  <c r="AA5476" i="1" s="1"/>
  <c r="AB5476" i="1"/>
  <c r="AE5476" i="1"/>
  <c r="Z5477" i="1"/>
  <c r="AB5477" i="1"/>
  <c r="AE5477" i="1"/>
  <c r="Z5478" i="1"/>
  <c r="AB5478" i="1"/>
  <c r="AE5478" i="1"/>
  <c r="Z5479" i="1"/>
  <c r="AB5479" i="1"/>
  <c r="AE5479" i="1"/>
  <c r="Z5480" i="1"/>
  <c r="AA5480" i="1" s="1"/>
  <c r="AB5480" i="1"/>
  <c r="AE5480" i="1"/>
  <c r="Z5481" i="1"/>
  <c r="AB5481" i="1"/>
  <c r="AE5481" i="1"/>
  <c r="Z5482" i="1"/>
  <c r="AB5482" i="1"/>
  <c r="AE5482" i="1"/>
  <c r="Z5483" i="1"/>
  <c r="AB5483" i="1"/>
  <c r="AE5483" i="1"/>
  <c r="Z5484" i="1"/>
  <c r="AA5484" i="1" s="1"/>
  <c r="AB5484" i="1"/>
  <c r="AE5484" i="1"/>
  <c r="Z5485" i="1"/>
  <c r="AB5485" i="1"/>
  <c r="AE5485" i="1"/>
  <c r="Z5486" i="1"/>
  <c r="AB5486" i="1"/>
  <c r="AE5486" i="1"/>
  <c r="Z5487" i="1"/>
  <c r="AB5487" i="1"/>
  <c r="AE5487" i="1"/>
  <c r="Z5488" i="1"/>
  <c r="AA5488" i="1" s="1"/>
  <c r="AB5488" i="1"/>
  <c r="AE5488" i="1"/>
  <c r="Z5489" i="1"/>
  <c r="AB5489" i="1"/>
  <c r="AE5489" i="1"/>
  <c r="Z5490" i="1"/>
  <c r="AB5490" i="1"/>
  <c r="AE5490" i="1"/>
  <c r="Z5491" i="1"/>
  <c r="AB5491" i="1"/>
  <c r="AE5491" i="1"/>
  <c r="Z5492" i="1"/>
  <c r="AA5492" i="1" s="1"/>
  <c r="AB5492" i="1"/>
  <c r="AE5492" i="1"/>
  <c r="Z5493" i="1"/>
  <c r="AB5493" i="1"/>
  <c r="AE5493" i="1"/>
  <c r="Z5494" i="1"/>
  <c r="AB5494" i="1"/>
  <c r="AE5494" i="1"/>
  <c r="Z5495" i="1"/>
  <c r="AB5495" i="1"/>
  <c r="AE5495" i="1"/>
  <c r="Z5496" i="1"/>
  <c r="AA5496" i="1" s="1"/>
  <c r="AB5496" i="1"/>
  <c r="AE5496" i="1"/>
  <c r="Z5497" i="1"/>
  <c r="AB5497" i="1"/>
  <c r="AE5497" i="1"/>
  <c r="Z5498" i="1"/>
  <c r="AB5498" i="1"/>
  <c r="AE5498" i="1"/>
  <c r="Z5499" i="1"/>
  <c r="AB5499" i="1"/>
  <c r="AE5499" i="1"/>
  <c r="Z5500" i="1"/>
  <c r="AA5500" i="1" s="1"/>
  <c r="AB5500" i="1"/>
  <c r="AE5500" i="1"/>
  <c r="Z5501" i="1"/>
  <c r="AB5501" i="1"/>
  <c r="AE5501" i="1"/>
  <c r="Z5502" i="1"/>
  <c r="AB5502" i="1"/>
  <c r="AE5502" i="1"/>
  <c r="Z5503" i="1"/>
  <c r="AB5503" i="1"/>
  <c r="AE5503" i="1"/>
  <c r="Z5504" i="1"/>
  <c r="AA5504" i="1" s="1"/>
  <c r="AB5504" i="1"/>
  <c r="AE5504" i="1"/>
  <c r="Z5505" i="1"/>
  <c r="AB5505" i="1"/>
  <c r="AE5505" i="1"/>
  <c r="Z5506" i="1"/>
  <c r="AB5506" i="1"/>
  <c r="AE5506" i="1"/>
  <c r="Z5507" i="1"/>
  <c r="AB5507" i="1"/>
  <c r="AE5507" i="1"/>
  <c r="Z5508" i="1"/>
  <c r="AA5508" i="1" s="1"/>
  <c r="AB5508" i="1"/>
  <c r="AE5508" i="1"/>
  <c r="Z5509" i="1"/>
  <c r="AB5509" i="1"/>
  <c r="AE5509" i="1"/>
  <c r="Z5510" i="1"/>
  <c r="AB5510" i="1"/>
  <c r="AE5510" i="1"/>
  <c r="Z5511" i="1"/>
  <c r="AB5511" i="1"/>
  <c r="AE5511" i="1"/>
  <c r="Z5512" i="1"/>
  <c r="AA5512" i="1" s="1"/>
  <c r="AB5512" i="1"/>
  <c r="AE5512" i="1"/>
  <c r="Z5513" i="1"/>
  <c r="AB5513" i="1"/>
  <c r="AE5513" i="1"/>
  <c r="Z5514" i="1"/>
  <c r="AB5514" i="1"/>
  <c r="AE5514" i="1"/>
  <c r="Z5515" i="1"/>
  <c r="AB5515" i="1"/>
  <c r="AE5515" i="1"/>
  <c r="Z5516" i="1"/>
  <c r="AA5516" i="1" s="1"/>
  <c r="AB5516" i="1"/>
  <c r="AE5516" i="1"/>
  <c r="Z5517" i="1"/>
  <c r="AB5517" i="1"/>
  <c r="AE5517" i="1"/>
  <c r="Z5518" i="1"/>
  <c r="AB5518" i="1"/>
  <c r="AE5518" i="1"/>
  <c r="Z5519" i="1"/>
  <c r="AB5519" i="1"/>
  <c r="AE5519" i="1"/>
  <c r="Z5520" i="1"/>
  <c r="AA5520" i="1" s="1"/>
  <c r="AB5520" i="1"/>
  <c r="AE5520" i="1"/>
  <c r="Z5521" i="1"/>
  <c r="AB5521" i="1"/>
  <c r="AE5521" i="1"/>
  <c r="Z5522" i="1"/>
  <c r="AB5522" i="1"/>
  <c r="AE5522" i="1"/>
  <c r="Z5523" i="1"/>
  <c r="AB5523" i="1"/>
  <c r="AE5523" i="1"/>
  <c r="Z5524" i="1"/>
  <c r="AA5524" i="1" s="1"/>
  <c r="AB5524" i="1"/>
  <c r="AE5524" i="1"/>
  <c r="Z5525" i="1"/>
  <c r="AB5525" i="1"/>
  <c r="AE5525" i="1"/>
  <c r="Z5526" i="1"/>
  <c r="AB5526" i="1"/>
  <c r="AE5526" i="1"/>
  <c r="Z5527" i="1"/>
  <c r="AB5527" i="1"/>
  <c r="AE5527" i="1"/>
  <c r="Z5528" i="1"/>
  <c r="AA5528" i="1" s="1"/>
  <c r="AB5528" i="1"/>
  <c r="AE5528" i="1"/>
  <c r="Z5529" i="1"/>
  <c r="AB5529" i="1"/>
  <c r="AE5529" i="1"/>
  <c r="Z5530" i="1"/>
  <c r="AB5530" i="1"/>
  <c r="AE5530" i="1"/>
  <c r="Z5531" i="1"/>
  <c r="AB5531" i="1"/>
  <c r="AE5531" i="1"/>
  <c r="Z5532" i="1"/>
  <c r="AA5532" i="1" s="1"/>
  <c r="AB5532" i="1"/>
  <c r="AE5532" i="1"/>
  <c r="Z5533" i="1"/>
  <c r="AB5533" i="1"/>
  <c r="AE5533" i="1"/>
  <c r="Z5534" i="1"/>
  <c r="AB5534" i="1"/>
  <c r="AE5534" i="1"/>
  <c r="Z5535" i="1"/>
  <c r="AB5535" i="1"/>
  <c r="AE5535" i="1"/>
  <c r="Z5536" i="1"/>
  <c r="AA5536" i="1" s="1"/>
  <c r="AB5536" i="1"/>
  <c r="AE5536" i="1"/>
  <c r="Z5537" i="1"/>
  <c r="AB5537" i="1"/>
  <c r="AE5537" i="1"/>
  <c r="Z5538" i="1"/>
  <c r="AB5538" i="1"/>
  <c r="AE5538" i="1"/>
  <c r="Z5539" i="1"/>
  <c r="AB5539" i="1"/>
  <c r="AE5539" i="1"/>
  <c r="Z5540" i="1"/>
  <c r="AA5540" i="1" s="1"/>
  <c r="AB5540" i="1"/>
  <c r="AE5540" i="1"/>
  <c r="Z5541" i="1"/>
  <c r="AB5541" i="1"/>
  <c r="AE5541" i="1"/>
  <c r="Z5542" i="1"/>
  <c r="AB5542" i="1"/>
  <c r="AE5542" i="1"/>
  <c r="Z5543" i="1"/>
  <c r="AB5543" i="1"/>
  <c r="AE5543" i="1"/>
  <c r="Z5544" i="1"/>
  <c r="AA5544" i="1" s="1"/>
  <c r="AB5544" i="1"/>
  <c r="AE5544" i="1"/>
  <c r="Z5545" i="1"/>
  <c r="AB5545" i="1"/>
  <c r="AE5545" i="1"/>
  <c r="Z5546" i="1"/>
  <c r="AB5546" i="1"/>
  <c r="AE5546" i="1"/>
  <c r="Z5547" i="1"/>
  <c r="AB5547" i="1"/>
  <c r="AE5547" i="1"/>
  <c r="Z5548" i="1"/>
  <c r="AA5548" i="1" s="1"/>
  <c r="AB5548" i="1"/>
  <c r="AE5548" i="1"/>
  <c r="Z5549" i="1"/>
  <c r="AB5549" i="1"/>
  <c r="AE5549" i="1"/>
  <c r="Z5550" i="1"/>
  <c r="AB5550" i="1"/>
  <c r="AE5550" i="1"/>
  <c r="Z5551" i="1"/>
  <c r="AB5551" i="1"/>
  <c r="AE5551" i="1"/>
  <c r="Z5552" i="1"/>
  <c r="AA5552" i="1" s="1"/>
  <c r="AB5552" i="1"/>
  <c r="AE5552" i="1"/>
  <c r="Z5553" i="1"/>
  <c r="AB5553" i="1"/>
  <c r="AE5553" i="1"/>
  <c r="Z5554" i="1"/>
  <c r="AB5554" i="1"/>
  <c r="AE5554" i="1"/>
  <c r="Z5555" i="1"/>
  <c r="AB5555" i="1"/>
  <c r="AE5555" i="1"/>
  <c r="Z5556" i="1"/>
  <c r="AA5556" i="1" s="1"/>
  <c r="AB5556" i="1"/>
  <c r="AE5556" i="1"/>
  <c r="Z5557" i="1"/>
  <c r="AB5557" i="1"/>
  <c r="AE5557" i="1"/>
  <c r="Z5558" i="1"/>
  <c r="AB5558" i="1"/>
  <c r="AE5558" i="1"/>
  <c r="Z5559" i="1"/>
  <c r="AB5559" i="1"/>
  <c r="AE5559" i="1"/>
  <c r="Z5560" i="1"/>
  <c r="AA5560" i="1" s="1"/>
  <c r="AB5560" i="1"/>
  <c r="AE5560" i="1"/>
  <c r="Z5561" i="1"/>
  <c r="AB5561" i="1"/>
  <c r="AE5561" i="1"/>
  <c r="Z5562" i="1"/>
  <c r="AB5562" i="1"/>
  <c r="AE5562" i="1"/>
  <c r="Z5563" i="1"/>
  <c r="AB5563" i="1"/>
  <c r="AE5563" i="1"/>
  <c r="Z5564" i="1"/>
  <c r="AA5564" i="1" s="1"/>
  <c r="AB5564" i="1"/>
  <c r="AE5564" i="1"/>
  <c r="Z5565" i="1"/>
  <c r="AB5565" i="1"/>
  <c r="AE5565" i="1"/>
  <c r="Z5566" i="1"/>
  <c r="AB5566" i="1"/>
  <c r="AE5566" i="1"/>
  <c r="Z5567" i="1"/>
  <c r="AB5567" i="1"/>
  <c r="AE5567" i="1"/>
  <c r="Z5568" i="1"/>
  <c r="AA5568" i="1" s="1"/>
  <c r="AB5568" i="1"/>
  <c r="AE5568" i="1"/>
  <c r="Z5569" i="1"/>
  <c r="AB5569" i="1"/>
  <c r="AE5569" i="1"/>
  <c r="Z5570" i="1"/>
  <c r="AB5570" i="1"/>
  <c r="AE5570" i="1"/>
  <c r="Z5571" i="1"/>
  <c r="AB5571" i="1"/>
  <c r="AE5571" i="1"/>
  <c r="Z5572" i="1"/>
  <c r="AA5572" i="1" s="1"/>
  <c r="AB5572" i="1"/>
  <c r="AE5572" i="1"/>
  <c r="Z5573" i="1"/>
  <c r="AB5573" i="1"/>
  <c r="AE5573" i="1"/>
  <c r="Z5574" i="1"/>
  <c r="AB5574" i="1"/>
  <c r="AE5574" i="1"/>
  <c r="Z5575" i="1"/>
  <c r="AB5575" i="1"/>
  <c r="AE5575" i="1"/>
  <c r="Z5576" i="1"/>
  <c r="AA5576" i="1" s="1"/>
  <c r="AB5576" i="1"/>
  <c r="AE5576" i="1"/>
  <c r="Z5577" i="1"/>
  <c r="AB5577" i="1"/>
  <c r="AE5577" i="1"/>
  <c r="Z5578" i="1"/>
  <c r="AB5578" i="1"/>
  <c r="AE5578" i="1"/>
  <c r="Z5579" i="1"/>
  <c r="AB5579" i="1"/>
  <c r="AE5579" i="1"/>
  <c r="Z5580" i="1"/>
  <c r="AA5580" i="1" s="1"/>
  <c r="AB5580" i="1"/>
  <c r="AE5580" i="1"/>
  <c r="Z5581" i="1"/>
  <c r="AB5581" i="1"/>
  <c r="AE5581" i="1"/>
  <c r="Z5582" i="1"/>
  <c r="AB5582" i="1"/>
  <c r="AE5582" i="1"/>
  <c r="Z5583" i="1"/>
  <c r="AB5583" i="1"/>
  <c r="AE5583" i="1"/>
  <c r="Z5584" i="1"/>
  <c r="AA5584" i="1" s="1"/>
  <c r="AB5584" i="1"/>
  <c r="AE5584" i="1"/>
  <c r="Z5585" i="1"/>
  <c r="AB5585" i="1"/>
  <c r="AE5585" i="1"/>
  <c r="Z5586" i="1"/>
  <c r="AB5586" i="1"/>
  <c r="AE5586" i="1"/>
  <c r="Z5587" i="1"/>
  <c r="AB5587" i="1"/>
  <c r="AE5587" i="1"/>
  <c r="Z5588" i="1"/>
  <c r="AA5588" i="1" s="1"/>
  <c r="AB5588" i="1"/>
  <c r="AE5588" i="1"/>
  <c r="Z5589" i="1"/>
  <c r="AB5589" i="1"/>
  <c r="AE5589" i="1"/>
  <c r="Z5590" i="1"/>
  <c r="AB5590" i="1"/>
  <c r="AE5590" i="1"/>
  <c r="Z5591" i="1"/>
  <c r="AB5591" i="1"/>
  <c r="AE5591" i="1"/>
  <c r="Z5592" i="1"/>
  <c r="AA5592" i="1" s="1"/>
  <c r="AB5592" i="1"/>
  <c r="AE5592" i="1"/>
  <c r="Z5593" i="1"/>
  <c r="AB5593" i="1"/>
  <c r="AE5593" i="1"/>
  <c r="Z5594" i="1"/>
  <c r="AB5594" i="1"/>
  <c r="AE5594" i="1"/>
  <c r="Z5595" i="1"/>
  <c r="AB5595" i="1"/>
  <c r="AE5595" i="1"/>
  <c r="Z5596" i="1"/>
  <c r="AA5596" i="1" s="1"/>
  <c r="AB5596" i="1"/>
  <c r="AE5596" i="1"/>
  <c r="Z5597" i="1"/>
  <c r="AB5597" i="1"/>
  <c r="AE5597" i="1"/>
  <c r="Z5598" i="1"/>
  <c r="AB5598" i="1"/>
  <c r="AE5598" i="1"/>
  <c r="Z5599" i="1"/>
  <c r="AB5599" i="1"/>
  <c r="AE5599" i="1"/>
  <c r="Z5600" i="1"/>
  <c r="AA5600" i="1" s="1"/>
  <c r="AB5600" i="1"/>
  <c r="AE5600" i="1"/>
  <c r="Z5601" i="1"/>
  <c r="AB5601" i="1"/>
  <c r="AE5601" i="1"/>
  <c r="Z5602" i="1"/>
  <c r="AB5602" i="1"/>
  <c r="AE5602" i="1"/>
  <c r="Z5603" i="1"/>
  <c r="AB5603" i="1"/>
  <c r="AE5603" i="1"/>
  <c r="Z5604" i="1"/>
  <c r="AA5604" i="1" s="1"/>
  <c r="AB5604" i="1"/>
  <c r="AE5604" i="1"/>
  <c r="Z5605" i="1"/>
  <c r="AB5605" i="1"/>
  <c r="AE5605" i="1"/>
  <c r="Z5606" i="1"/>
  <c r="AB5606" i="1"/>
  <c r="AE5606" i="1"/>
  <c r="Z5607" i="1"/>
  <c r="AB5607" i="1"/>
  <c r="AE5607" i="1"/>
  <c r="Z5608" i="1"/>
  <c r="AA5608" i="1" s="1"/>
  <c r="AB5608" i="1"/>
  <c r="AE5608" i="1"/>
  <c r="Z5609" i="1"/>
  <c r="AB5609" i="1"/>
  <c r="AE5609" i="1"/>
  <c r="Z5610" i="1"/>
  <c r="AB5610" i="1"/>
  <c r="AE5610" i="1"/>
  <c r="Z5611" i="1"/>
  <c r="AB5611" i="1"/>
  <c r="AE5611" i="1"/>
  <c r="Z5612" i="1"/>
  <c r="AA5612" i="1" s="1"/>
  <c r="AB5612" i="1"/>
  <c r="AE5612" i="1"/>
  <c r="Z5613" i="1"/>
  <c r="AB5613" i="1"/>
  <c r="AE5613" i="1"/>
  <c r="Z5614" i="1"/>
  <c r="AB5614" i="1"/>
  <c r="AE5614" i="1"/>
  <c r="Z5615" i="1"/>
  <c r="AB5615" i="1"/>
  <c r="AE5615" i="1"/>
  <c r="Z5616" i="1"/>
  <c r="AA5616" i="1" s="1"/>
  <c r="AB5616" i="1"/>
  <c r="AE5616" i="1"/>
  <c r="Z5617" i="1"/>
  <c r="AB5617" i="1"/>
  <c r="AE5617" i="1"/>
  <c r="Z5618" i="1"/>
  <c r="AB5618" i="1"/>
  <c r="AE5618" i="1"/>
  <c r="Z5619" i="1"/>
  <c r="AB5619" i="1"/>
  <c r="AE5619" i="1"/>
  <c r="Z5620" i="1"/>
  <c r="AA5620" i="1" s="1"/>
  <c r="AB5620" i="1"/>
  <c r="AE5620" i="1"/>
  <c r="Z5621" i="1"/>
  <c r="AB5621" i="1"/>
  <c r="AE5621" i="1"/>
  <c r="Z5622" i="1"/>
  <c r="AB5622" i="1"/>
  <c r="AE5622" i="1"/>
  <c r="Z5623" i="1"/>
  <c r="AB5623" i="1"/>
  <c r="AE5623" i="1"/>
  <c r="Z5624" i="1"/>
  <c r="AA5624" i="1" s="1"/>
  <c r="AB5624" i="1"/>
  <c r="AE5624" i="1"/>
  <c r="Z5625" i="1"/>
  <c r="AB5625" i="1"/>
  <c r="AE5625" i="1"/>
  <c r="Z5626" i="1"/>
  <c r="AB5626" i="1"/>
  <c r="AE5626" i="1"/>
  <c r="Z5627" i="1"/>
  <c r="AB5627" i="1"/>
  <c r="AE5627" i="1"/>
  <c r="Z5628" i="1"/>
  <c r="AA5628" i="1" s="1"/>
  <c r="AB5628" i="1"/>
  <c r="AE5628" i="1"/>
  <c r="Z5629" i="1"/>
  <c r="AB5629" i="1"/>
  <c r="AE5629" i="1"/>
  <c r="Z5630" i="1"/>
  <c r="AB5630" i="1"/>
  <c r="AE5630" i="1"/>
  <c r="Z5631" i="1"/>
  <c r="AB5631" i="1"/>
  <c r="AE5631" i="1"/>
  <c r="Z5632" i="1"/>
  <c r="AA5632" i="1" s="1"/>
  <c r="AB5632" i="1"/>
  <c r="AE5632" i="1"/>
  <c r="Z5633" i="1"/>
  <c r="AB5633" i="1"/>
  <c r="AE5633" i="1"/>
  <c r="Z5634" i="1"/>
  <c r="AB5634" i="1"/>
  <c r="AE5634" i="1"/>
  <c r="Z5635" i="1"/>
  <c r="AB5635" i="1"/>
  <c r="AE5635" i="1"/>
  <c r="Z5636" i="1"/>
  <c r="AA5636" i="1" s="1"/>
  <c r="AB5636" i="1"/>
  <c r="AE5636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AA6018" i="1" l="1"/>
  <c r="AF6018" i="1"/>
  <c r="AA6015" i="1"/>
  <c r="AF6015" i="1"/>
  <c r="AA6001" i="1"/>
  <c r="AF6001" i="1"/>
  <c r="AA5999" i="1"/>
  <c r="AF5999" i="1"/>
  <c r="AA5997" i="1"/>
  <c r="AF5997" i="1"/>
  <c r="AA5994" i="1"/>
  <c r="AF5994" i="1"/>
  <c r="AA6149" i="1"/>
  <c r="AF6149" i="1"/>
  <c r="AA6146" i="1"/>
  <c r="AF6146" i="1"/>
  <c r="AA6143" i="1"/>
  <c r="AF6143" i="1"/>
  <c r="AA6142" i="1"/>
  <c r="AF6142" i="1"/>
  <c r="AA6139" i="1"/>
  <c r="AF6139" i="1"/>
  <c r="AA6134" i="1"/>
  <c r="AF6134" i="1"/>
  <c r="AA6130" i="1"/>
  <c r="AF6130" i="1"/>
  <c r="AA6129" i="1"/>
  <c r="AF6129" i="1"/>
  <c r="AA6127" i="1"/>
  <c r="AF6127" i="1"/>
  <c r="AA6122" i="1"/>
  <c r="AF6122" i="1"/>
  <c r="AA6121" i="1"/>
  <c r="AF6121" i="1"/>
  <c r="AA6119" i="1"/>
  <c r="AF6119" i="1"/>
  <c r="AA6117" i="1"/>
  <c r="AF6117" i="1"/>
  <c r="AA6115" i="1"/>
  <c r="AF6115" i="1"/>
  <c r="AA6113" i="1"/>
  <c r="AF6113" i="1"/>
  <c r="AA6110" i="1"/>
  <c r="AF6110" i="1"/>
  <c r="AA6106" i="1"/>
  <c r="AF6106" i="1"/>
  <c r="AA6102" i="1"/>
  <c r="AF6102" i="1"/>
  <c r="AA6101" i="1"/>
  <c r="AF6101" i="1"/>
  <c r="AA6099" i="1"/>
  <c r="AF6099" i="1"/>
  <c r="AA6094" i="1"/>
  <c r="AF6094" i="1"/>
  <c r="AA6093" i="1"/>
  <c r="AF6093" i="1"/>
  <c r="AA6091" i="1"/>
  <c r="AF6091" i="1"/>
  <c r="AA6086" i="1"/>
  <c r="AF6086" i="1"/>
  <c r="AA6082" i="1"/>
  <c r="AF6082" i="1"/>
  <c r="AA6079" i="1"/>
  <c r="AF6079" i="1"/>
  <c r="AA6074" i="1"/>
  <c r="AF6074" i="1"/>
  <c r="AA6070" i="1"/>
  <c r="AF6070" i="1"/>
  <c r="AA6069" i="1"/>
  <c r="AF6069" i="1"/>
  <c r="AA6066" i="1"/>
  <c r="AF6066" i="1"/>
  <c r="AA6063" i="1"/>
  <c r="AF6063" i="1"/>
  <c r="AA6061" i="1"/>
  <c r="AF6061" i="1"/>
  <c r="AA6350" i="1"/>
  <c r="AF6350" i="1"/>
  <c r="AA6349" i="1"/>
  <c r="AF6349" i="1"/>
  <c r="AA6347" i="1"/>
  <c r="AF6347" i="1"/>
  <c r="AA6342" i="1"/>
  <c r="AF6342" i="1"/>
  <c r="AA6341" i="1"/>
  <c r="AF6341" i="1"/>
  <c r="AA6339" i="1"/>
  <c r="AF6339" i="1"/>
  <c r="AA6330" i="1"/>
  <c r="AF6330" i="1"/>
  <c r="AA6317" i="1"/>
  <c r="AF6317" i="1"/>
  <c r="AA6315" i="1"/>
  <c r="AF6315" i="1"/>
  <c r="AA6306" i="1"/>
  <c r="AF6306" i="1"/>
  <c r="AA6293" i="1"/>
  <c r="AF6293" i="1"/>
  <c r="AA6291" i="1"/>
  <c r="AF6291" i="1"/>
  <c r="AA6290" i="1"/>
  <c r="AF6290" i="1"/>
  <c r="AA6420" i="1"/>
  <c r="AF6420" i="1"/>
  <c r="AA6419" i="1"/>
  <c r="AF6419" i="1"/>
  <c r="AA6418" i="1"/>
  <c r="AF6418" i="1"/>
  <c r="AA6400" i="1"/>
  <c r="AF6400" i="1"/>
  <c r="AA6399" i="1"/>
  <c r="AF6399" i="1"/>
  <c r="AA6398" i="1"/>
  <c r="AF6398" i="1"/>
  <c r="AA6388" i="1"/>
  <c r="AF6388" i="1"/>
  <c r="AA6387" i="1"/>
  <c r="AF6387" i="1"/>
  <c r="AA6386" i="1"/>
  <c r="AF6386" i="1"/>
  <c r="AA6360" i="1"/>
  <c r="AF6360" i="1"/>
  <c r="AA6359" i="1"/>
  <c r="AF6359" i="1"/>
  <c r="AA6358" i="1"/>
  <c r="AF6358" i="1"/>
  <c r="AA6357" i="1"/>
  <c r="AF6357" i="1"/>
  <c r="AA6458" i="1"/>
  <c r="AF6458" i="1"/>
  <c r="AA6456" i="1"/>
  <c r="AF6456" i="1"/>
  <c r="AA6455" i="1"/>
  <c r="AF6455" i="1"/>
  <c r="AA6494" i="1"/>
  <c r="AF6494" i="1"/>
  <c r="AA6492" i="1"/>
  <c r="AF6492" i="1"/>
  <c r="AA6491" i="1"/>
  <c r="AF6491" i="1"/>
  <c r="AA6482" i="1"/>
  <c r="AF6482" i="1"/>
  <c r="AA6480" i="1"/>
  <c r="AF6480" i="1"/>
  <c r="AA6474" i="1"/>
  <c r="AF6474" i="1"/>
  <c r="AA6472" i="1"/>
  <c r="AF6472" i="1"/>
  <c r="AF6493" i="1"/>
  <c r="AF6477" i="1"/>
  <c r="AF6461" i="1"/>
  <c r="AF6445" i="1"/>
  <c r="AF6429" i="1"/>
  <c r="AF6413" i="1"/>
  <c r="AF6397" i="1"/>
  <c r="AF6381" i="1"/>
  <c r="AF6365" i="1"/>
  <c r="AF6348" i="1"/>
  <c r="AF6332" i="1"/>
  <c r="AF6316" i="1"/>
  <c r="AF6300" i="1"/>
  <c r="AF6284" i="1"/>
  <c r="AF6268" i="1"/>
  <c r="AF6252" i="1"/>
  <c r="AF6236" i="1"/>
  <c r="AF6220" i="1"/>
  <c r="AF6204" i="1"/>
  <c r="AF6188" i="1"/>
  <c r="AF6172" i="1"/>
  <c r="AF6156" i="1"/>
  <c r="AF6140" i="1"/>
  <c r="AF6124" i="1"/>
  <c r="AF6108" i="1"/>
  <c r="AF6092" i="1"/>
  <c r="AF6076" i="1"/>
  <c r="AF6060" i="1"/>
  <c r="AF6044" i="1"/>
  <c r="AF6028" i="1"/>
  <c r="AF6012" i="1"/>
  <c r="AF5996" i="1"/>
  <c r="AF5980" i="1"/>
  <c r="AF5964" i="1"/>
  <c r="AF5948" i="1"/>
  <c r="AF5932" i="1"/>
  <c r="AF5916" i="1"/>
  <c r="AF5900" i="1"/>
  <c r="AF5884" i="1"/>
  <c r="AF5868" i="1"/>
  <c r="AF5852" i="1"/>
  <c r="AF5836" i="1"/>
  <c r="AF5820" i="1"/>
  <c r="AF5804" i="1"/>
  <c r="AF5788" i="1"/>
  <c r="AF5772" i="1"/>
  <c r="AF5756" i="1"/>
  <c r="AF5740" i="1"/>
  <c r="AF5724" i="1"/>
  <c r="AF5708" i="1"/>
  <c r="AF5692" i="1"/>
  <c r="AF5676" i="1"/>
  <c r="AF5660" i="1"/>
  <c r="AF5644" i="1"/>
  <c r="AF5628" i="1"/>
  <c r="AF5612" i="1"/>
  <c r="AF5596" i="1"/>
  <c r="AF5580" i="1"/>
  <c r="AF5564" i="1"/>
  <c r="AF5548" i="1"/>
  <c r="AF5532" i="1"/>
  <c r="AF5516" i="1"/>
  <c r="AF5500" i="1"/>
  <c r="AF5484" i="1"/>
  <c r="AF5468" i="1"/>
  <c r="AF5452" i="1"/>
  <c r="AF5436" i="1"/>
  <c r="AF5420" i="1"/>
  <c r="AF5404" i="1"/>
  <c r="AF5388" i="1"/>
  <c r="AF5372" i="1"/>
  <c r="AF5356" i="1"/>
  <c r="AF5340" i="1"/>
  <c r="AA6013" i="1"/>
  <c r="AF6013" i="1"/>
  <c r="AA6010" i="1"/>
  <c r="AF6010" i="1"/>
  <c r="AA6009" i="1"/>
  <c r="AF6009" i="1"/>
  <c r="AA6006" i="1"/>
  <c r="AF6006" i="1"/>
  <c r="AA6003" i="1"/>
  <c r="AF6003" i="1"/>
  <c r="AA5995" i="1"/>
  <c r="AF5995" i="1"/>
  <c r="AA5993" i="1"/>
  <c r="AF5993" i="1"/>
  <c r="AA5991" i="1"/>
  <c r="AF5991" i="1"/>
  <c r="AA5989" i="1"/>
  <c r="AF5989" i="1"/>
  <c r="AA5987" i="1"/>
  <c r="AF5987" i="1"/>
  <c r="AA5982" i="1"/>
  <c r="AF5982" i="1"/>
  <c r="AA6138" i="1"/>
  <c r="AF6138" i="1"/>
  <c r="AA6135" i="1"/>
  <c r="AF6135" i="1"/>
  <c r="AA6133" i="1"/>
  <c r="AF6133" i="1"/>
  <c r="AA6131" i="1"/>
  <c r="AF6131" i="1"/>
  <c r="AA6126" i="1"/>
  <c r="AF6126" i="1"/>
  <c r="AA6125" i="1"/>
  <c r="AF6125" i="1"/>
  <c r="AA6123" i="1"/>
  <c r="AF6123" i="1"/>
  <c r="AA6118" i="1"/>
  <c r="AF6118" i="1"/>
  <c r="AA6114" i="1"/>
  <c r="AF6114" i="1"/>
  <c r="AA6111" i="1"/>
  <c r="AF6111" i="1"/>
  <c r="AA6109" i="1"/>
  <c r="AF6109" i="1"/>
  <c r="AA6107" i="1"/>
  <c r="AF6107" i="1"/>
  <c r="AA6105" i="1"/>
  <c r="AF6105" i="1"/>
  <c r="AA6103" i="1"/>
  <c r="AF6103" i="1"/>
  <c r="AA6098" i="1"/>
  <c r="AF6098" i="1"/>
  <c r="AA6097" i="1"/>
  <c r="AF6097" i="1"/>
  <c r="AA6095" i="1"/>
  <c r="AF6095" i="1"/>
  <c r="AA6090" i="1"/>
  <c r="AF6090" i="1"/>
  <c r="AA6089" i="1"/>
  <c r="AF6089" i="1"/>
  <c r="AA6087" i="1"/>
  <c r="AF6087" i="1"/>
  <c r="AA6085" i="1"/>
  <c r="AF6085" i="1"/>
  <c r="AA6083" i="1"/>
  <c r="AF6083" i="1"/>
  <c r="AA6081" i="1"/>
  <c r="AF6081" i="1"/>
  <c r="AA6078" i="1"/>
  <c r="AF6078" i="1"/>
  <c r="AA6077" i="1"/>
  <c r="AF6077" i="1"/>
  <c r="AA6075" i="1"/>
  <c r="AF6075" i="1"/>
  <c r="AA6073" i="1"/>
  <c r="AF6073" i="1"/>
  <c r="AA6071" i="1"/>
  <c r="AF6071" i="1"/>
  <c r="AA6067" i="1"/>
  <c r="AF6067" i="1"/>
  <c r="AA6065" i="1"/>
  <c r="AF6065" i="1"/>
  <c r="AA6062" i="1"/>
  <c r="AF6062" i="1"/>
  <c r="AA5634" i="1"/>
  <c r="AF5634" i="1"/>
  <c r="AA5630" i="1"/>
  <c r="AF5630" i="1"/>
  <c r="AA5626" i="1"/>
  <c r="AF5626" i="1"/>
  <c r="AA5622" i="1"/>
  <c r="AF5622" i="1"/>
  <c r="AA5618" i="1"/>
  <c r="AF5618" i="1"/>
  <c r="AA5614" i="1"/>
  <c r="AF5614" i="1"/>
  <c r="AA5610" i="1"/>
  <c r="AF5610" i="1"/>
  <c r="AA5606" i="1"/>
  <c r="AF5606" i="1"/>
  <c r="AA5602" i="1"/>
  <c r="AF5602" i="1"/>
  <c r="AA5598" i="1"/>
  <c r="AF5598" i="1"/>
  <c r="AA5594" i="1"/>
  <c r="AF5594" i="1"/>
  <c r="AA5590" i="1"/>
  <c r="AF5590" i="1"/>
  <c r="AA5586" i="1"/>
  <c r="AF5586" i="1"/>
  <c r="AA5582" i="1"/>
  <c r="AF5582" i="1"/>
  <c r="AA5578" i="1"/>
  <c r="AF5578" i="1"/>
  <c r="AA5574" i="1"/>
  <c r="AF5574" i="1"/>
  <c r="AA5570" i="1"/>
  <c r="AF5570" i="1"/>
  <c r="AA5566" i="1"/>
  <c r="AF5566" i="1"/>
  <c r="AA5562" i="1"/>
  <c r="AF5562" i="1"/>
  <c r="AA5558" i="1"/>
  <c r="AF5558" i="1"/>
  <c r="AA5554" i="1"/>
  <c r="AF5554" i="1"/>
  <c r="AA5550" i="1"/>
  <c r="AF5550" i="1"/>
  <c r="AA5546" i="1"/>
  <c r="AF5546" i="1"/>
  <c r="AA5542" i="1"/>
  <c r="AF5542" i="1"/>
  <c r="AA5538" i="1"/>
  <c r="AF5538" i="1"/>
  <c r="AA5534" i="1"/>
  <c r="AF5534" i="1"/>
  <c r="AA5530" i="1"/>
  <c r="AF5530" i="1"/>
  <c r="AA5526" i="1"/>
  <c r="AF5526" i="1"/>
  <c r="AA5522" i="1"/>
  <c r="AF5522" i="1"/>
  <c r="AA5518" i="1"/>
  <c r="AF5518" i="1"/>
  <c r="AA5514" i="1"/>
  <c r="AF5514" i="1"/>
  <c r="AA5510" i="1"/>
  <c r="AF5510" i="1"/>
  <c r="AA5506" i="1"/>
  <c r="AF5506" i="1"/>
  <c r="AA5502" i="1"/>
  <c r="AF5502" i="1"/>
  <c r="AA5498" i="1"/>
  <c r="AF5498" i="1"/>
  <c r="AA5494" i="1"/>
  <c r="AF5494" i="1"/>
  <c r="AA5490" i="1"/>
  <c r="AF5490" i="1"/>
  <c r="AA5486" i="1"/>
  <c r="AF5486" i="1"/>
  <c r="AA5482" i="1"/>
  <c r="AF5482" i="1"/>
  <c r="AA5478" i="1"/>
  <c r="AF5478" i="1"/>
  <c r="AA5474" i="1"/>
  <c r="AF5474" i="1"/>
  <c r="AA5470" i="1"/>
  <c r="AF5470" i="1"/>
  <c r="AA5466" i="1"/>
  <c r="AF5466" i="1"/>
  <c r="AA5462" i="1"/>
  <c r="AF5462" i="1"/>
  <c r="AA5458" i="1"/>
  <c r="AF5458" i="1"/>
  <c r="AA5454" i="1"/>
  <c r="AF5454" i="1"/>
  <c r="AA5450" i="1"/>
  <c r="AF5450" i="1"/>
  <c r="AA5446" i="1"/>
  <c r="AF5446" i="1"/>
  <c r="AA5442" i="1"/>
  <c r="AF5442" i="1"/>
  <c r="AA5438" i="1"/>
  <c r="AF5438" i="1"/>
  <c r="AA5434" i="1"/>
  <c r="AF5434" i="1"/>
  <c r="AA5430" i="1"/>
  <c r="AF5430" i="1"/>
  <c r="AA5426" i="1"/>
  <c r="AF5426" i="1"/>
  <c r="AA5422" i="1"/>
  <c r="AF5422" i="1"/>
  <c r="AA5418" i="1"/>
  <c r="AF5418" i="1"/>
  <c r="AA5414" i="1"/>
  <c r="AF5414" i="1"/>
  <c r="AA5410" i="1"/>
  <c r="AF5410" i="1"/>
  <c r="AA5406" i="1"/>
  <c r="AF5406" i="1"/>
  <c r="AA5402" i="1"/>
  <c r="AF5402" i="1"/>
  <c r="AA5398" i="1"/>
  <c r="AF5398" i="1"/>
  <c r="AA5394" i="1"/>
  <c r="AF5394" i="1"/>
  <c r="AA5390" i="1"/>
  <c r="AF5390" i="1"/>
  <c r="AA5386" i="1"/>
  <c r="AF5386" i="1"/>
  <c r="AA5382" i="1"/>
  <c r="AF5382" i="1"/>
  <c r="AA5378" i="1"/>
  <c r="AF5378" i="1"/>
  <c r="AA5374" i="1"/>
  <c r="AF5374" i="1"/>
  <c r="AA5370" i="1"/>
  <c r="AF5370" i="1"/>
  <c r="AA5366" i="1"/>
  <c r="AF5366" i="1"/>
  <c r="AA5362" i="1"/>
  <c r="AF5362" i="1"/>
  <c r="AA5358" i="1"/>
  <c r="AF5358" i="1"/>
  <c r="AA5354" i="1"/>
  <c r="AF5354" i="1"/>
  <c r="AA5350" i="1"/>
  <c r="AF5350" i="1"/>
  <c r="AA5346" i="1"/>
  <c r="AF5346" i="1"/>
  <c r="AA5342" i="1"/>
  <c r="AF5342" i="1"/>
  <c r="AA5338" i="1"/>
  <c r="AF5338" i="1"/>
  <c r="AA5334" i="1"/>
  <c r="AF5334" i="1"/>
  <c r="AA5330" i="1"/>
  <c r="AF5330" i="1"/>
  <c r="AA5906" i="1"/>
  <c r="AF5906" i="1"/>
  <c r="AA5905" i="1"/>
  <c r="AF5905" i="1"/>
  <c r="AA5903" i="1"/>
  <c r="AF5903" i="1"/>
  <c r="AA5902" i="1"/>
  <c r="AF5902" i="1"/>
  <c r="AA5901" i="1"/>
  <c r="AF5901" i="1"/>
  <c r="AA5899" i="1"/>
  <c r="AF5899" i="1"/>
  <c r="AA5898" i="1"/>
  <c r="AF5898" i="1"/>
  <c r="AA5897" i="1"/>
  <c r="AF5897" i="1"/>
  <c r="AA5895" i="1"/>
  <c r="AF5895" i="1"/>
  <c r="AA5894" i="1"/>
  <c r="AF5894" i="1"/>
  <c r="AA5893" i="1"/>
  <c r="AF5893" i="1"/>
  <c r="AA5891" i="1"/>
  <c r="AF5891" i="1"/>
  <c r="AA5890" i="1"/>
  <c r="AF5890" i="1"/>
  <c r="AA5889" i="1"/>
  <c r="AF5889" i="1"/>
  <c r="AA5887" i="1"/>
  <c r="AF5887" i="1"/>
  <c r="AA5886" i="1"/>
  <c r="AF5886" i="1"/>
  <c r="AA5885" i="1"/>
  <c r="AF5885" i="1"/>
  <c r="AA5883" i="1"/>
  <c r="AF5883" i="1"/>
  <c r="AA5882" i="1"/>
  <c r="AF5882" i="1"/>
  <c r="AA5881" i="1"/>
  <c r="AF5881" i="1"/>
  <c r="AA5879" i="1"/>
  <c r="AF5879" i="1"/>
  <c r="AA5878" i="1"/>
  <c r="AF5878" i="1"/>
  <c r="AA5877" i="1"/>
  <c r="AF5877" i="1"/>
  <c r="AA5875" i="1"/>
  <c r="AF5875" i="1"/>
  <c r="AA5874" i="1"/>
  <c r="AF5874" i="1"/>
  <c r="AA5873" i="1"/>
  <c r="AF5873" i="1"/>
  <c r="AA5871" i="1"/>
  <c r="AF5871" i="1"/>
  <c r="AA5870" i="1"/>
  <c r="AF5870" i="1"/>
  <c r="AA5869" i="1"/>
  <c r="AF5869" i="1"/>
  <c r="AA5867" i="1"/>
  <c r="AF5867" i="1"/>
  <c r="AA5866" i="1"/>
  <c r="AF5866" i="1"/>
  <c r="AA5865" i="1"/>
  <c r="AF5865" i="1"/>
  <c r="AA5863" i="1"/>
  <c r="AF5863" i="1"/>
  <c r="AA5862" i="1"/>
  <c r="AF5862" i="1"/>
  <c r="AA5861" i="1"/>
  <c r="AF5861" i="1"/>
  <c r="AA5859" i="1"/>
  <c r="AF5859" i="1"/>
  <c r="AA5858" i="1"/>
  <c r="AF5858" i="1"/>
  <c r="AA5857" i="1"/>
  <c r="AF5857" i="1"/>
  <c r="AA5855" i="1"/>
  <c r="AF5855" i="1"/>
  <c r="AA5854" i="1"/>
  <c r="AF5854" i="1"/>
  <c r="AA5853" i="1"/>
  <c r="AF5853" i="1"/>
  <c r="AA5851" i="1"/>
  <c r="AF5851" i="1"/>
  <c r="AA5850" i="1"/>
  <c r="AF5850" i="1"/>
  <c r="AA5849" i="1"/>
  <c r="AF5849" i="1"/>
  <c r="AA5847" i="1"/>
  <c r="AF5847" i="1"/>
  <c r="AA5846" i="1"/>
  <c r="AF5846" i="1"/>
  <c r="AA5845" i="1"/>
  <c r="AF5845" i="1"/>
  <c r="AA5843" i="1"/>
  <c r="AF5843" i="1"/>
  <c r="AA5842" i="1"/>
  <c r="AF5842" i="1"/>
  <c r="AA5841" i="1"/>
  <c r="AF5841" i="1"/>
  <c r="AA5839" i="1"/>
  <c r="AF5839" i="1"/>
  <c r="AA5838" i="1"/>
  <c r="AF5838" i="1"/>
  <c r="AA5837" i="1"/>
  <c r="AF5837" i="1"/>
  <c r="AA5835" i="1"/>
  <c r="AF5835" i="1"/>
  <c r="AA5834" i="1"/>
  <c r="AF5834" i="1"/>
  <c r="AA5833" i="1"/>
  <c r="AF5833" i="1"/>
  <c r="AA5831" i="1"/>
  <c r="AF5831" i="1"/>
  <c r="AA5830" i="1"/>
  <c r="AF5830" i="1"/>
  <c r="AA5829" i="1"/>
  <c r="AF5829" i="1"/>
  <c r="AA5827" i="1"/>
  <c r="AF5827" i="1"/>
  <c r="AA5826" i="1"/>
  <c r="AF5826" i="1"/>
  <c r="AA5825" i="1"/>
  <c r="AF5825" i="1"/>
  <c r="AA5823" i="1"/>
  <c r="AF5823" i="1"/>
  <c r="AA5822" i="1"/>
  <c r="AF5822" i="1"/>
  <c r="AA5821" i="1"/>
  <c r="AF5821" i="1"/>
  <c r="AA5819" i="1"/>
  <c r="AF5819" i="1"/>
  <c r="AA5818" i="1"/>
  <c r="AF5818" i="1"/>
  <c r="AA5817" i="1"/>
  <c r="AF5817" i="1"/>
  <c r="AA5815" i="1"/>
  <c r="AF5815" i="1"/>
  <c r="AA5814" i="1"/>
  <c r="AF5814" i="1"/>
  <c r="AA5813" i="1"/>
  <c r="AF5813" i="1"/>
  <c r="AA5811" i="1"/>
  <c r="AF5811" i="1"/>
  <c r="AA5810" i="1"/>
  <c r="AF5810" i="1"/>
  <c r="AA5809" i="1"/>
  <c r="AF5809" i="1"/>
  <c r="AA5807" i="1"/>
  <c r="AF5807" i="1"/>
  <c r="AA5806" i="1"/>
  <c r="AF5806" i="1"/>
  <c r="AA5805" i="1"/>
  <c r="AF5805" i="1"/>
  <c r="AA5803" i="1"/>
  <c r="AF5803" i="1"/>
  <c r="AA5802" i="1"/>
  <c r="AF5802" i="1"/>
  <c r="AA5801" i="1"/>
  <c r="AF5801" i="1"/>
  <c r="AA5799" i="1"/>
  <c r="AF5799" i="1"/>
  <c r="AA5798" i="1"/>
  <c r="AF5798" i="1"/>
  <c r="AA5797" i="1"/>
  <c r="AF5797" i="1"/>
  <c r="AA5795" i="1"/>
  <c r="AF5795" i="1"/>
  <c r="AA5794" i="1"/>
  <c r="AF5794" i="1"/>
  <c r="AA5793" i="1"/>
  <c r="AF5793" i="1"/>
  <c r="AA5791" i="1"/>
  <c r="AF5791" i="1"/>
  <c r="AA5790" i="1"/>
  <c r="AF5790" i="1"/>
  <c r="AA5789" i="1"/>
  <c r="AF5789" i="1"/>
  <c r="AA5787" i="1"/>
  <c r="AF5787" i="1"/>
  <c r="AA5786" i="1"/>
  <c r="AF5786" i="1"/>
  <c r="AA5785" i="1"/>
  <c r="AF5785" i="1"/>
  <c r="AA5783" i="1"/>
  <c r="AF5783" i="1"/>
  <c r="AA5782" i="1"/>
  <c r="AF5782" i="1"/>
  <c r="AA5781" i="1"/>
  <c r="AF5781" i="1"/>
  <c r="AA5779" i="1"/>
  <c r="AF5779" i="1"/>
  <c r="AA5778" i="1"/>
  <c r="AF5778" i="1"/>
  <c r="AA5777" i="1"/>
  <c r="AF5777" i="1"/>
  <c r="AA5775" i="1"/>
  <c r="AF5775" i="1"/>
  <c r="AA5774" i="1"/>
  <c r="AF5774" i="1"/>
  <c r="AA5773" i="1"/>
  <c r="AF5773" i="1"/>
  <c r="AA5771" i="1"/>
  <c r="AF5771" i="1"/>
  <c r="AA5770" i="1"/>
  <c r="AF5770" i="1"/>
  <c r="AA5769" i="1"/>
  <c r="AF5769" i="1"/>
  <c r="AA5767" i="1"/>
  <c r="AF5767" i="1"/>
  <c r="AA5766" i="1"/>
  <c r="AF5766" i="1"/>
  <c r="AA5765" i="1"/>
  <c r="AF5765" i="1"/>
  <c r="AA5763" i="1"/>
  <c r="AF5763" i="1"/>
  <c r="AA5762" i="1"/>
  <c r="AF5762" i="1"/>
  <c r="AA5761" i="1"/>
  <c r="AF5761" i="1"/>
  <c r="AA5759" i="1"/>
  <c r="AF5759" i="1"/>
  <c r="AA5758" i="1"/>
  <c r="AF5758" i="1"/>
  <c r="AA5757" i="1"/>
  <c r="AF5757" i="1"/>
  <c r="AA5755" i="1"/>
  <c r="AF5755" i="1"/>
  <c r="AA5754" i="1"/>
  <c r="AF5754" i="1"/>
  <c r="AA5753" i="1"/>
  <c r="AF5753" i="1"/>
  <c r="AA5751" i="1"/>
  <c r="AF5751" i="1"/>
  <c r="AA5750" i="1"/>
  <c r="AF5750" i="1"/>
  <c r="AA5749" i="1"/>
  <c r="AF5749" i="1"/>
  <c r="AA5747" i="1"/>
  <c r="AF5747" i="1"/>
  <c r="AA5746" i="1"/>
  <c r="AF5746" i="1"/>
  <c r="AA5745" i="1"/>
  <c r="AF5745" i="1"/>
  <c r="AA5743" i="1"/>
  <c r="AF5743" i="1"/>
  <c r="AA5742" i="1"/>
  <c r="AF5742" i="1"/>
  <c r="AA5741" i="1"/>
  <c r="AF5741" i="1"/>
  <c r="AA5739" i="1"/>
  <c r="AF5739" i="1"/>
  <c r="AA5738" i="1"/>
  <c r="AF5738" i="1"/>
  <c r="AA5737" i="1"/>
  <c r="AF5737" i="1"/>
  <c r="AA5735" i="1"/>
  <c r="AF5735" i="1"/>
  <c r="AA5734" i="1"/>
  <c r="AF5734" i="1"/>
  <c r="AA5733" i="1"/>
  <c r="AF5733" i="1"/>
  <c r="AA5731" i="1"/>
  <c r="AF5731" i="1"/>
  <c r="AA5730" i="1"/>
  <c r="AF5730" i="1"/>
  <c r="AA5729" i="1"/>
  <c r="AF5729" i="1"/>
  <c r="AA5727" i="1"/>
  <c r="AF5727" i="1"/>
  <c r="AA5726" i="1"/>
  <c r="AF5726" i="1"/>
  <c r="AA5725" i="1"/>
  <c r="AF5725" i="1"/>
  <c r="AA5723" i="1"/>
  <c r="AF5723" i="1"/>
  <c r="AA5722" i="1"/>
  <c r="AF5722" i="1"/>
  <c r="AA5721" i="1"/>
  <c r="AF5721" i="1"/>
  <c r="AA5719" i="1"/>
  <c r="AF5719" i="1"/>
  <c r="AA5718" i="1"/>
  <c r="AF5718" i="1"/>
  <c r="AA5717" i="1"/>
  <c r="AF5717" i="1"/>
  <c r="AA5715" i="1"/>
  <c r="AF5715" i="1"/>
  <c r="AA5714" i="1"/>
  <c r="AF5714" i="1"/>
  <c r="AA5713" i="1"/>
  <c r="AF5713" i="1"/>
  <c r="AA5711" i="1"/>
  <c r="AF5711" i="1"/>
  <c r="AA5710" i="1"/>
  <c r="AF5710" i="1"/>
  <c r="AA5709" i="1"/>
  <c r="AF5709" i="1"/>
  <c r="AA5707" i="1"/>
  <c r="AF5707" i="1"/>
  <c r="AA5706" i="1"/>
  <c r="AF5706" i="1"/>
  <c r="AA5705" i="1"/>
  <c r="AF5705" i="1"/>
  <c r="AA5703" i="1"/>
  <c r="AF5703" i="1"/>
  <c r="AA5702" i="1"/>
  <c r="AF5702" i="1"/>
  <c r="AA5701" i="1"/>
  <c r="AF5701" i="1"/>
  <c r="AA5699" i="1"/>
  <c r="AF5699" i="1"/>
  <c r="AA5698" i="1"/>
  <c r="AF5698" i="1"/>
  <c r="AA5697" i="1"/>
  <c r="AF5697" i="1"/>
  <c r="AA5695" i="1"/>
  <c r="AF5695" i="1"/>
  <c r="AA5694" i="1"/>
  <c r="AF5694" i="1"/>
  <c r="AA5693" i="1"/>
  <c r="AF5693" i="1"/>
  <c r="AA5691" i="1"/>
  <c r="AF5691" i="1"/>
  <c r="AA5690" i="1"/>
  <c r="AF5690" i="1"/>
  <c r="AA5689" i="1"/>
  <c r="AF5689" i="1"/>
  <c r="AA5687" i="1"/>
  <c r="AF5687" i="1"/>
  <c r="AA5686" i="1"/>
  <c r="AF5686" i="1"/>
  <c r="AA5685" i="1"/>
  <c r="AF5685" i="1"/>
  <c r="AA5683" i="1"/>
  <c r="AF5683" i="1"/>
  <c r="AA5682" i="1"/>
  <c r="AF5682" i="1"/>
  <c r="AA5681" i="1"/>
  <c r="AF5681" i="1"/>
  <c r="AA5679" i="1"/>
  <c r="AF5679" i="1"/>
  <c r="AA5678" i="1"/>
  <c r="AF5678" i="1"/>
  <c r="AA5677" i="1"/>
  <c r="AF5677" i="1"/>
  <c r="AA5675" i="1"/>
  <c r="AF5675" i="1"/>
  <c r="AA5674" i="1"/>
  <c r="AF5674" i="1"/>
  <c r="AA5673" i="1"/>
  <c r="AF5673" i="1"/>
  <c r="AA5671" i="1"/>
  <c r="AF5671" i="1"/>
  <c r="AA5670" i="1"/>
  <c r="AF5670" i="1"/>
  <c r="AA5669" i="1"/>
  <c r="AF5669" i="1"/>
  <c r="AA5667" i="1"/>
  <c r="AF5667" i="1"/>
  <c r="AA5666" i="1"/>
  <c r="AF5666" i="1"/>
  <c r="AA5665" i="1"/>
  <c r="AF5665" i="1"/>
  <c r="AA5663" i="1"/>
  <c r="AF5663" i="1"/>
  <c r="AA5662" i="1"/>
  <c r="AF5662" i="1"/>
  <c r="AA5661" i="1"/>
  <c r="AF5661" i="1"/>
  <c r="AA5659" i="1"/>
  <c r="AF5659" i="1"/>
  <c r="AA5658" i="1"/>
  <c r="AF5658" i="1"/>
  <c r="AA5657" i="1"/>
  <c r="AF5657" i="1"/>
  <c r="AA5655" i="1"/>
  <c r="AF5655" i="1"/>
  <c r="AA5654" i="1"/>
  <c r="AF5654" i="1"/>
  <c r="AA5653" i="1"/>
  <c r="AF5653" i="1"/>
  <c r="AA5651" i="1"/>
  <c r="AF5651" i="1"/>
  <c r="AA5650" i="1"/>
  <c r="AF5650" i="1"/>
  <c r="AA5649" i="1"/>
  <c r="AF5649" i="1"/>
  <c r="AA5647" i="1"/>
  <c r="AF5647" i="1"/>
  <c r="AA5646" i="1"/>
  <c r="AF5646" i="1"/>
  <c r="AA5645" i="1"/>
  <c r="AF5645" i="1"/>
  <c r="AA5643" i="1"/>
  <c r="AF5643" i="1"/>
  <c r="AA5642" i="1"/>
  <c r="AF5642" i="1"/>
  <c r="AA5641" i="1"/>
  <c r="AF5641" i="1"/>
  <c r="AA5639" i="1"/>
  <c r="AF5639" i="1"/>
  <c r="AA5638" i="1"/>
  <c r="AF5638" i="1"/>
  <c r="AA5637" i="1"/>
  <c r="AF5637" i="1"/>
  <c r="AA5978" i="1"/>
  <c r="AF5978" i="1"/>
  <c r="AA5977" i="1"/>
  <c r="AF5977" i="1"/>
  <c r="AA5975" i="1"/>
  <c r="AF5975" i="1"/>
  <c r="AA5974" i="1"/>
  <c r="AF5974" i="1"/>
  <c r="AA5973" i="1"/>
  <c r="AF5973" i="1"/>
  <c r="AA5971" i="1"/>
  <c r="AF5971" i="1"/>
  <c r="AA5970" i="1"/>
  <c r="AF5970" i="1"/>
  <c r="AA5969" i="1"/>
  <c r="AF5969" i="1"/>
  <c r="AA5967" i="1"/>
  <c r="AF5967" i="1"/>
  <c r="AA5966" i="1"/>
  <c r="AF5966" i="1"/>
  <c r="AA5965" i="1"/>
  <c r="AF5965" i="1"/>
  <c r="AA5963" i="1"/>
  <c r="AF5963" i="1"/>
  <c r="AA5962" i="1"/>
  <c r="AF5962" i="1"/>
  <c r="AA5961" i="1"/>
  <c r="AF5961" i="1"/>
  <c r="AA5959" i="1"/>
  <c r="AF5959" i="1"/>
  <c r="AA5958" i="1"/>
  <c r="AF5958" i="1"/>
  <c r="AA5957" i="1"/>
  <c r="AF5957" i="1"/>
  <c r="AA5955" i="1"/>
  <c r="AF5955" i="1"/>
  <c r="AA5954" i="1"/>
  <c r="AF5954" i="1"/>
  <c r="AA5953" i="1"/>
  <c r="AF5953" i="1"/>
  <c r="AA5951" i="1"/>
  <c r="AF5951" i="1"/>
  <c r="AA5950" i="1"/>
  <c r="AF5950" i="1"/>
  <c r="AA5949" i="1"/>
  <c r="AF5949" i="1"/>
  <c r="AA5947" i="1"/>
  <c r="AF5947" i="1"/>
  <c r="AA5946" i="1"/>
  <c r="AF5946" i="1"/>
  <c r="AA5945" i="1"/>
  <c r="AF5945" i="1"/>
  <c r="AA5943" i="1"/>
  <c r="AF5943" i="1"/>
  <c r="AA5942" i="1"/>
  <c r="AF5942" i="1"/>
  <c r="AA5941" i="1"/>
  <c r="AF5941" i="1"/>
  <c r="AA5939" i="1"/>
  <c r="AF5939" i="1"/>
  <c r="AA5938" i="1"/>
  <c r="AF5938" i="1"/>
  <c r="AA5937" i="1"/>
  <c r="AF5937" i="1"/>
  <c r="AA5935" i="1"/>
  <c r="AF5935" i="1"/>
  <c r="AA5934" i="1"/>
  <c r="AF5934" i="1"/>
  <c r="AA5933" i="1"/>
  <c r="AF5933" i="1"/>
  <c r="AA5931" i="1"/>
  <c r="AF5931" i="1"/>
  <c r="AA5930" i="1"/>
  <c r="AF5930" i="1"/>
  <c r="AA5929" i="1"/>
  <c r="AF5929" i="1"/>
  <c r="AA5927" i="1"/>
  <c r="AF5927" i="1"/>
  <c r="AA5926" i="1"/>
  <c r="AF5926" i="1"/>
  <c r="AA5925" i="1"/>
  <c r="AF5925" i="1"/>
  <c r="AA5923" i="1"/>
  <c r="AF5923" i="1"/>
  <c r="AA5922" i="1"/>
  <c r="AF5922" i="1"/>
  <c r="AA5921" i="1"/>
  <c r="AF5921" i="1"/>
  <c r="AA5919" i="1"/>
  <c r="AF5919" i="1"/>
  <c r="AA5918" i="1"/>
  <c r="AF5918" i="1"/>
  <c r="AA5917" i="1"/>
  <c r="AF5917" i="1"/>
  <c r="AA5915" i="1"/>
  <c r="AF5915" i="1"/>
  <c r="AA5914" i="1"/>
  <c r="AF5914" i="1"/>
  <c r="AA5913" i="1"/>
  <c r="AF5913" i="1"/>
  <c r="AA5911" i="1"/>
  <c r="AF5911" i="1"/>
  <c r="AA5910" i="1"/>
  <c r="AF5910" i="1"/>
  <c r="AA5909" i="1"/>
  <c r="AF5909" i="1"/>
  <c r="AA5907" i="1"/>
  <c r="AF5907" i="1"/>
  <c r="AA6059" i="1"/>
  <c r="AF6059" i="1"/>
  <c r="AA6058" i="1"/>
  <c r="AF6058" i="1"/>
  <c r="AA6057" i="1"/>
  <c r="AF6057" i="1"/>
  <c r="AA6055" i="1"/>
  <c r="AF6055" i="1"/>
  <c r="AA6054" i="1"/>
  <c r="AF6054" i="1"/>
  <c r="AA6053" i="1"/>
  <c r="AF6053" i="1"/>
  <c r="AA6051" i="1"/>
  <c r="AF6051" i="1"/>
  <c r="AA6050" i="1"/>
  <c r="AF6050" i="1"/>
  <c r="AA6049" i="1"/>
  <c r="AF6049" i="1"/>
  <c r="AA6047" i="1"/>
  <c r="AF6047" i="1"/>
  <c r="AA6046" i="1"/>
  <c r="AF6046" i="1"/>
  <c r="AA6045" i="1"/>
  <c r="AF6045" i="1"/>
  <c r="AA6043" i="1"/>
  <c r="AF6043" i="1"/>
  <c r="AA6042" i="1"/>
  <c r="AF6042" i="1"/>
  <c r="AA6041" i="1"/>
  <c r="AF6041" i="1"/>
  <c r="AA6039" i="1"/>
  <c r="AF6039" i="1"/>
  <c r="AA6038" i="1"/>
  <c r="AF6038" i="1"/>
  <c r="AA6037" i="1"/>
  <c r="AF6037" i="1"/>
  <c r="AA6035" i="1"/>
  <c r="AF6035" i="1"/>
  <c r="AA6034" i="1"/>
  <c r="AF6034" i="1"/>
  <c r="AA6033" i="1"/>
  <c r="AF6033" i="1"/>
  <c r="AA6031" i="1"/>
  <c r="AF6031" i="1"/>
  <c r="AA6030" i="1"/>
  <c r="AF6030" i="1"/>
  <c r="AA6029" i="1"/>
  <c r="AF6029" i="1"/>
  <c r="AA6027" i="1"/>
  <c r="AF6027" i="1"/>
  <c r="AA6026" i="1"/>
  <c r="AF6026" i="1"/>
  <c r="AA6025" i="1"/>
  <c r="AF6025" i="1"/>
  <c r="AA6023" i="1"/>
  <c r="AF6023" i="1"/>
  <c r="AA6022" i="1"/>
  <c r="AF6022" i="1"/>
  <c r="AA6021" i="1"/>
  <c r="AF6021" i="1"/>
  <c r="AA6019" i="1"/>
  <c r="AF6019" i="1"/>
  <c r="AA6151" i="1"/>
  <c r="AF6151" i="1"/>
  <c r="AA6205" i="1"/>
  <c r="AF6205" i="1"/>
  <c r="AA6203" i="1"/>
  <c r="AF6203" i="1"/>
  <c r="AA6202" i="1"/>
  <c r="AF6202" i="1"/>
  <c r="AA6201" i="1"/>
  <c r="AF6201" i="1"/>
  <c r="AA6199" i="1"/>
  <c r="AF6199" i="1"/>
  <c r="AA6198" i="1"/>
  <c r="AF6198" i="1"/>
  <c r="AA6197" i="1"/>
  <c r="AF6197" i="1"/>
  <c r="AA6195" i="1"/>
  <c r="AF6195" i="1"/>
  <c r="AA6194" i="1"/>
  <c r="AF6194" i="1"/>
  <c r="AA6193" i="1"/>
  <c r="AF6193" i="1"/>
  <c r="AA6191" i="1"/>
  <c r="AF6191" i="1"/>
  <c r="AA6190" i="1"/>
  <c r="AF6190" i="1"/>
  <c r="AA6189" i="1"/>
  <c r="AF6189" i="1"/>
  <c r="AA6187" i="1"/>
  <c r="AF6187" i="1"/>
  <c r="AA6186" i="1"/>
  <c r="AF6186" i="1"/>
  <c r="AA6185" i="1"/>
  <c r="AF6185" i="1"/>
  <c r="AA6183" i="1"/>
  <c r="AF6183" i="1"/>
  <c r="AA6182" i="1"/>
  <c r="AF6182" i="1"/>
  <c r="AA6181" i="1"/>
  <c r="AF6181" i="1"/>
  <c r="AA6179" i="1"/>
  <c r="AF6179" i="1"/>
  <c r="AA6178" i="1"/>
  <c r="AF6178" i="1"/>
  <c r="AA6177" i="1"/>
  <c r="AF6177" i="1"/>
  <c r="AA6175" i="1"/>
  <c r="AF6175" i="1"/>
  <c r="AA6174" i="1"/>
  <c r="AF6174" i="1"/>
  <c r="AA6173" i="1"/>
  <c r="AF6173" i="1"/>
  <c r="AA6171" i="1"/>
  <c r="AF6171" i="1"/>
  <c r="AA6170" i="1"/>
  <c r="AF6170" i="1"/>
  <c r="AA6169" i="1"/>
  <c r="AF6169" i="1"/>
  <c r="AA6167" i="1"/>
  <c r="AF6167" i="1"/>
  <c r="AA6166" i="1"/>
  <c r="AF6166" i="1"/>
  <c r="AA6165" i="1"/>
  <c r="AF6165" i="1"/>
  <c r="AA6163" i="1"/>
  <c r="AF6163" i="1"/>
  <c r="AA6162" i="1"/>
  <c r="AF6162" i="1"/>
  <c r="AA6161" i="1"/>
  <c r="AF6161" i="1"/>
  <c r="AA6159" i="1"/>
  <c r="AF6159" i="1"/>
  <c r="AA6158" i="1"/>
  <c r="AF6158" i="1"/>
  <c r="AA6157" i="1"/>
  <c r="AF6157" i="1"/>
  <c r="AA6155" i="1"/>
  <c r="AF6155" i="1"/>
  <c r="AA6154" i="1"/>
  <c r="AF6154" i="1"/>
  <c r="AA6153" i="1"/>
  <c r="AF6153" i="1"/>
  <c r="AA6227" i="1"/>
  <c r="AF6227" i="1"/>
  <c r="AA6226" i="1"/>
  <c r="AF6226" i="1"/>
  <c r="AA6225" i="1"/>
  <c r="AF6225" i="1"/>
  <c r="AA6223" i="1"/>
  <c r="AF6223" i="1"/>
  <c r="AA6222" i="1"/>
  <c r="AF6222" i="1"/>
  <c r="AA6221" i="1"/>
  <c r="AF6221" i="1"/>
  <c r="AA6219" i="1"/>
  <c r="AF6219" i="1"/>
  <c r="AA6218" i="1"/>
  <c r="AF6218" i="1"/>
  <c r="AA6217" i="1"/>
  <c r="AF6217" i="1"/>
  <c r="AA6215" i="1"/>
  <c r="AF6215" i="1"/>
  <c r="AA6214" i="1"/>
  <c r="AF6214" i="1"/>
  <c r="AA6213" i="1"/>
  <c r="AF6213" i="1"/>
  <c r="AA6211" i="1"/>
  <c r="AF6211" i="1"/>
  <c r="AA6210" i="1"/>
  <c r="AF6210" i="1"/>
  <c r="AA6209" i="1"/>
  <c r="AF6209" i="1"/>
  <c r="AA6207" i="1"/>
  <c r="AF6207" i="1"/>
  <c r="AA6206" i="1"/>
  <c r="AF6206" i="1"/>
  <c r="AA6234" i="1"/>
  <c r="AF6234" i="1"/>
  <c r="AA6233" i="1"/>
  <c r="AF6233" i="1"/>
  <c r="AA6231" i="1"/>
  <c r="AF6231" i="1"/>
  <c r="AA6230" i="1"/>
  <c r="AF6230" i="1"/>
  <c r="AA6229" i="1"/>
  <c r="AF6229" i="1"/>
  <c r="AA6251" i="1"/>
  <c r="AF6251" i="1"/>
  <c r="AA6250" i="1"/>
  <c r="AF6250" i="1"/>
  <c r="AA6249" i="1"/>
  <c r="AF6249" i="1"/>
  <c r="AA6247" i="1"/>
  <c r="AF6247" i="1"/>
  <c r="AA6246" i="1"/>
  <c r="AF6246" i="1"/>
  <c r="AA6245" i="1"/>
  <c r="AF6245" i="1"/>
  <c r="AA6243" i="1"/>
  <c r="AF6243" i="1"/>
  <c r="AA6242" i="1"/>
  <c r="AF6242" i="1"/>
  <c r="AA6241" i="1"/>
  <c r="AF6241" i="1"/>
  <c r="AA6239" i="1"/>
  <c r="AF6239" i="1"/>
  <c r="AA6238" i="1"/>
  <c r="AF6238" i="1"/>
  <c r="AA6237" i="1"/>
  <c r="AF6237" i="1"/>
  <c r="AA6235" i="1"/>
  <c r="AF6235" i="1"/>
  <c r="AA6329" i="1"/>
  <c r="AF6329" i="1"/>
  <c r="AA6327" i="1"/>
  <c r="AF6327" i="1"/>
  <c r="AA6314" i="1"/>
  <c r="AF6314" i="1"/>
  <c r="AA6313" i="1"/>
  <c r="AF6313" i="1"/>
  <c r="AA6311" i="1"/>
  <c r="AF6311" i="1"/>
  <c r="AA6305" i="1"/>
  <c r="AF6305" i="1"/>
  <c r="AA6303" i="1"/>
  <c r="AF6303" i="1"/>
  <c r="AA6302" i="1"/>
  <c r="AF6302" i="1"/>
  <c r="AA6289" i="1"/>
  <c r="AF6289" i="1"/>
  <c r="AA6287" i="1"/>
  <c r="AF6287" i="1"/>
  <c r="AA6270" i="1"/>
  <c r="AF6270" i="1"/>
  <c r="AA6269" i="1"/>
  <c r="AF6269" i="1"/>
  <c r="AA6267" i="1"/>
  <c r="AF6267" i="1"/>
  <c r="AA6262" i="1"/>
  <c r="AF6262" i="1"/>
  <c r="AA6261" i="1"/>
  <c r="AF6261" i="1"/>
  <c r="AA6259" i="1"/>
  <c r="AF6259" i="1"/>
  <c r="AA6254" i="1"/>
  <c r="AF6254" i="1"/>
  <c r="AA6253" i="1"/>
  <c r="AF6253" i="1"/>
  <c r="AA6442" i="1"/>
  <c r="AF6442" i="1"/>
  <c r="AA6436" i="1"/>
  <c r="AF6436" i="1"/>
  <c r="AA6435" i="1"/>
  <c r="AF6435" i="1"/>
  <c r="AA6434" i="1"/>
  <c r="AF6434" i="1"/>
  <c r="AA6428" i="1"/>
  <c r="AF6428" i="1"/>
  <c r="AA6427" i="1"/>
  <c r="AF6427" i="1"/>
  <c r="AA6426" i="1"/>
  <c r="AF6426" i="1"/>
  <c r="AA6384" i="1"/>
  <c r="AF6384" i="1"/>
  <c r="AA6383" i="1"/>
  <c r="AF6383" i="1"/>
  <c r="AA6382" i="1"/>
  <c r="AF6382" i="1"/>
  <c r="AA6368" i="1"/>
  <c r="AF6368" i="1"/>
  <c r="AA6367" i="1"/>
  <c r="AF6367" i="1"/>
  <c r="AA6366" i="1"/>
  <c r="AF6366" i="1"/>
  <c r="AA6355" i="1"/>
  <c r="AF6355" i="1"/>
  <c r="AA6354" i="1"/>
  <c r="AF6354" i="1"/>
  <c r="AA6353" i="1"/>
  <c r="AF6353" i="1"/>
  <c r="AA6454" i="1"/>
  <c r="AF6454" i="1"/>
  <c r="AA6452" i="1"/>
  <c r="AF6452" i="1"/>
  <c r="AA6451" i="1"/>
  <c r="AF6451" i="1"/>
  <c r="AA6490" i="1"/>
  <c r="AF6490" i="1"/>
  <c r="AA6488" i="1"/>
  <c r="AF6488" i="1"/>
  <c r="AA6487" i="1"/>
  <c r="AF6487" i="1"/>
  <c r="AA6479" i="1"/>
  <c r="AF6479" i="1"/>
  <c r="AA6471" i="1"/>
  <c r="AF6471" i="1"/>
  <c r="AA6470" i="1"/>
  <c r="AF6470" i="1"/>
  <c r="AA6468" i="1"/>
  <c r="AF6468" i="1"/>
  <c r="AF6489" i="1"/>
  <c r="AF6473" i="1"/>
  <c r="AF6457" i="1"/>
  <c r="AF6441" i="1"/>
  <c r="AF6425" i="1"/>
  <c r="AF6409" i="1"/>
  <c r="AF6393" i="1"/>
  <c r="AF6377" i="1"/>
  <c r="AF6361" i="1"/>
  <c r="AF6344" i="1"/>
  <c r="AF6328" i="1"/>
  <c r="AF6312" i="1"/>
  <c r="AF6296" i="1"/>
  <c r="AF6280" i="1"/>
  <c r="AF6264" i="1"/>
  <c r="AF6248" i="1"/>
  <c r="AF6232" i="1"/>
  <c r="AF6216" i="1"/>
  <c r="AF6200" i="1"/>
  <c r="AF6184" i="1"/>
  <c r="AF6168" i="1"/>
  <c r="AF6152" i="1"/>
  <c r="AF6136" i="1"/>
  <c r="AF6120" i="1"/>
  <c r="AF6104" i="1"/>
  <c r="AF6088" i="1"/>
  <c r="AF6072" i="1"/>
  <c r="AF6056" i="1"/>
  <c r="AF6040" i="1"/>
  <c r="AF6024" i="1"/>
  <c r="AF6008" i="1"/>
  <c r="AF5992" i="1"/>
  <c r="AF5976" i="1"/>
  <c r="AF5960" i="1"/>
  <c r="AF5944" i="1"/>
  <c r="AF5928" i="1"/>
  <c r="AF5912" i="1"/>
  <c r="AF5896" i="1"/>
  <c r="AF5880" i="1"/>
  <c r="AF5864" i="1"/>
  <c r="AF5848" i="1"/>
  <c r="AF5832" i="1"/>
  <c r="AF5816" i="1"/>
  <c r="AF5800" i="1"/>
  <c r="AF5784" i="1"/>
  <c r="AF5768" i="1"/>
  <c r="AF5752" i="1"/>
  <c r="AF5736" i="1"/>
  <c r="AF5720" i="1"/>
  <c r="AF5704" i="1"/>
  <c r="AF5688" i="1"/>
  <c r="AF5672" i="1"/>
  <c r="AF5656" i="1"/>
  <c r="AF5640" i="1"/>
  <c r="AF5624" i="1"/>
  <c r="AF5608" i="1"/>
  <c r="AF5592" i="1"/>
  <c r="AF5576" i="1"/>
  <c r="AF5560" i="1"/>
  <c r="AF5544" i="1"/>
  <c r="AF5528" i="1"/>
  <c r="AF5512" i="1"/>
  <c r="AF5496" i="1"/>
  <c r="AF5480" i="1"/>
  <c r="AF5464" i="1"/>
  <c r="AF5448" i="1"/>
  <c r="AF5432" i="1"/>
  <c r="AF5416" i="1"/>
  <c r="AF5400" i="1"/>
  <c r="AF5384" i="1"/>
  <c r="AF5368" i="1"/>
  <c r="AF5352" i="1"/>
  <c r="AF5336" i="1"/>
  <c r="AA5633" i="1"/>
  <c r="AF5633" i="1"/>
  <c r="AA5629" i="1"/>
  <c r="AF5629" i="1"/>
  <c r="AA5625" i="1"/>
  <c r="AF5625" i="1"/>
  <c r="AA5613" i="1"/>
  <c r="AF5613" i="1"/>
  <c r="AA5601" i="1"/>
  <c r="AF5601" i="1"/>
  <c r="AA5597" i="1"/>
  <c r="AF5597" i="1"/>
  <c r="AA5585" i="1"/>
  <c r="AF5585" i="1"/>
  <c r="AA5581" i="1"/>
  <c r="AF5581" i="1"/>
  <c r="AA5565" i="1"/>
  <c r="AF5565" i="1"/>
  <c r="AA5557" i="1"/>
  <c r="AF5557" i="1"/>
  <c r="AA5549" i="1"/>
  <c r="AF5549" i="1"/>
  <c r="AA5545" i="1"/>
  <c r="AF5545" i="1"/>
  <c r="AA5541" i="1"/>
  <c r="AF5541" i="1"/>
  <c r="AA5529" i="1"/>
  <c r="AF5529" i="1"/>
  <c r="AA5501" i="1"/>
  <c r="AF5501" i="1"/>
  <c r="AA5489" i="1"/>
  <c r="AF5489" i="1"/>
  <c r="AA5485" i="1"/>
  <c r="AF5485" i="1"/>
  <c r="AA5477" i="1"/>
  <c r="AF5477" i="1"/>
  <c r="AA5465" i="1"/>
  <c r="AF5465" i="1"/>
  <c r="AA5453" i="1"/>
  <c r="AF5453" i="1"/>
  <c r="AA5449" i="1"/>
  <c r="AF5449" i="1"/>
  <c r="AA5445" i="1"/>
  <c r="AF5445" i="1"/>
  <c r="AA5441" i="1"/>
  <c r="AF5441" i="1"/>
  <c r="AA5405" i="1"/>
  <c r="AF5405" i="1"/>
  <c r="AA5401" i="1"/>
  <c r="AF5401" i="1"/>
  <c r="AA5397" i="1"/>
  <c r="AF5397" i="1"/>
  <c r="AA5393" i="1"/>
  <c r="AF5393" i="1"/>
  <c r="AA5377" i="1"/>
  <c r="AF5377" i="1"/>
  <c r="AA5373" i="1"/>
  <c r="AF5373" i="1"/>
  <c r="AA5369" i="1"/>
  <c r="AF5369" i="1"/>
  <c r="AA5365" i="1"/>
  <c r="AF5365" i="1"/>
  <c r="AA5361" i="1"/>
  <c r="AF5361" i="1"/>
  <c r="AA5357" i="1"/>
  <c r="AF5357" i="1"/>
  <c r="AA5353" i="1"/>
  <c r="AF5353" i="1"/>
  <c r="AA5349" i="1"/>
  <c r="AF5349" i="1"/>
  <c r="AA5345" i="1"/>
  <c r="AF5345" i="1"/>
  <c r="AA5337" i="1"/>
  <c r="AF5337" i="1"/>
  <c r="AA5333" i="1"/>
  <c r="AF5333" i="1"/>
  <c r="AA5619" i="1"/>
  <c r="AF5619" i="1"/>
  <c r="AA5551" i="1"/>
  <c r="AF5551" i="1"/>
  <c r="AA5547" i="1"/>
  <c r="AF5547" i="1"/>
  <c r="AA5535" i="1"/>
  <c r="AF5535" i="1"/>
  <c r="AA5531" i="1"/>
  <c r="AF5531" i="1"/>
  <c r="AA5527" i="1"/>
  <c r="AF5527" i="1"/>
  <c r="AA5503" i="1"/>
  <c r="AF5503" i="1"/>
  <c r="AA5483" i="1"/>
  <c r="AF5483" i="1"/>
  <c r="AA5471" i="1"/>
  <c r="AF5471" i="1"/>
  <c r="AA5467" i="1"/>
  <c r="AF5467" i="1"/>
  <c r="AA5463" i="1"/>
  <c r="AF5463" i="1"/>
  <c r="AA5459" i="1"/>
  <c r="AF5459" i="1"/>
  <c r="AA5455" i="1"/>
  <c r="AF5455" i="1"/>
  <c r="AA5451" i="1"/>
  <c r="AF5451" i="1"/>
  <c r="AA5447" i="1"/>
  <c r="AF5447" i="1"/>
  <c r="AA5443" i="1"/>
  <c r="AF5443" i="1"/>
  <c r="AA5439" i="1"/>
  <c r="AF5439" i="1"/>
  <c r="AA5435" i="1"/>
  <c r="AF5435" i="1"/>
  <c r="AA5431" i="1"/>
  <c r="AF5431" i="1"/>
  <c r="AA5427" i="1"/>
  <c r="AF5427" i="1"/>
  <c r="AA5423" i="1"/>
  <c r="AF5423" i="1"/>
  <c r="AA5419" i="1"/>
  <c r="AF5419" i="1"/>
  <c r="AA5415" i="1"/>
  <c r="AF5415" i="1"/>
  <c r="AA5411" i="1"/>
  <c r="AF5411" i="1"/>
  <c r="AA5407" i="1"/>
  <c r="AF5407" i="1"/>
  <c r="AA5403" i="1"/>
  <c r="AF5403" i="1"/>
  <c r="AA5399" i="1"/>
  <c r="AF5399" i="1"/>
  <c r="AA5395" i="1"/>
  <c r="AF5395" i="1"/>
  <c r="AA5391" i="1"/>
  <c r="AF5391" i="1"/>
  <c r="AA5387" i="1"/>
  <c r="AF5387" i="1"/>
  <c r="AA5383" i="1"/>
  <c r="AF5383" i="1"/>
  <c r="AA5379" i="1"/>
  <c r="AF5379" i="1"/>
  <c r="AA5375" i="1"/>
  <c r="AF5375" i="1"/>
  <c r="AA5371" i="1"/>
  <c r="AF5371" i="1"/>
  <c r="AA5367" i="1"/>
  <c r="AF5367" i="1"/>
  <c r="AA5363" i="1"/>
  <c r="AF5363" i="1"/>
  <c r="AA5359" i="1"/>
  <c r="AF5359" i="1"/>
  <c r="AA5355" i="1"/>
  <c r="AF5355" i="1"/>
  <c r="AA5351" i="1"/>
  <c r="AF5351" i="1"/>
  <c r="AA5347" i="1"/>
  <c r="AF5347" i="1"/>
  <c r="AA5343" i="1"/>
  <c r="AF5343" i="1"/>
  <c r="AA5339" i="1"/>
  <c r="AF5339" i="1"/>
  <c r="AA5335" i="1"/>
  <c r="AF5335" i="1"/>
  <c r="AA5331" i="1"/>
  <c r="AF5331" i="1"/>
  <c r="AA5327" i="1"/>
  <c r="AF5327" i="1"/>
  <c r="AA6351" i="1"/>
  <c r="AF6351" i="1"/>
  <c r="AA6346" i="1"/>
  <c r="AF6346" i="1"/>
  <c r="AA6345" i="1"/>
  <c r="AF6345" i="1"/>
  <c r="AA6343" i="1"/>
  <c r="AF6343" i="1"/>
  <c r="AA6338" i="1"/>
  <c r="AF6338" i="1"/>
  <c r="AA6337" i="1"/>
  <c r="AF6337" i="1"/>
  <c r="AA6335" i="1"/>
  <c r="AF6335" i="1"/>
  <c r="AA6326" i="1"/>
  <c r="AF6326" i="1"/>
  <c r="AA6325" i="1"/>
  <c r="AF6325" i="1"/>
  <c r="AA6323" i="1"/>
  <c r="AF6323" i="1"/>
  <c r="AA6301" i="1"/>
  <c r="AF6301" i="1"/>
  <c r="AA6299" i="1"/>
  <c r="AF6299" i="1"/>
  <c r="AA6298" i="1"/>
  <c r="AF6298" i="1"/>
  <c r="AA6286" i="1"/>
  <c r="AF6286" i="1"/>
  <c r="AA6285" i="1"/>
  <c r="AF6285" i="1"/>
  <c r="AA6283" i="1"/>
  <c r="AF6283" i="1"/>
  <c r="AA6282" i="1"/>
  <c r="AF6282" i="1"/>
  <c r="AA6281" i="1"/>
  <c r="AF6281" i="1"/>
  <c r="AA6279" i="1"/>
  <c r="AF6279" i="1"/>
  <c r="AA6424" i="1"/>
  <c r="AF6424" i="1"/>
  <c r="AA6423" i="1"/>
  <c r="AF6423" i="1"/>
  <c r="AA6422" i="1"/>
  <c r="AF6422" i="1"/>
  <c r="AA6416" i="1"/>
  <c r="AF6416" i="1"/>
  <c r="AA6415" i="1"/>
  <c r="AF6415" i="1"/>
  <c r="AA6414" i="1"/>
  <c r="AF6414" i="1"/>
  <c r="AA6412" i="1"/>
  <c r="AF6412" i="1"/>
  <c r="AA6411" i="1"/>
  <c r="AF6411" i="1"/>
  <c r="AA6410" i="1"/>
  <c r="AF6410" i="1"/>
  <c r="AA6408" i="1"/>
  <c r="AF6408" i="1"/>
  <c r="AA6407" i="1"/>
  <c r="AF6407" i="1"/>
  <c r="AA6406" i="1"/>
  <c r="AF6406" i="1"/>
  <c r="AA6404" i="1"/>
  <c r="AF6404" i="1"/>
  <c r="AA6403" i="1"/>
  <c r="AF6403" i="1"/>
  <c r="AA6402" i="1"/>
  <c r="AF6402" i="1"/>
  <c r="AA6396" i="1"/>
  <c r="AF6396" i="1"/>
  <c r="AA6395" i="1"/>
  <c r="AF6395" i="1"/>
  <c r="AA6394" i="1"/>
  <c r="AF6394" i="1"/>
  <c r="AA6380" i="1"/>
  <c r="AF6380" i="1"/>
  <c r="AA6379" i="1"/>
  <c r="AF6379" i="1"/>
  <c r="AA6378" i="1"/>
  <c r="AF6378" i="1"/>
  <c r="AA6466" i="1"/>
  <c r="AF6466" i="1"/>
  <c r="AA6464" i="1"/>
  <c r="AF6464" i="1"/>
  <c r="AA6463" i="1"/>
  <c r="AF6463" i="1"/>
  <c r="AA6450" i="1"/>
  <c r="AF6450" i="1"/>
  <c r="AA6448" i="1"/>
  <c r="AF6448" i="1"/>
  <c r="AA6447" i="1"/>
  <c r="AF6447" i="1"/>
  <c r="AA6486" i="1"/>
  <c r="AF6486" i="1"/>
  <c r="AA6484" i="1"/>
  <c r="AF6484" i="1"/>
  <c r="AA6478" i="1"/>
  <c r="AF6478" i="1"/>
  <c r="AA6476" i="1"/>
  <c r="AF6476" i="1"/>
  <c r="AF6485" i="1"/>
  <c r="AF6469" i="1"/>
  <c r="AF6453" i="1"/>
  <c r="AF6437" i="1"/>
  <c r="AF6421" i="1"/>
  <c r="AF6405" i="1"/>
  <c r="AF6389" i="1"/>
  <c r="AF6373" i="1"/>
  <c r="AF6356" i="1"/>
  <c r="AF6340" i="1"/>
  <c r="AF6324" i="1"/>
  <c r="AF6308" i="1"/>
  <c r="AF6292" i="1"/>
  <c r="AF6276" i="1"/>
  <c r="AF6260" i="1"/>
  <c r="AF6244" i="1"/>
  <c r="AF6228" i="1"/>
  <c r="AF6212" i="1"/>
  <c r="AF6196" i="1"/>
  <c r="AF6180" i="1"/>
  <c r="AF6164" i="1"/>
  <c r="AF6148" i="1"/>
  <c r="AF6132" i="1"/>
  <c r="AF6116" i="1"/>
  <c r="AF6100" i="1"/>
  <c r="AF6084" i="1"/>
  <c r="AF6068" i="1"/>
  <c r="AF6052" i="1"/>
  <c r="AF6036" i="1"/>
  <c r="AF6020" i="1"/>
  <c r="AF6004" i="1"/>
  <c r="AF5988" i="1"/>
  <c r="AF5972" i="1"/>
  <c r="AF5956" i="1"/>
  <c r="AF5940" i="1"/>
  <c r="AF5924" i="1"/>
  <c r="AF5908" i="1"/>
  <c r="AF5892" i="1"/>
  <c r="AF5876" i="1"/>
  <c r="AF5860" i="1"/>
  <c r="AF5844" i="1"/>
  <c r="AF5828" i="1"/>
  <c r="AF5812" i="1"/>
  <c r="AF5796" i="1"/>
  <c r="AF5780" i="1"/>
  <c r="AF5764" i="1"/>
  <c r="AF5748" i="1"/>
  <c r="AF5732" i="1"/>
  <c r="AF5716" i="1"/>
  <c r="AF5700" i="1"/>
  <c r="AF5684" i="1"/>
  <c r="AF5668" i="1"/>
  <c r="AF5652" i="1"/>
  <c r="AF5636" i="1"/>
  <c r="AF5620" i="1"/>
  <c r="AF5604" i="1"/>
  <c r="AF5588" i="1"/>
  <c r="AF5572" i="1"/>
  <c r="AF5556" i="1"/>
  <c r="AF5540" i="1"/>
  <c r="AF5524" i="1"/>
  <c r="AF5508" i="1"/>
  <c r="AF5492" i="1"/>
  <c r="AF5476" i="1"/>
  <c r="AF5460" i="1"/>
  <c r="AF5444" i="1"/>
  <c r="AF5428" i="1"/>
  <c r="AF5412" i="1"/>
  <c r="AF5396" i="1"/>
  <c r="AF5380" i="1"/>
  <c r="AF5364" i="1"/>
  <c r="AF5348" i="1"/>
  <c r="AF5332" i="1"/>
  <c r="AA5621" i="1"/>
  <c r="AF5621" i="1"/>
  <c r="AA5617" i="1"/>
  <c r="AF5617" i="1"/>
  <c r="AA5609" i="1"/>
  <c r="AF5609" i="1"/>
  <c r="AA5605" i="1"/>
  <c r="AF5605" i="1"/>
  <c r="AA5593" i="1"/>
  <c r="AF5593" i="1"/>
  <c r="AA5589" i="1"/>
  <c r="AF5589" i="1"/>
  <c r="AA5577" i="1"/>
  <c r="AF5577" i="1"/>
  <c r="AA5573" i="1"/>
  <c r="AF5573" i="1"/>
  <c r="AA5569" i="1"/>
  <c r="AF5569" i="1"/>
  <c r="AA5561" i="1"/>
  <c r="AF5561" i="1"/>
  <c r="AA5553" i="1"/>
  <c r="AF5553" i="1"/>
  <c r="AA5537" i="1"/>
  <c r="AF5537" i="1"/>
  <c r="AA5533" i="1"/>
  <c r="AF5533" i="1"/>
  <c r="AA5525" i="1"/>
  <c r="AF5525" i="1"/>
  <c r="AA5521" i="1"/>
  <c r="AF5521" i="1"/>
  <c r="AA5517" i="1"/>
  <c r="AF5517" i="1"/>
  <c r="AA5513" i="1"/>
  <c r="AF5513" i="1"/>
  <c r="AA5509" i="1"/>
  <c r="AF5509" i="1"/>
  <c r="AA5505" i="1"/>
  <c r="AF5505" i="1"/>
  <c r="AA5497" i="1"/>
  <c r="AF5497" i="1"/>
  <c r="AA5493" i="1"/>
  <c r="AF5493" i="1"/>
  <c r="AA5481" i="1"/>
  <c r="AF5481" i="1"/>
  <c r="AA5473" i="1"/>
  <c r="AF5473" i="1"/>
  <c r="AA5469" i="1"/>
  <c r="AF5469" i="1"/>
  <c r="AA5461" i="1"/>
  <c r="AF5461" i="1"/>
  <c r="AA5457" i="1"/>
  <c r="AF5457" i="1"/>
  <c r="AA5437" i="1"/>
  <c r="AF5437" i="1"/>
  <c r="AA5433" i="1"/>
  <c r="AF5433" i="1"/>
  <c r="AA5429" i="1"/>
  <c r="AF5429" i="1"/>
  <c r="AA5425" i="1"/>
  <c r="AF5425" i="1"/>
  <c r="AA5421" i="1"/>
  <c r="AF5421" i="1"/>
  <c r="AA5417" i="1"/>
  <c r="AF5417" i="1"/>
  <c r="AA5413" i="1"/>
  <c r="AF5413" i="1"/>
  <c r="AA5409" i="1"/>
  <c r="AF5409" i="1"/>
  <c r="AA5389" i="1"/>
  <c r="AF5389" i="1"/>
  <c r="AA5385" i="1"/>
  <c r="AF5385" i="1"/>
  <c r="AA5381" i="1"/>
  <c r="AF5381" i="1"/>
  <c r="AA5341" i="1"/>
  <c r="AF5341" i="1"/>
  <c r="AA5329" i="1"/>
  <c r="AF5329" i="1"/>
  <c r="AA6017" i="1"/>
  <c r="AF6017" i="1"/>
  <c r="AA6014" i="1"/>
  <c r="AF6014" i="1"/>
  <c r="AA6011" i="1"/>
  <c r="AF6011" i="1"/>
  <c r="AA6007" i="1"/>
  <c r="AF6007" i="1"/>
  <c r="AA6005" i="1"/>
  <c r="AF6005" i="1"/>
  <c r="AA6002" i="1"/>
  <c r="AF6002" i="1"/>
  <c r="AA5998" i="1"/>
  <c r="AF5998" i="1"/>
  <c r="AA5990" i="1"/>
  <c r="AF5990" i="1"/>
  <c r="AA5986" i="1"/>
  <c r="AF5986" i="1"/>
  <c r="AA5985" i="1"/>
  <c r="AF5985" i="1"/>
  <c r="AA5983" i="1"/>
  <c r="AF5983" i="1"/>
  <c r="AA5981" i="1"/>
  <c r="AF5981" i="1"/>
  <c r="AA5979" i="1"/>
  <c r="AF5979" i="1"/>
  <c r="AA6150" i="1"/>
  <c r="AF6150" i="1"/>
  <c r="AA6147" i="1"/>
  <c r="AF6147" i="1"/>
  <c r="AA6145" i="1"/>
  <c r="AF6145" i="1"/>
  <c r="AA6141" i="1"/>
  <c r="AF6141" i="1"/>
  <c r="AA6137" i="1"/>
  <c r="AF6137" i="1"/>
  <c r="AA5635" i="1"/>
  <c r="AF5635" i="1"/>
  <c r="AA5631" i="1"/>
  <c r="AF5631" i="1"/>
  <c r="AA5627" i="1"/>
  <c r="AF5627" i="1"/>
  <c r="AA5623" i="1"/>
  <c r="AF5623" i="1"/>
  <c r="AA5615" i="1"/>
  <c r="AF5615" i="1"/>
  <c r="AA5611" i="1"/>
  <c r="AF5611" i="1"/>
  <c r="AA5607" i="1"/>
  <c r="AF5607" i="1"/>
  <c r="AA5603" i="1"/>
  <c r="AF5603" i="1"/>
  <c r="AA5599" i="1"/>
  <c r="AF5599" i="1"/>
  <c r="AA5595" i="1"/>
  <c r="AF5595" i="1"/>
  <c r="AA5591" i="1"/>
  <c r="AF5591" i="1"/>
  <c r="AA5587" i="1"/>
  <c r="AF5587" i="1"/>
  <c r="AA5583" i="1"/>
  <c r="AF5583" i="1"/>
  <c r="AA5579" i="1"/>
  <c r="AF5579" i="1"/>
  <c r="AA5575" i="1"/>
  <c r="AF5575" i="1"/>
  <c r="AA5571" i="1"/>
  <c r="AF5571" i="1"/>
  <c r="AA5567" i="1"/>
  <c r="AF5567" i="1"/>
  <c r="AA5563" i="1"/>
  <c r="AF5563" i="1"/>
  <c r="AA5559" i="1"/>
  <c r="AF5559" i="1"/>
  <c r="AA5555" i="1"/>
  <c r="AF5555" i="1"/>
  <c r="AA5543" i="1"/>
  <c r="AF5543" i="1"/>
  <c r="AA5539" i="1"/>
  <c r="AF5539" i="1"/>
  <c r="AA5523" i="1"/>
  <c r="AF5523" i="1"/>
  <c r="AA5519" i="1"/>
  <c r="AF5519" i="1"/>
  <c r="AA5515" i="1"/>
  <c r="AF5515" i="1"/>
  <c r="AA5511" i="1"/>
  <c r="AF5511" i="1"/>
  <c r="AA5507" i="1"/>
  <c r="AF5507" i="1"/>
  <c r="AA5499" i="1"/>
  <c r="AF5499" i="1"/>
  <c r="AA5495" i="1"/>
  <c r="AF5495" i="1"/>
  <c r="AA5491" i="1"/>
  <c r="AF5491" i="1"/>
  <c r="AA5487" i="1"/>
  <c r="AF5487" i="1"/>
  <c r="AA5479" i="1"/>
  <c r="AF5479" i="1"/>
  <c r="AA5475" i="1"/>
  <c r="AF5475" i="1"/>
  <c r="AA6334" i="1"/>
  <c r="AF6334" i="1"/>
  <c r="AA6333" i="1"/>
  <c r="AF6333" i="1"/>
  <c r="AA6331" i="1"/>
  <c r="AF6331" i="1"/>
  <c r="AA6322" i="1"/>
  <c r="AF6322" i="1"/>
  <c r="AA6321" i="1"/>
  <c r="AF6321" i="1"/>
  <c r="AA6319" i="1"/>
  <c r="AF6319" i="1"/>
  <c r="AA6318" i="1"/>
  <c r="AF6318" i="1"/>
  <c r="AA6310" i="1"/>
  <c r="AF6310" i="1"/>
  <c r="AA6309" i="1"/>
  <c r="AF6309" i="1"/>
  <c r="AA6307" i="1"/>
  <c r="AF6307" i="1"/>
  <c r="AA6297" i="1"/>
  <c r="AF6297" i="1"/>
  <c r="AA6295" i="1"/>
  <c r="AF6295" i="1"/>
  <c r="AA6294" i="1"/>
  <c r="AF6294" i="1"/>
  <c r="AA6278" i="1"/>
  <c r="AF6278" i="1"/>
  <c r="AA6277" i="1"/>
  <c r="AF6277" i="1"/>
  <c r="AA6275" i="1"/>
  <c r="AF6275" i="1"/>
  <c r="AA6274" i="1"/>
  <c r="AF6274" i="1"/>
  <c r="AA6273" i="1"/>
  <c r="AF6273" i="1"/>
  <c r="AA6271" i="1"/>
  <c r="AF6271" i="1"/>
  <c r="AA6266" i="1"/>
  <c r="AF6266" i="1"/>
  <c r="AA6265" i="1"/>
  <c r="AF6265" i="1"/>
  <c r="AA6263" i="1"/>
  <c r="AF6263" i="1"/>
  <c r="AA6258" i="1"/>
  <c r="AF6258" i="1"/>
  <c r="AA6257" i="1"/>
  <c r="AF6257" i="1"/>
  <c r="AA6255" i="1"/>
  <c r="AF6255" i="1"/>
  <c r="AA6440" i="1"/>
  <c r="AF6440" i="1"/>
  <c r="AA6439" i="1"/>
  <c r="AF6439" i="1"/>
  <c r="AA6438" i="1"/>
  <c r="AF6438" i="1"/>
  <c r="AA6432" i="1"/>
  <c r="AF6432" i="1"/>
  <c r="AA6431" i="1"/>
  <c r="AF6431" i="1"/>
  <c r="AA6430" i="1"/>
  <c r="AF6430" i="1"/>
  <c r="AA6392" i="1"/>
  <c r="AF6392" i="1"/>
  <c r="AA6391" i="1"/>
  <c r="AF6391" i="1"/>
  <c r="AA6390" i="1"/>
  <c r="AF6390" i="1"/>
  <c r="AA6376" i="1"/>
  <c r="AF6376" i="1"/>
  <c r="AA6375" i="1"/>
  <c r="AF6375" i="1"/>
  <c r="AA6374" i="1"/>
  <c r="AF6374" i="1"/>
  <c r="AA6372" i="1"/>
  <c r="AF6372" i="1"/>
  <c r="AA6371" i="1"/>
  <c r="AF6371" i="1"/>
  <c r="AA6370" i="1"/>
  <c r="AF6370" i="1"/>
  <c r="AA6364" i="1"/>
  <c r="AF6364" i="1"/>
  <c r="AA6363" i="1"/>
  <c r="AF6363" i="1"/>
  <c r="AA6362" i="1"/>
  <c r="AF6362" i="1"/>
  <c r="AA6462" i="1"/>
  <c r="AF6462" i="1"/>
  <c r="AA6460" i="1"/>
  <c r="AF6460" i="1"/>
  <c r="AA6459" i="1"/>
  <c r="AF6459" i="1"/>
  <c r="AA6446" i="1"/>
  <c r="AF6446" i="1"/>
  <c r="AA6444" i="1"/>
  <c r="AF6444" i="1"/>
  <c r="AA6443" i="1"/>
  <c r="AF6443" i="1"/>
  <c r="AA6483" i="1"/>
  <c r="AF6483" i="1"/>
  <c r="AA6475" i="1"/>
  <c r="AF6475" i="1"/>
  <c r="AF6481" i="1"/>
  <c r="AF6465" i="1"/>
  <c r="AF6449" i="1"/>
  <c r="AF6433" i="1"/>
  <c r="AF6417" i="1"/>
  <c r="AF6401" i="1"/>
  <c r="AF6385" i="1"/>
  <c r="AF6369" i="1"/>
  <c r="AF6352" i="1"/>
  <c r="AF6336" i="1"/>
  <c r="AF6320" i="1"/>
  <c r="AF6304" i="1"/>
  <c r="AF6288" i="1"/>
  <c r="AF6272" i="1"/>
  <c r="AF6256" i="1"/>
  <c r="AF6240" i="1"/>
  <c r="AF6224" i="1"/>
  <c r="AF6208" i="1"/>
  <c r="AF6192" i="1"/>
  <c r="AF6176" i="1"/>
  <c r="AF6160" i="1"/>
  <c r="AF6144" i="1"/>
  <c r="AF6128" i="1"/>
  <c r="AF6112" i="1"/>
  <c r="AF6096" i="1"/>
  <c r="AF6080" i="1"/>
  <c r="AF6064" i="1"/>
  <c r="AF6048" i="1"/>
  <c r="AF6032" i="1"/>
  <c r="AF6016" i="1"/>
  <c r="AF6000" i="1"/>
  <c r="AF5984" i="1"/>
  <c r="AF5968" i="1"/>
  <c r="AF5952" i="1"/>
  <c r="AF5936" i="1"/>
  <c r="AF5920" i="1"/>
  <c r="AF5904" i="1"/>
  <c r="AF5888" i="1"/>
  <c r="AF5872" i="1"/>
  <c r="AF5856" i="1"/>
  <c r="AF5840" i="1"/>
  <c r="AF5824" i="1"/>
  <c r="AF5808" i="1"/>
  <c r="AF5792" i="1"/>
  <c r="AF5776" i="1"/>
  <c r="AF5760" i="1"/>
  <c r="AF5744" i="1"/>
  <c r="AF5728" i="1"/>
  <c r="AF5712" i="1"/>
  <c r="AF5696" i="1"/>
  <c r="AF5680" i="1"/>
  <c r="AF5664" i="1"/>
  <c r="AF5648" i="1"/>
  <c r="AF5632" i="1"/>
  <c r="AF5616" i="1"/>
  <c r="AF5600" i="1"/>
  <c r="AF5584" i="1"/>
  <c r="AF5568" i="1"/>
  <c r="AF5552" i="1"/>
  <c r="AF5536" i="1"/>
  <c r="AF5520" i="1"/>
  <c r="AF5504" i="1"/>
  <c r="AF5488" i="1"/>
  <c r="AF5472" i="1"/>
  <c r="AF5456" i="1"/>
  <c r="AF5440" i="1"/>
  <c r="AF5424" i="1"/>
  <c r="AF5408" i="1"/>
  <c r="AF5392" i="1"/>
  <c r="AF5376" i="1"/>
  <c r="AF5360" i="1"/>
  <c r="AF5344" i="1"/>
  <c r="AF5328" i="1"/>
  <c r="AF6467" i="1"/>
  <c r="AD6341" i="1"/>
  <c r="AC6341" i="1"/>
  <c r="AC6302" i="1"/>
  <c r="AD6302" i="1"/>
  <c r="AC6294" i="1"/>
  <c r="AD6294" i="1"/>
  <c r="AD6269" i="1"/>
  <c r="AC6269" i="1"/>
  <c r="AC6373" i="1"/>
  <c r="AD6373" i="1"/>
  <c r="AD6345" i="1"/>
  <c r="AC6345" i="1"/>
  <c r="AC6333" i="1"/>
  <c r="AD6257" i="1"/>
  <c r="AC6257" i="1"/>
  <c r="AC6437" i="1"/>
  <c r="AD6437" i="1"/>
  <c r="AC6420" i="1"/>
  <c r="AD6420" i="1"/>
  <c r="AD6413" i="1"/>
  <c r="AD6392" i="1"/>
  <c r="AC6392" i="1"/>
  <c r="AD6384" i="1"/>
  <c r="AC6384" i="1"/>
  <c r="AD6349" i="1"/>
  <c r="AC6349" i="1"/>
  <c r="AC6321" i="1"/>
  <c r="AC6318" i="1"/>
  <c r="AD6318" i="1"/>
  <c r="AD6309" i="1"/>
  <c r="AC6309" i="1"/>
  <c r="AC6298" i="1"/>
  <c r="AD6298" i="1"/>
  <c r="AC6290" i="1"/>
  <c r="AD6290" i="1"/>
  <c r="AD6282" i="1"/>
  <c r="AD6274" i="1"/>
  <c r="AD6261" i="1"/>
  <c r="AC6261" i="1"/>
  <c r="AD6424" i="1"/>
  <c r="AC6409" i="1"/>
  <c r="AD6409" i="1"/>
  <c r="AD6337" i="1"/>
  <c r="AC6337" i="1"/>
  <c r="AC6325" i="1"/>
  <c r="AD6265" i="1"/>
  <c r="AC6265" i="1"/>
  <c r="AC6441" i="1"/>
  <c r="AD6441" i="1"/>
  <c r="AC6433" i="1"/>
  <c r="AD6433" i="1"/>
  <c r="AC6416" i="1"/>
  <c r="AD6416" i="1"/>
  <c r="AC6405" i="1"/>
  <c r="AD6405" i="1"/>
  <c r="AD6388" i="1"/>
  <c r="AC6388" i="1"/>
  <c r="AD6380" i="1"/>
  <c r="AC6380" i="1"/>
  <c r="AD6361" i="1"/>
  <c r="AD6357" i="1"/>
  <c r="AD6353" i="1"/>
  <c r="AD6463" i="1"/>
  <c r="AC6470" i="1"/>
  <c r="AC6400" i="1"/>
  <c r="AC6396" i="1"/>
  <c r="AD6377" i="1"/>
  <c r="AC6368" i="1"/>
  <c r="AC6313" i="1"/>
  <c r="AC6285" i="1"/>
  <c r="AC6281" i="1"/>
  <c r="AC6277" i="1"/>
  <c r="AC6273" i="1"/>
  <c r="AD6255" i="1"/>
  <c r="AC6412" i="1"/>
  <c r="AC6408" i="1"/>
  <c r="AC6404" i="1"/>
  <c r="AC6372" i="1"/>
  <c r="AD6459" i="1"/>
  <c r="AD6455" i="1"/>
  <c r="AD6451" i="1"/>
  <c r="AD6447" i="1"/>
  <c r="AD6443" i="1"/>
  <c r="AD6491" i="1"/>
  <c r="AD6487" i="1"/>
  <c r="AD6488" i="1"/>
  <c r="AD6476" i="1"/>
  <c r="AD6472" i="1"/>
  <c r="AD6492" i="1"/>
  <c r="AD6480" i="1"/>
  <c r="AD6468" i="1"/>
  <c r="AD6493" i="1"/>
  <c r="AD6489" i="1"/>
  <c r="AD6485" i="1"/>
  <c r="AC6484" i="1"/>
  <c r="AD6481" i="1"/>
  <c r="AD6477" i="1"/>
  <c r="AD6473" i="1"/>
  <c r="AD6469" i="1"/>
  <c r="AD6460" i="1"/>
  <c r="AD6448" i="1"/>
  <c r="AD6456" i="1"/>
  <c r="AD6444" i="1"/>
  <c r="AD6465" i="1"/>
  <c r="AC6464" i="1"/>
  <c r="AD6461" i="1"/>
  <c r="AD6457" i="1"/>
  <c r="AD6453" i="1"/>
  <c r="AC6452" i="1"/>
  <c r="AD6449" i="1"/>
  <c r="AD6445" i="1"/>
  <c r="AD6438" i="1"/>
  <c r="AD6422" i="1"/>
  <c r="AD6410" i="1"/>
  <c r="AD6402" i="1"/>
  <c r="AD6394" i="1"/>
  <c r="AD6386" i="1"/>
  <c r="AD6378" i="1"/>
  <c r="AD6370" i="1"/>
  <c r="AD6362" i="1"/>
  <c r="AD6354" i="1"/>
  <c r="AC6442" i="1"/>
  <c r="AD6439" i="1"/>
  <c r="AD6435" i="1"/>
  <c r="AC6434" i="1"/>
  <c r="AD6431" i="1"/>
  <c r="AC6430" i="1"/>
  <c r="AD6427" i="1"/>
  <c r="AC6426" i="1"/>
  <c r="AD6423" i="1"/>
  <c r="AD6419" i="1"/>
  <c r="AC6418" i="1"/>
  <c r="AD6415" i="1"/>
  <c r="AC6414" i="1"/>
  <c r="AD6411" i="1"/>
  <c r="AD6407" i="1"/>
  <c r="AC6406" i="1"/>
  <c r="AD6403" i="1"/>
  <c r="AD6399" i="1"/>
  <c r="AC6398" i="1"/>
  <c r="AD6395" i="1"/>
  <c r="AD6391" i="1"/>
  <c r="AC6390" i="1"/>
  <c r="AD6387" i="1"/>
  <c r="AD6383" i="1"/>
  <c r="AC6382" i="1"/>
  <c r="AD6379" i="1"/>
  <c r="AD6375" i="1"/>
  <c r="AC6374" i="1"/>
  <c r="AD6371" i="1"/>
  <c r="AD6367" i="1"/>
  <c r="AC6366" i="1"/>
  <c r="AD6363" i="1"/>
  <c r="AD6359" i="1"/>
  <c r="AC6358" i="1"/>
  <c r="AD6355" i="1"/>
  <c r="AD6347" i="1"/>
  <c r="AD6335" i="1"/>
  <c r="AD6327" i="1"/>
  <c r="AD6315" i="1"/>
  <c r="AD6303" i="1"/>
  <c r="AD6291" i="1"/>
  <c r="AD6279" i="1"/>
  <c r="AD6267" i="1"/>
  <c r="AD6351" i="1"/>
  <c r="AD6339" i="1"/>
  <c r="AD6331" i="1"/>
  <c r="AD6323" i="1"/>
  <c r="AD6311" i="1"/>
  <c r="AD6299" i="1"/>
  <c r="AD6287" i="1"/>
  <c r="AD6275" i="1"/>
  <c r="AD6263" i="1"/>
  <c r="AD6348" i="1"/>
  <c r="AD6344" i="1"/>
  <c r="AC6343" i="1"/>
  <c r="AD6340" i="1"/>
  <c r="AD6336" i="1"/>
  <c r="AD6332" i="1"/>
  <c r="AD6328" i="1"/>
  <c r="AD6324" i="1"/>
  <c r="AD6320" i="1"/>
  <c r="AC6319" i="1"/>
  <c r="AD6316" i="1"/>
  <c r="AD6312" i="1"/>
  <c r="AD6308" i="1"/>
  <c r="AC6307" i="1"/>
  <c r="AD6304" i="1"/>
  <c r="AD6300" i="1"/>
  <c r="AD6296" i="1"/>
  <c r="AC6295" i="1"/>
  <c r="AD6292" i="1"/>
  <c r="AD6288" i="1"/>
  <c r="AD6284" i="1"/>
  <c r="AC6283" i="1"/>
  <c r="AD6280" i="1"/>
  <c r="AD6276" i="1"/>
  <c r="AD6272" i="1"/>
  <c r="AC6271" i="1"/>
  <c r="AD6268" i="1"/>
  <c r="AD6264" i="1"/>
  <c r="AD6260" i="1"/>
  <c r="AC6259" i="1"/>
  <c r="AD6256" i="1"/>
  <c r="AD6352" i="1"/>
  <c r="AD6253" i="1"/>
  <c r="AD5900" i="1"/>
  <c r="AD6144" i="1"/>
  <c r="AD6143" i="1"/>
  <c r="AC5339" i="1"/>
  <c r="AD5901" i="1"/>
  <c r="AC5528" i="1"/>
  <c r="AC5524" i="1"/>
  <c r="AD5537" i="1"/>
  <c r="AC5533" i="1"/>
  <c r="AC5529" i="1"/>
  <c r="AC5480" i="1"/>
  <c r="AC5464" i="1"/>
  <c r="AC6103" i="1"/>
  <c r="AC6102" i="1"/>
  <c r="AD6101" i="1"/>
  <c r="AD6099" i="1"/>
  <c r="AC6098" i="1"/>
  <c r="AD6097" i="1"/>
  <c r="AD5611" i="1"/>
  <c r="AD5559" i="1"/>
  <c r="AC5493" i="1"/>
  <c r="AC5481" i="1"/>
  <c r="AD6248" i="1"/>
  <c r="AC5574" i="1"/>
  <c r="AC5628" i="1"/>
  <c r="AC5624" i="1"/>
  <c r="AC5623" i="1"/>
  <c r="AC5619" i="1"/>
  <c r="AC5615" i="1"/>
  <c r="AC5607" i="1"/>
  <c r="AC5603" i="1"/>
  <c r="AC5595" i="1"/>
  <c r="AC5591" i="1"/>
  <c r="AC5587" i="1"/>
  <c r="AC5583" i="1"/>
  <c r="AD5575" i="1"/>
  <c r="AD5555" i="1"/>
  <c r="AD5551" i="1"/>
  <c r="AD5547" i="1"/>
  <c r="AC5489" i="1"/>
  <c r="AC5485" i="1"/>
  <c r="AD5633" i="1"/>
  <c r="AC5572" i="1"/>
  <c r="AC5568" i="1"/>
  <c r="AD5564" i="1"/>
  <c r="AC5519" i="1"/>
  <c r="AC5515" i="1"/>
  <c r="AC6240" i="1"/>
  <c r="AD6244" i="1"/>
  <c r="AC6251" i="1"/>
  <c r="AC6206" i="1"/>
  <c r="AC6071" i="1"/>
  <c r="AC6079" i="1"/>
  <c r="AC6095" i="1"/>
  <c r="AD6104" i="1"/>
  <c r="AD6112" i="1"/>
  <c r="AC6128" i="1"/>
  <c r="AC6140" i="1"/>
  <c r="AC6147" i="1"/>
  <c r="AC6151" i="1"/>
  <c r="AD5443" i="1"/>
  <c r="AD5465" i="1"/>
  <c r="AC6236" i="1"/>
  <c r="AD6240" i="1"/>
  <c r="AC6247" i="1"/>
  <c r="AC6252" i="1"/>
  <c r="AC6169" i="1"/>
  <c r="AC6201" i="1"/>
  <c r="AC6063" i="1"/>
  <c r="AD6072" i="1"/>
  <c r="AD6080" i="1"/>
  <c r="AC6096" i="1"/>
  <c r="AC6108" i="1"/>
  <c r="AC6115" i="1"/>
  <c r="AD6128" i="1"/>
  <c r="AD6140" i="1"/>
  <c r="AC5840" i="1"/>
  <c r="AD5385" i="1"/>
  <c r="AD6236" i="1"/>
  <c r="AC6243" i="1"/>
  <c r="AC6248" i="1"/>
  <c r="AD6252" i="1"/>
  <c r="AD6214" i="1"/>
  <c r="AD6169" i="1"/>
  <c r="AD6201" i="1"/>
  <c r="AC6064" i="1"/>
  <c r="AC6076" i="1"/>
  <c r="AC6083" i="1"/>
  <c r="AD6096" i="1"/>
  <c r="AD6108" i="1"/>
  <c r="AD6120" i="1"/>
  <c r="AC6135" i="1"/>
  <c r="AC6143" i="1"/>
  <c r="AC5891" i="1"/>
  <c r="AC5629" i="1"/>
  <c r="AC5620" i="1"/>
  <c r="AC5612" i="1"/>
  <c r="AC5604" i="1"/>
  <c r="AC5599" i="1"/>
  <c r="AD5597" i="1"/>
  <c r="AC5592" i="1"/>
  <c r="AC5584" i="1"/>
  <c r="AC5575" i="1"/>
  <c r="AD5573" i="1"/>
  <c r="AC5565" i="1"/>
  <c r="AD5560" i="1"/>
  <c r="AD5552" i="1"/>
  <c r="AC5543" i="1"/>
  <c r="AD5529" i="1"/>
  <c r="AC5521" i="1"/>
  <c r="AC5516" i="1"/>
  <c r="AC5507" i="1"/>
  <c r="AC5499" i="1"/>
  <c r="AC5477" i="1"/>
  <c r="AC5469" i="1"/>
  <c r="AD6136" i="1"/>
  <c r="AD6088" i="1"/>
  <c r="AC6086" i="1"/>
  <c r="AD6083" i="1"/>
  <c r="AC6202" i="1"/>
  <c r="AC6216" i="1"/>
  <c r="AD6215" i="1"/>
  <c r="AC6244" i="1"/>
  <c r="AD6243" i="1"/>
  <c r="AC5635" i="1"/>
  <c r="AD5631" i="1"/>
  <c r="AC5630" i="1"/>
  <c r="AC5626" i="1"/>
  <c r="AD5621" i="1"/>
  <c r="AC5617" i="1"/>
  <c r="AC5613" i="1"/>
  <c r="AD5609" i="1"/>
  <c r="AD5605" i="1"/>
  <c r="AD5601" i="1"/>
  <c r="AC5597" i="1"/>
  <c r="AD5593" i="1"/>
  <c r="AD5589" i="1"/>
  <c r="AD5585" i="1"/>
  <c r="AD5581" i="1"/>
  <c r="AC5577" i="1"/>
  <c r="AD5570" i="1"/>
  <c r="AD5566" i="1"/>
  <c r="AD5562" i="1"/>
  <c r="AC5561" i="1"/>
  <c r="AC5557" i="1"/>
  <c r="AD5553" i="1"/>
  <c r="AC5549" i="1"/>
  <c r="AC5545" i="1"/>
  <c r="AC5535" i="1"/>
  <c r="AC5531" i="1"/>
  <c r="AD5521" i="1"/>
  <c r="AC5517" i="1"/>
  <c r="AC5513" i="1"/>
  <c r="AC5512" i="1"/>
  <c r="AC5508" i="1"/>
  <c r="AC5504" i="1"/>
  <c r="AC5500" i="1"/>
  <c r="AC5495" i="1"/>
  <c r="AD5449" i="1"/>
  <c r="AD5445" i="1"/>
  <c r="AC6127" i="1"/>
  <c r="AC6126" i="1"/>
  <c r="AD6125" i="1"/>
  <c r="AC6124" i="1"/>
  <c r="AC6122" i="1"/>
  <c r="AD6121" i="1"/>
  <c r="AC6120" i="1"/>
  <c r="AD6076" i="1"/>
  <c r="AC6239" i="1"/>
  <c r="AC6238" i="1"/>
  <c r="AD6237" i="1"/>
  <c r="AC5634" i="1"/>
  <c r="AD5625" i="1"/>
  <c r="AC5616" i="1"/>
  <c r="AC5608" i="1"/>
  <c r="AC5600" i="1"/>
  <c r="AD5598" i="1"/>
  <c r="AC5596" i="1"/>
  <c r="AC5588" i="1"/>
  <c r="AD5576" i="1"/>
  <c r="AD5574" i="1"/>
  <c r="AD5569" i="1"/>
  <c r="AD5561" i="1"/>
  <c r="AD5556" i="1"/>
  <c r="AD5548" i="1"/>
  <c r="AC5539" i="1"/>
  <c r="AC5525" i="1"/>
  <c r="AC5520" i="1"/>
  <c r="AC5511" i="1"/>
  <c r="AC5503" i="1"/>
  <c r="AD5481" i="1"/>
  <c r="AC5473" i="1"/>
  <c r="AC5465" i="1"/>
  <c r="AC5440" i="1"/>
  <c r="AD6135" i="1"/>
  <c r="AD6087" i="1"/>
  <c r="AD6085" i="1"/>
  <c r="AC6204" i="1"/>
  <c r="AC6203" i="1"/>
  <c r="AC6217" i="1"/>
  <c r="AC6214" i="1"/>
  <c r="AC5636" i="1"/>
  <c r="AC5632" i="1"/>
  <c r="AC5631" i="1"/>
  <c r="AC5627" i="1"/>
  <c r="AD5623" i="1"/>
  <c r="AD5622" i="1"/>
  <c r="AC5618" i="1"/>
  <c r="AD5614" i="1"/>
  <c r="AC5610" i="1"/>
  <c r="AD5606" i="1"/>
  <c r="AC5602" i="1"/>
  <c r="AC5594" i="1"/>
  <c r="AD5590" i="1"/>
  <c r="AD5586" i="1"/>
  <c r="AD5582" i="1"/>
  <c r="AC5571" i="1"/>
  <c r="AD5567" i="1"/>
  <c r="AD5563" i="1"/>
  <c r="AD5558" i="1"/>
  <c r="AD5554" i="1"/>
  <c r="AD5550" i="1"/>
  <c r="AD5545" i="1"/>
  <c r="AC5541" i="1"/>
  <c r="AC5537" i="1"/>
  <c r="AC5527" i="1"/>
  <c r="AC5523" i="1"/>
  <c r="AD5513" i="1"/>
  <c r="AC5509" i="1"/>
  <c r="AC5505" i="1"/>
  <c r="AC5501" i="1"/>
  <c r="AC5497" i="1"/>
  <c r="AC5496" i="1"/>
  <c r="AC5492" i="1"/>
  <c r="AC5488" i="1"/>
  <c r="AC5484" i="1"/>
  <c r="AC5479" i="1"/>
  <c r="AC5475" i="1"/>
  <c r="AC5471" i="1"/>
  <c r="AC5467" i="1"/>
  <c r="AC6111" i="1"/>
  <c r="AC6110" i="1"/>
  <c r="AD6109" i="1"/>
  <c r="AD6064" i="1"/>
  <c r="AC6177" i="1"/>
  <c r="AD6176" i="1"/>
  <c r="AC6175" i="1"/>
  <c r="AD6174" i="1"/>
  <c r="AC6173" i="1"/>
  <c r="AD6172" i="1"/>
  <c r="AC6171" i="1"/>
  <c r="AC6170" i="1"/>
  <c r="AC6229" i="1"/>
  <c r="AC5476" i="1"/>
  <c r="AC5472" i="1"/>
  <c r="AC5468" i="1"/>
  <c r="AC5463" i="1"/>
  <c r="AC5459" i="1"/>
  <c r="AC5455" i="1"/>
  <c r="AC5451" i="1"/>
  <c r="AD5441" i="1"/>
  <c r="AD5417" i="1"/>
  <c r="AD5409" i="1"/>
  <c r="AD5401" i="1"/>
  <c r="AD5393" i="1"/>
  <c r="AC5890" i="1"/>
  <c r="AD5885" i="1"/>
  <c r="AD5884" i="1"/>
  <c r="AD5873" i="1"/>
  <c r="AD5872" i="1"/>
  <c r="AC5867" i="1"/>
  <c r="AC5866" i="1"/>
  <c r="AC6142" i="1"/>
  <c r="AC6141" i="1"/>
  <c r="AC6134" i="1"/>
  <c r="AD6133" i="1"/>
  <c r="AD6131" i="1"/>
  <c r="AC6130" i="1"/>
  <c r="AC6129" i="1"/>
  <c r="AD6119" i="1"/>
  <c r="AC6118" i="1"/>
  <c r="AC6117" i="1"/>
  <c r="AD6115" i="1"/>
  <c r="AC6082" i="1"/>
  <c r="AC6081" i="1"/>
  <c r="AC6080" i="1"/>
  <c r="AC6074" i="1"/>
  <c r="AD6073" i="1"/>
  <c r="AC6072" i="1"/>
  <c r="AD6063" i="1"/>
  <c r="AD6213" i="1"/>
  <c r="AC6212" i="1"/>
  <c r="AD6247" i="1"/>
  <c r="AC6242" i="1"/>
  <c r="AD6241" i="1"/>
  <c r="AC5460" i="1"/>
  <c r="AC5456" i="1"/>
  <c r="AC5452" i="1"/>
  <c r="AD5447" i="1"/>
  <c r="AD5337" i="1"/>
  <c r="AC5805" i="1"/>
  <c r="AD5804" i="1"/>
  <c r="AC5770" i="1"/>
  <c r="AD5722" i="1"/>
  <c r="AD6151" i="1"/>
  <c r="AD6149" i="1"/>
  <c r="AD6147" i="1"/>
  <c r="AC6114" i="1"/>
  <c r="AD6113" i="1"/>
  <c r="AC6112" i="1"/>
  <c r="AC6106" i="1"/>
  <c r="AC6105" i="1"/>
  <c r="AC6104" i="1"/>
  <c r="AD6095" i="1"/>
  <c r="AD6079" i="1"/>
  <c r="AD6071" i="1"/>
  <c r="AC6062" i="1"/>
  <c r="AC6061" i="1"/>
  <c r="AC6060" i="1"/>
  <c r="AD6200" i="1"/>
  <c r="AC6199" i="1"/>
  <c r="AD6198" i="1"/>
  <c r="AC6197" i="1"/>
  <c r="AD6196" i="1"/>
  <c r="AC6195" i="1"/>
  <c r="AC6194" i="1"/>
  <c r="AD6193" i="1"/>
  <c r="AD6192" i="1"/>
  <c r="AC6191" i="1"/>
  <c r="AD6168" i="1"/>
  <c r="AC6167" i="1"/>
  <c r="AC6166" i="1"/>
  <c r="AC6165" i="1"/>
  <c r="AD6164" i="1"/>
  <c r="AC6163" i="1"/>
  <c r="AD6162" i="1"/>
  <c r="AC6161" i="1"/>
  <c r="AD6160" i="1"/>
  <c r="AC6159" i="1"/>
  <c r="AD6158" i="1"/>
  <c r="AC6157" i="1"/>
  <c r="AD6156" i="1"/>
  <c r="AC6155" i="1"/>
  <c r="AD6154" i="1"/>
  <c r="AD6153" i="1"/>
  <c r="AD6152" i="1"/>
  <c r="AC6228" i="1"/>
  <c r="AD6227" i="1"/>
  <c r="AC6226" i="1"/>
  <c r="AD6225" i="1"/>
  <c r="AC6224" i="1"/>
  <c r="AC6223" i="1"/>
  <c r="AC6222" i="1"/>
  <c r="AD6221" i="1"/>
  <c r="AC6211" i="1"/>
  <c r="AC6210" i="1"/>
  <c r="AD6209" i="1"/>
  <c r="AC6208" i="1"/>
  <c r="AC6207" i="1"/>
  <c r="AD6206" i="1"/>
  <c r="AD6251" i="1"/>
  <c r="AC6246" i="1"/>
  <c r="AC6245" i="1"/>
  <c r="AC6235" i="1"/>
  <c r="AC5491" i="1"/>
  <c r="AC5487" i="1"/>
  <c r="AC5483" i="1"/>
  <c r="AC5461" i="1"/>
  <c r="AC5457" i="1"/>
  <c r="AC5453" i="1"/>
  <c r="AC5449" i="1"/>
  <c r="AC5448" i="1"/>
  <c r="AC5444" i="1"/>
  <c r="AC5374" i="1"/>
  <c r="AC5366" i="1"/>
  <c r="AC5358" i="1"/>
  <c r="AC5350" i="1"/>
  <c r="AC5342" i="1"/>
  <c r="AC5906" i="1"/>
  <c r="AC6150" i="1"/>
  <c r="AC6146" i="1"/>
  <c r="AD6145" i="1"/>
  <c r="AC6144" i="1"/>
  <c r="AC6138" i="1"/>
  <c r="AD6137" i="1"/>
  <c r="AC6136" i="1"/>
  <c r="AD6127" i="1"/>
  <c r="AD6111" i="1"/>
  <c r="AD6103" i="1"/>
  <c r="AC6094" i="1"/>
  <c r="AC6093" i="1"/>
  <c r="AC6092" i="1"/>
  <c r="AC6090" i="1"/>
  <c r="AD6089" i="1"/>
  <c r="AC6088" i="1"/>
  <c r="AC6078" i="1"/>
  <c r="AD6077" i="1"/>
  <c r="AC6070" i="1"/>
  <c r="AC6069" i="1"/>
  <c r="AD6067" i="1"/>
  <c r="AC6066" i="1"/>
  <c r="AD6065" i="1"/>
  <c r="AC6205" i="1"/>
  <c r="AD6204" i="1"/>
  <c r="AC6190" i="1"/>
  <c r="AC6189" i="1"/>
  <c r="AD6188" i="1"/>
  <c r="AC6187" i="1"/>
  <c r="AD6186" i="1"/>
  <c r="AC6185" i="1"/>
  <c r="AD6184" i="1"/>
  <c r="AC6183" i="1"/>
  <c r="AC6182" i="1"/>
  <c r="AC6181" i="1"/>
  <c r="AD6180" i="1"/>
  <c r="AC6179" i="1"/>
  <c r="AC6178" i="1"/>
  <c r="AD6177" i="1"/>
  <c r="AC6220" i="1"/>
  <c r="AC6219" i="1"/>
  <c r="AC6218" i="1"/>
  <c r="AD6217" i="1"/>
  <c r="AC6234" i="1"/>
  <c r="AC6233" i="1"/>
  <c r="AD6232" i="1"/>
  <c r="AC6231" i="1"/>
  <c r="AC6230" i="1"/>
  <c r="AD6229" i="1"/>
  <c r="AC6250" i="1"/>
  <c r="AC6249" i="1"/>
  <c r="AD6239" i="1"/>
  <c r="AD6245" i="1"/>
  <c r="AD6249" i="1"/>
  <c r="AD6250" i="1"/>
  <c r="AD6246" i="1"/>
  <c r="AD6242" i="1"/>
  <c r="AC6241" i="1"/>
  <c r="AD6238" i="1"/>
  <c r="AC6237" i="1"/>
  <c r="AD6235" i="1"/>
  <c r="AC6180" i="1"/>
  <c r="AC6172" i="1"/>
  <c r="AC6164" i="1"/>
  <c r="AC6225" i="1"/>
  <c r="AD5455" i="1"/>
  <c r="AD5610" i="1"/>
  <c r="AD5568" i="1"/>
  <c r="AD5539" i="1"/>
  <c r="AC5605" i="1"/>
  <c r="AD5603" i="1"/>
  <c r="AD5533" i="1"/>
  <c r="AD5517" i="1"/>
  <c r="AD5505" i="1"/>
  <c r="AD5489" i="1"/>
  <c r="AD5473" i="1"/>
  <c r="AD5457" i="1"/>
  <c r="AC6131" i="1"/>
  <c r="AD6124" i="1"/>
  <c r="AC6119" i="1"/>
  <c r="AC6099" i="1"/>
  <c r="AD6092" i="1"/>
  <c r="AC6087" i="1"/>
  <c r="AC6067" i="1"/>
  <c r="AD6060" i="1"/>
  <c r="AD6161" i="1"/>
  <c r="AC6152" i="1"/>
  <c r="AD6222" i="1"/>
  <c r="AC6209" i="1"/>
  <c r="AC6232" i="1"/>
  <c r="AC5611" i="1"/>
  <c r="AC5569" i="1"/>
  <c r="AC5567" i="1"/>
  <c r="AC5551" i="1"/>
  <c r="AD5531" i="1"/>
  <c r="AD5523" i="1"/>
  <c r="AD5515" i="1"/>
  <c r="AD5503" i="1"/>
  <c r="AD5487" i="1"/>
  <c r="AD5471" i="1"/>
  <c r="AD5604" i="1"/>
  <c r="AC5553" i="1"/>
  <c r="AD5541" i="1"/>
  <c r="AD5525" i="1"/>
  <c r="AC5633" i="1"/>
  <c r="AD5632" i="1"/>
  <c r="AC5625" i="1"/>
  <c r="AD5624" i="1"/>
  <c r="AC5559" i="1"/>
  <c r="AD5543" i="1"/>
  <c r="AD5535" i="1"/>
  <c r="AD5527" i="1"/>
  <c r="AD5519" i="1"/>
  <c r="AD5511" i="1"/>
  <c r="AD5495" i="1"/>
  <c r="AD5479" i="1"/>
  <c r="AD5463" i="1"/>
  <c r="AD5629" i="1"/>
  <c r="AD5602" i="1"/>
  <c r="AD5595" i="1"/>
  <c r="AD5636" i="1"/>
  <c r="AD5627" i="1"/>
  <c r="AC5621" i="1"/>
  <c r="AD5619" i="1"/>
  <c r="AD5613" i="1"/>
  <c r="AD5594" i="1"/>
  <c r="AC5589" i="1"/>
  <c r="AD5588" i="1"/>
  <c r="AD5587" i="1"/>
  <c r="AC5563" i="1"/>
  <c r="AC5555" i="1"/>
  <c r="AC5547" i="1"/>
  <c r="AD5507" i="1"/>
  <c r="AD5499" i="1"/>
  <c r="AD5491" i="1"/>
  <c r="AD5483" i="1"/>
  <c r="AD5475" i="1"/>
  <c r="AD5467" i="1"/>
  <c r="AD5459" i="1"/>
  <c r="AD5451" i="1"/>
  <c r="AD5596" i="1"/>
  <c r="AD5635" i="1"/>
  <c r="AD5628" i="1"/>
  <c r="AD5620" i="1"/>
  <c r="AD5634" i="1"/>
  <c r="AD5626" i="1"/>
  <c r="AD5618" i="1"/>
  <c r="AD5617" i="1"/>
  <c r="AD5612" i="1"/>
  <c r="AD5509" i="1"/>
  <c r="AD5501" i="1"/>
  <c r="AD5493" i="1"/>
  <c r="AD5485" i="1"/>
  <c r="AD5477" i="1"/>
  <c r="AD5469" i="1"/>
  <c r="AD5461" i="1"/>
  <c r="AD5453" i="1"/>
  <c r="AD6139" i="1"/>
  <c r="AC6139" i="1"/>
  <c r="AC6132" i="1"/>
  <c r="AD6132" i="1"/>
  <c r="AD6107" i="1"/>
  <c r="AC6107" i="1"/>
  <c r="AC6100" i="1"/>
  <c r="AD6100" i="1"/>
  <c r="AD6075" i="1"/>
  <c r="AC6075" i="1"/>
  <c r="AC6068" i="1"/>
  <c r="AD6068" i="1"/>
  <c r="AD5630" i="1"/>
  <c r="AC6148" i="1"/>
  <c r="AD6148" i="1"/>
  <c r="AD6123" i="1"/>
  <c r="AC6123" i="1"/>
  <c r="AC6116" i="1"/>
  <c r="AD6116" i="1"/>
  <c r="AD6091" i="1"/>
  <c r="AC6091" i="1"/>
  <c r="AC6084" i="1"/>
  <c r="AD6084" i="1"/>
  <c r="AC6193" i="1"/>
  <c r="AC6188" i="1"/>
  <c r="AD6185" i="1"/>
  <c r="AC6156" i="1"/>
  <c r="AC6153" i="1"/>
  <c r="AD6226" i="1"/>
  <c r="AC6221" i="1"/>
  <c r="AD6218" i="1"/>
  <c r="AC6213" i="1"/>
  <c r="AD6210" i="1"/>
  <c r="AD6233" i="1"/>
  <c r="AC6196" i="1"/>
  <c r="AD6234" i="1"/>
  <c r="AD6230" i="1"/>
  <c r="AD6231" i="1"/>
  <c r="AD6223" i="1"/>
  <c r="AD6211" i="1"/>
  <c r="AD6219" i="1"/>
  <c r="AD6207" i="1"/>
  <c r="AD6228" i="1"/>
  <c r="AC6227" i="1"/>
  <c r="AD6224" i="1"/>
  <c r="AD6220" i="1"/>
  <c r="AD6216" i="1"/>
  <c r="AC6215" i="1"/>
  <c r="AD6212" i="1"/>
  <c r="AD6208" i="1"/>
  <c r="AD6205" i="1"/>
  <c r="AC6200" i="1"/>
  <c r="AD6197" i="1"/>
  <c r="AC6192" i="1"/>
  <c r="AD6189" i="1"/>
  <c r="AC6184" i="1"/>
  <c r="AD6181" i="1"/>
  <c r="AC6176" i="1"/>
  <c r="AD6173" i="1"/>
  <c r="AC6168" i="1"/>
  <c r="AD6165" i="1"/>
  <c r="AC6160" i="1"/>
  <c r="AD6157" i="1"/>
  <c r="AD6202" i="1"/>
  <c r="AD6190" i="1"/>
  <c r="AD6178" i="1"/>
  <c r="AD6166" i="1"/>
  <c r="AD6194" i="1"/>
  <c r="AD6182" i="1"/>
  <c r="AD6170" i="1"/>
  <c r="AD6203" i="1"/>
  <c r="AD6199" i="1"/>
  <c r="AC6198" i="1"/>
  <c r="AD6195" i="1"/>
  <c r="AD6191" i="1"/>
  <c r="AD6187" i="1"/>
  <c r="AC6186" i="1"/>
  <c r="AD6183" i="1"/>
  <c r="AD6179" i="1"/>
  <c r="AD6175" i="1"/>
  <c r="AC6174" i="1"/>
  <c r="AD6171" i="1"/>
  <c r="AD6167" i="1"/>
  <c r="AD6163" i="1"/>
  <c r="AC6162" i="1"/>
  <c r="AD6159" i="1"/>
  <c r="AC6158" i="1"/>
  <c r="AD6155" i="1"/>
  <c r="AC6154" i="1"/>
  <c r="AD6141" i="1"/>
  <c r="AD6129" i="1"/>
  <c r="AD6117" i="1"/>
  <c r="AD6105" i="1"/>
  <c r="AD6093" i="1"/>
  <c r="AD6081" i="1"/>
  <c r="AD6069" i="1"/>
  <c r="AD6061" i="1"/>
  <c r="AD6150" i="1"/>
  <c r="AC6149" i="1"/>
  <c r="AD6146" i="1"/>
  <c r="AC6145" i="1"/>
  <c r="AD6142" i="1"/>
  <c r="AD6138" i="1"/>
  <c r="AC6137" i="1"/>
  <c r="AD6134" i="1"/>
  <c r="AC6133" i="1"/>
  <c r="AD6130" i="1"/>
  <c r="AD6126" i="1"/>
  <c r="AC6125" i="1"/>
  <c r="AD6122" i="1"/>
  <c r="AC6121" i="1"/>
  <c r="AD6118" i="1"/>
  <c r="AD6114" i="1"/>
  <c r="AC6113" i="1"/>
  <c r="AD6110" i="1"/>
  <c r="AC6109" i="1"/>
  <c r="AD6106" i="1"/>
  <c r="AD6102" i="1"/>
  <c r="AC6101" i="1"/>
  <c r="AD6098" i="1"/>
  <c r="AC6097" i="1"/>
  <c r="AD6094" i="1"/>
  <c r="AD6090" i="1"/>
  <c r="AC6089" i="1"/>
  <c r="AD6086" i="1"/>
  <c r="AC6085" i="1"/>
  <c r="AD6082" i="1"/>
  <c r="AD6078" i="1"/>
  <c r="AC6077" i="1"/>
  <c r="AD6074" i="1"/>
  <c r="AC6073" i="1"/>
  <c r="AD6070" i="1"/>
  <c r="AD6066" i="1"/>
  <c r="AC6065" i="1"/>
  <c r="AD6062" i="1"/>
  <c r="AC5992" i="1"/>
  <c r="AC6011" i="1"/>
  <c r="AC6027" i="1"/>
  <c r="AC6043" i="1"/>
  <c r="AC5919" i="1"/>
  <c r="AC5951" i="1"/>
  <c r="AC5640" i="1"/>
  <c r="AC5645" i="1"/>
  <c r="AD5653" i="1"/>
  <c r="AC5664" i="1"/>
  <c r="AD5669" i="1"/>
  <c r="AC5680" i="1"/>
  <c r="AD5685" i="1"/>
  <c r="AD5698" i="1"/>
  <c r="AC5701" i="1"/>
  <c r="AC5704" i="1"/>
  <c r="AD5706" i="1"/>
  <c r="AC5708" i="1"/>
  <c r="AC5710" i="1"/>
  <c r="AD5713" i="1"/>
  <c r="AD5715" i="1"/>
  <c r="AD5717" i="1"/>
  <c r="AC5721" i="1"/>
  <c r="AC5725" i="1"/>
  <c r="AD5730" i="1"/>
  <c r="AC5732" i="1"/>
  <c r="AC5734" i="1"/>
  <c r="AD5737" i="1"/>
  <c r="AD5739" i="1"/>
  <c r="AD5741" i="1"/>
  <c r="AC5745" i="1"/>
  <c r="AC5749" i="1"/>
  <c r="AC5753" i="1"/>
  <c r="AD5755" i="1"/>
  <c r="AD5757" i="1"/>
  <c r="AC5761" i="1"/>
  <c r="AC5765" i="1"/>
  <c r="AC5769" i="1"/>
  <c r="AD5771" i="1"/>
  <c r="AD5773" i="1"/>
  <c r="AC5777" i="1"/>
  <c r="AC5781" i="1"/>
  <c r="AC5785" i="1"/>
  <c r="AD5787" i="1"/>
  <c r="AD5789" i="1"/>
  <c r="AC5793" i="1"/>
  <c r="AC5797" i="1"/>
  <c r="AC5801" i="1"/>
  <c r="AD5803" i="1"/>
  <c r="AD5805" i="1"/>
  <c r="AC5809" i="1"/>
  <c r="AC5813" i="1"/>
  <c r="AC5984" i="1"/>
  <c r="AC6008" i="1"/>
  <c r="AC6024" i="1"/>
  <c r="AD6040" i="1"/>
  <c r="AC6059" i="1"/>
  <c r="AC5911" i="1"/>
  <c r="AC5943" i="1"/>
  <c r="AC5975" i="1"/>
  <c r="AC5638" i="1"/>
  <c r="AD5642" i="1"/>
  <c r="AC5702" i="1"/>
  <c r="AC5705" i="1"/>
  <c r="AC5709" i="1"/>
  <c r="AD5711" i="1"/>
  <c r="AD5721" i="1"/>
  <c r="AD5723" i="1"/>
  <c r="AD5725" i="1"/>
  <c r="AC5729" i="1"/>
  <c r="AC5733" i="1"/>
  <c r="AC5738" i="1"/>
  <c r="AD5745" i="1"/>
  <c r="AD5747" i="1"/>
  <c r="AD5749" i="1"/>
  <c r="AD5753" i="1"/>
  <c r="AD5761" i="1"/>
  <c r="AD5763" i="1"/>
  <c r="AD5765" i="1"/>
  <c r="AD5769" i="1"/>
  <c r="AD5777" i="1"/>
  <c r="AD5779" i="1"/>
  <c r="AD5781" i="1"/>
  <c r="AD5785" i="1"/>
  <c r="AD5793" i="1"/>
  <c r="AD5795" i="1"/>
  <c r="AD5797" i="1"/>
  <c r="AD5801" i="1"/>
  <c r="AD5809" i="1"/>
  <c r="AD5811" i="1"/>
  <c r="AD5813" i="1"/>
  <c r="AD5817" i="1"/>
  <c r="AC5828" i="1"/>
  <c r="AD5831" i="1"/>
  <c r="AC5836" i="1"/>
  <c r="AD5839" i="1"/>
  <c r="AC5844" i="1"/>
  <c r="AD5847" i="1"/>
  <c r="AC5852" i="1"/>
  <c r="AD5855" i="1"/>
  <c r="AC5860" i="1"/>
  <c r="AD5863" i="1"/>
  <c r="AC5868" i="1"/>
  <c r="AD5871" i="1"/>
  <c r="AC5876" i="1"/>
  <c r="AD5879" i="1"/>
  <c r="AD5981" i="1"/>
  <c r="AC6019" i="1"/>
  <c r="AC6035" i="1"/>
  <c r="AC6051" i="1"/>
  <c r="AC5935" i="1"/>
  <c r="AC5967" i="1"/>
  <c r="AD5661" i="1"/>
  <c r="AC5666" i="1"/>
  <c r="AD5677" i="1"/>
  <c r="AC5682" i="1"/>
  <c r="AD5693" i="1"/>
  <c r="AD5702" i="1"/>
  <c r="AD5705" i="1"/>
  <c r="AD5707" i="1"/>
  <c r="AD5709" i="1"/>
  <c r="AD5714" i="1"/>
  <c r="AC5716" i="1"/>
  <c r="AC5722" i="1"/>
  <c r="AD5729" i="1"/>
  <c r="AD5731" i="1"/>
  <c r="AD5733" i="1"/>
  <c r="AC5736" i="1"/>
  <c r="AD5738" i="1"/>
  <c r="AC5740" i="1"/>
  <c r="AC5742" i="1"/>
  <c r="AD5754" i="1"/>
  <c r="AC5756" i="1"/>
  <c r="AC5758" i="1"/>
  <c r="AC5762" i="1"/>
  <c r="AD5770" i="1"/>
  <c r="AC5772" i="1"/>
  <c r="AC5774" i="1"/>
  <c r="AC5778" i="1"/>
  <c r="AD5786" i="1"/>
  <c r="AC5788" i="1"/>
  <c r="AC5790" i="1"/>
  <c r="AC5794" i="1"/>
  <c r="AD5802" i="1"/>
  <c r="AC5804" i="1"/>
  <c r="AC5806" i="1"/>
  <c r="AC5810" i="1"/>
  <c r="AD5818" i="1"/>
  <c r="AC5820" i="1"/>
  <c r="AC5822" i="1"/>
  <c r="AC5827" i="1"/>
  <c r="AD5829" i="1"/>
  <c r="AC5835" i="1"/>
  <c r="AD5837" i="1"/>
  <c r="AC5843" i="1"/>
  <c r="AD5845" i="1"/>
  <c r="AC5851" i="1"/>
  <c r="AD5853" i="1"/>
  <c r="AC5859" i="1"/>
  <c r="AC6000" i="1"/>
  <c r="AD6048" i="1"/>
  <c r="AC5927" i="1"/>
  <c r="AC5700" i="1"/>
  <c r="AC5726" i="1"/>
  <c r="AC5764" i="1"/>
  <c r="AD5778" i="1"/>
  <c r="AC5789" i="1"/>
  <c r="AC5817" i="1"/>
  <c r="AC5821" i="1"/>
  <c r="AD5825" i="1"/>
  <c r="AD5833" i="1"/>
  <c r="AD5841" i="1"/>
  <c r="AD5849" i="1"/>
  <c r="AD5857" i="1"/>
  <c r="AD5861" i="1"/>
  <c r="AC5864" i="1"/>
  <c r="AD5867" i="1"/>
  <c r="AC5871" i="1"/>
  <c r="AD5877" i="1"/>
  <c r="AC5880" i="1"/>
  <c r="AD5883" i="1"/>
  <c r="AC5888" i="1"/>
  <c r="AD5891" i="1"/>
  <c r="AC5896" i="1"/>
  <c r="AD5899" i="1"/>
  <c r="AC5904" i="1"/>
  <c r="AD5331" i="1"/>
  <c r="AC5333" i="1"/>
  <c r="AD5339" i="1"/>
  <c r="AC5341" i="1"/>
  <c r="AD5345" i="1"/>
  <c r="AD5346" i="1"/>
  <c r="AC5347" i="1"/>
  <c r="AD5353" i="1"/>
  <c r="AD5354" i="1"/>
  <c r="AC5355" i="1"/>
  <c r="AD5361" i="1"/>
  <c r="AD5362" i="1"/>
  <c r="AC5363" i="1"/>
  <c r="AD5369" i="1"/>
  <c r="AD5370" i="1"/>
  <c r="AC5371" i="1"/>
  <c r="AD5377" i="1"/>
  <c r="AC5959" i="1"/>
  <c r="AC5748" i="1"/>
  <c r="AD5762" i="1"/>
  <c r="AC5773" i="1"/>
  <c r="AC5812" i="1"/>
  <c r="AD5821" i="1"/>
  <c r="AC5831" i="1"/>
  <c r="AC5839" i="1"/>
  <c r="AC5847" i="1"/>
  <c r="AC5855" i="1"/>
  <c r="AD5865" i="1"/>
  <c r="AC5875" i="1"/>
  <c r="AD5881" i="1"/>
  <c r="AC5887" i="1"/>
  <c r="AD5889" i="1"/>
  <c r="AC5895" i="1"/>
  <c r="AD5897" i="1"/>
  <c r="AC5903" i="1"/>
  <c r="AD5905" i="1"/>
  <c r="AD5333" i="1"/>
  <c r="AC5335" i="1"/>
  <c r="AD5341" i="1"/>
  <c r="AD5347" i="1"/>
  <c r="AC5349" i="1"/>
  <c r="AD5355" i="1"/>
  <c r="AC5357" i="1"/>
  <c r="AD5363" i="1"/>
  <c r="AC5365" i="1"/>
  <c r="AD5371" i="1"/>
  <c r="AC5373" i="1"/>
  <c r="AD5379" i="1"/>
  <c r="AC5381" i="1"/>
  <c r="AC5383" i="1"/>
  <c r="AD5571" i="1"/>
  <c r="AD5572" i="1"/>
  <c r="AC5573" i="1"/>
  <c r="AD5579" i="1"/>
  <c r="AD5580" i="1"/>
  <c r="AC5581" i="1"/>
  <c r="AC6016" i="1"/>
  <c r="AC5706" i="1"/>
  <c r="AC5720" i="1"/>
  <c r="AC5724" i="1"/>
  <c r="AC5741" i="1"/>
  <c r="AD5746" i="1"/>
  <c r="AC5757" i="1"/>
  <c r="AC5796" i="1"/>
  <c r="AD5810" i="1"/>
  <c r="AD5819" i="1"/>
  <c r="AD5827" i="1"/>
  <c r="AD5835" i="1"/>
  <c r="AD5843" i="1"/>
  <c r="AD5851" i="1"/>
  <c r="AD5859" i="1"/>
  <c r="AC5863" i="1"/>
  <c r="AD5869" i="1"/>
  <c r="AC5872" i="1"/>
  <c r="AD5875" i="1"/>
  <c r="AC5879" i="1"/>
  <c r="AC5884" i="1"/>
  <c r="AD5887" i="1"/>
  <c r="AC5892" i="1"/>
  <c r="AD5895" i="1"/>
  <c r="AC5900" i="1"/>
  <c r="AD5903" i="1"/>
  <c r="AC5327" i="1"/>
  <c r="AC5329" i="1"/>
  <c r="AD5335" i="1"/>
  <c r="AC5337" i="1"/>
  <c r="AD5342" i="1"/>
  <c r="AC5343" i="1"/>
  <c r="AD5349" i="1"/>
  <c r="AD5350" i="1"/>
  <c r="AC5351" i="1"/>
  <c r="AD5357" i="1"/>
  <c r="AD5358" i="1"/>
  <c r="AC5359" i="1"/>
  <c r="AD5365" i="1"/>
  <c r="AD5366" i="1"/>
  <c r="AC5367" i="1"/>
  <c r="AD5373" i="1"/>
  <c r="AD5374" i="1"/>
  <c r="AC5375" i="1"/>
  <c r="AD5381" i="1"/>
  <c r="AD5383" i="1"/>
  <c r="AC5385" i="1"/>
  <c r="AC5387" i="1"/>
  <c r="AC5389" i="1"/>
  <c r="AC5391" i="1"/>
  <c r="AC5393" i="1"/>
  <c r="AC5395" i="1"/>
  <c r="AC5397" i="1"/>
  <c r="AC5399" i="1"/>
  <c r="AC5401" i="1"/>
  <c r="AC5403" i="1"/>
  <c r="AC5405" i="1"/>
  <c r="AC5407" i="1"/>
  <c r="AC5409" i="1"/>
  <c r="AC5411" i="1"/>
  <c r="AC5413" i="1"/>
  <c r="AC5415" i="1"/>
  <c r="AC5417" i="1"/>
  <c r="AC5419" i="1"/>
  <c r="AD5439" i="1"/>
  <c r="AD5437" i="1"/>
  <c r="AC5436" i="1"/>
  <c r="AD5435" i="1"/>
  <c r="AD5433" i="1"/>
  <c r="AC5432" i="1"/>
  <c r="AD5431" i="1"/>
  <c r="AD5429" i="1"/>
  <c r="AC5428" i="1"/>
  <c r="AD5427" i="1"/>
  <c r="AD5425" i="1"/>
  <c r="AC5424" i="1"/>
  <c r="AD5423" i="1"/>
  <c r="AD5421" i="1"/>
  <c r="AC5420" i="1"/>
  <c r="AD5419" i="1"/>
  <c r="AC5412" i="1"/>
  <c r="AD5411" i="1"/>
  <c r="AD5403" i="1"/>
  <c r="AD5395" i="1"/>
  <c r="AD5387" i="1"/>
  <c r="AC5379" i="1"/>
  <c r="AD5378" i="1"/>
  <c r="AC5377" i="1"/>
  <c r="AD5375" i="1"/>
  <c r="AC5369" i="1"/>
  <c r="AD5367" i="1"/>
  <c r="AC5361" i="1"/>
  <c r="AD5359" i="1"/>
  <c r="AC5353" i="1"/>
  <c r="AD5351" i="1"/>
  <c r="AC5345" i="1"/>
  <c r="AD5343" i="1"/>
  <c r="AD5327" i="1"/>
  <c r="AC5832" i="1"/>
  <c r="AC5775" i="1"/>
  <c r="AD5774" i="1"/>
  <c r="AC5751" i="1"/>
  <c r="AC5750" i="1"/>
  <c r="AC5447" i="1"/>
  <c r="AC5445" i="1"/>
  <c r="AC5443" i="1"/>
  <c r="AC5441" i="1"/>
  <c r="AC5439" i="1"/>
  <c r="AC5437" i="1"/>
  <c r="AC5435" i="1"/>
  <c r="AC5433" i="1"/>
  <c r="AC5431" i="1"/>
  <c r="AC5429" i="1"/>
  <c r="AC5427" i="1"/>
  <c r="AC5425" i="1"/>
  <c r="AC5423" i="1"/>
  <c r="AC5421" i="1"/>
  <c r="AD5413" i="1"/>
  <c r="AC5406" i="1"/>
  <c r="AD5405" i="1"/>
  <c r="AC5398" i="1"/>
  <c r="AD5397" i="1"/>
  <c r="AD5389" i="1"/>
  <c r="AC5331" i="1"/>
  <c r="AD5329" i="1"/>
  <c r="AC5899" i="1"/>
  <c r="AD5898" i="1"/>
  <c r="AD5893" i="1"/>
  <c r="AD5892" i="1"/>
  <c r="AC5883" i="1"/>
  <c r="AC5882" i="1"/>
  <c r="AC5869" i="1"/>
  <c r="AC5856" i="1"/>
  <c r="AC5823" i="1"/>
  <c r="AD5822" i="1"/>
  <c r="AC5815" i="1"/>
  <c r="AC5814" i="1"/>
  <c r="AC5780" i="1"/>
  <c r="AC5737" i="1"/>
  <c r="AD5736" i="1"/>
  <c r="AC6032" i="1"/>
  <c r="AC5622" i="1"/>
  <c r="AD5616" i="1"/>
  <c r="AD5615" i="1"/>
  <c r="AC5614" i="1"/>
  <c r="AC5609" i="1"/>
  <c r="AD5608" i="1"/>
  <c r="AD5607" i="1"/>
  <c r="AC5606" i="1"/>
  <c r="AC5601" i="1"/>
  <c r="AD5600" i="1"/>
  <c r="AD5599" i="1"/>
  <c r="AC5598" i="1"/>
  <c r="AC5593" i="1"/>
  <c r="AD5592" i="1"/>
  <c r="AD5591" i="1"/>
  <c r="AC5590" i="1"/>
  <c r="AC5585" i="1"/>
  <c r="AD5584" i="1"/>
  <c r="AD5583" i="1"/>
  <c r="AC5582" i="1"/>
  <c r="AC5580" i="1"/>
  <c r="AC5579" i="1"/>
  <c r="AD5578" i="1"/>
  <c r="AD5577" i="1"/>
  <c r="AC5576" i="1"/>
  <c r="AC5416" i="1"/>
  <c r="AD5415" i="1"/>
  <c r="AD5407" i="1"/>
  <c r="AD5399" i="1"/>
  <c r="AD5391" i="1"/>
  <c r="AC5384" i="1"/>
  <c r="AC5848" i="1"/>
  <c r="AD5794" i="1"/>
  <c r="AC5717" i="1"/>
  <c r="AD5716" i="1"/>
  <c r="AC5713" i="1"/>
  <c r="AC5380" i="1"/>
  <c r="AC5372" i="1"/>
  <c r="AC5364" i="1"/>
  <c r="AC5356" i="1"/>
  <c r="AC5348" i="1"/>
  <c r="AC5905" i="1"/>
  <c r="AC5897" i="1"/>
  <c r="AC5889" i="1"/>
  <c r="AC5878" i="1"/>
  <c r="AD5868" i="1"/>
  <c r="AC5862" i="1"/>
  <c r="AC5791" i="1"/>
  <c r="AD5790" i="1"/>
  <c r="AC5786" i="1"/>
  <c r="AC5767" i="1"/>
  <c r="AC5766" i="1"/>
  <c r="AD5756" i="1"/>
  <c r="AD5740" i="1"/>
  <c r="AC5687" i="1"/>
  <c r="AC5671" i="1"/>
  <c r="AC5655" i="1"/>
  <c r="AC5586" i="1"/>
  <c r="AC5578" i="1"/>
  <c r="AC5570" i="1"/>
  <c r="AD5565" i="1"/>
  <c r="AD5557" i="1"/>
  <c r="AD5549" i="1"/>
  <c r="AC5378" i="1"/>
  <c r="AC5370" i="1"/>
  <c r="AC5362" i="1"/>
  <c r="AC5354" i="1"/>
  <c r="AC5346" i="1"/>
  <c r="AC5340" i="1"/>
  <c r="AD5904" i="1"/>
  <c r="AC5902" i="1"/>
  <c r="AD5896" i="1"/>
  <c r="AC5894" i="1"/>
  <c r="AD5888" i="1"/>
  <c r="AC5886" i="1"/>
  <c r="AD5880" i="1"/>
  <c r="AC5877" i="1"/>
  <c r="AC5874" i="1"/>
  <c r="AD5864" i="1"/>
  <c r="AC5861" i="1"/>
  <c r="AC5854" i="1"/>
  <c r="AC5846" i="1"/>
  <c r="AC5838" i="1"/>
  <c r="AC5830" i="1"/>
  <c r="AC5818" i="1"/>
  <c r="AC5807" i="1"/>
  <c r="AD5806" i="1"/>
  <c r="AC5802" i="1"/>
  <c r="AC5783" i="1"/>
  <c r="AC5782" i="1"/>
  <c r="AD5772" i="1"/>
  <c r="AC5714" i="1"/>
  <c r="AC5695" i="1"/>
  <c r="AD5958" i="1"/>
  <c r="AC5953" i="1"/>
  <c r="AC5376" i="1"/>
  <c r="AC5368" i="1"/>
  <c r="AC5360" i="1"/>
  <c r="AC5352" i="1"/>
  <c r="AC5344" i="1"/>
  <c r="AC5901" i="1"/>
  <c r="AC5893" i="1"/>
  <c r="AC5885" i="1"/>
  <c r="AD5876" i="1"/>
  <c r="AC5870" i="1"/>
  <c r="AD5856" i="1"/>
  <c r="AC5853" i="1"/>
  <c r="AD5848" i="1"/>
  <c r="AC5845" i="1"/>
  <c r="AD5840" i="1"/>
  <c r="AC5837" i="1"/>
  <c r="AD5832" i="1"/>
  <c r="AC5829" i="1"/>
  <c r="AD5824" i="1"/>
  <c r="AD5820" i="1"/>
  <c r="AD5816" i="1"/>
  <c r="AC5799" i="1"/>
  <c r="AC5798" i="1"/>
  <c r="AD5788" i="1"/>
  <c r="AC5759" i="1"/>
  <c r="AD5758" i="1"/>
  <c r="AC5754" i="1"/>
  <c r="AC5743" i="1"/>
  <c r="AD5742" i="1"/>
  <c r="AC5731" i="1"/>
  <c r="AC5707" i="1"/>
  <c r="AD5926" i="1"/>
  <c r="AC5921" i="1"/>
  <c r="AD5999" i="1"/>
  <c r="AC5994" i="1"/>
  <c r="AD5860" i="1"/>
  <c r="AC5858" i="1"/>
  <c r="AD5852" i="1"/>
  <c r="AC5850" i="1"/>
  <c r="AD5844" i="1"/>
  <c r="AC5842" i="1"/>
  <c r="AD5836" i="1"/>
  <c r="AC5834" i="1"/>
  <c r="AD5828" i="1"/>
  <c r="AC5826" i="1"/>
  <c r="AC5811" i="1"/>
  <c r="AC5795" i="1"/>
  <c r="AC5779" i="1"/>
  <c r="AC5763" i="1"/>
  <c r="AC5747" i="1"/>
  <c r="AC5723" i="1"/>
  <c r="AC5718" i="1"/>
  <c r="AC5711" i="1"/>
  <c r="AD5966" i="1"/>
  <c r="AC5961" i="1"/>
  <c r="AD5934" i="1"/>
  <c r="AC5929" i="1"/>
  <c r="AD6050" i="1"/>
  <c r="AC6045" i="1"/>
  <c r="AC6034" i="1"/>
  <c r="AC6018" i="1"/>
  <c r="AC6002" i="1"/>
  <c r="AC5881" i="1"/>
  <c r="AC5873" i="1"/>
  <c r="AC5865" i="1"/>
  <c r="AC5857" i="1"/>
  <c r="AC5849" i="1"/>
  <c r="AC5841" i="1"/>
  <c r="AC5833" i="1"/>
  <c r="AC5825" i="1"/>
  <c r="AC5819" i="1"/>
  <c r="AC5803" i="1"/>
  <c r="AC5787" i="1"/>
  <c r="AC5771" i="1"/>
  <c r="AC5755" i="1"/>
  <c r="AC5739" i="1"/>
  <c r="AD5734" i="1"/>
  <c r="AD5732" i="1"/>
  <c r="AC5730" i="1"/>
  <c r="AC5715" i="1"/>
  <c r="AD5710" i="1"/>
  <c r="AD5708" i="1"/>
  <c r="AD5704" i="1"/>
  <c r="AC5647" i="1"/>
  <c r="AD5974" i="1"/>
  <c r="AC5969" i="1"/>
  <c r="AD5942" i="1"/>
  <c r="AC5937" i="1"/>
  <c r="AD5910" i="1"/>
  <c r="AD6058" i="1"/>
  <c r="AC6053" i="1"/>
  <c r="AD5983" i="1"/>
  <c r="AD5812" i="1"/>
  <c r="AD5808" i="1"/>
  <c r="AD5800" i="1"/>
  <c r="AD5796" i="1"/>
  <c r="AD5792" i="1"/>
  <c r="AD5784" i="1"/>
  <c r="AD5780" i="1"/>
  <c r="AD5776" i="1"/>
  <c r="AD5768" i="1"/>
  <c r="AD5764" i="1"/>
  <c r="AD5760" i="1"/>
  <c r="AD5752" i="1"/>
  <c r="AD5748" i="1"/>
  <c r="AC5746" i="1"/>
  <c r="AC5727" i="1"/>
  <c r="AD5726" i="1"/>
  <c r="AD5724" i="1"/>
  <c r="AD5720" i="1"/>
  <c r="AC5690" i="1"/>
  <c r="AC5674" i="1"/>
  <c r="AC5658" i="1"/>
  <c r="AD5644" i="1"/>
  <c r="AC5977" i="1"/>
  <c r="AD5950" i="1"/>
  <c r="AC5945" i="1"/>
  <c r="AD5918" i="1"/>
  <c r="AC5913" i="1"/>
  <c r="AD6042" i="1"/>
  <c r="AC6037" i="1"/>
  <c r="AC6026" i="1"/>
  <c r="AC6010" i="1"/>
  <c r="AD5991" i="1"/>
  <c r="AC5986" i="1"/>
  <c r="AD5984" i="1"/>
  <c r="AC5987" i="1"/>
  <c r="AD5992" i="1"/>
  <c r="AC5995" i="1"/>
  <c r="AD6000" i="1"/>
  <c r="AC6003" i="1"/>
  <c r="AD6008" i="1"/>
  <c r="AD6011" i="1"/>
  <c r="AD6016" i="1"/>
  <c r="AD6019" i="1"/>
  <c r="AD6024" i="1"/>
  <c r="AD6027" i="1"/>
  <c r="AD6032" i="1"/>
  <c r="AD6035" i="1"/>
  <c r="AC6038" i="1"/>
  <c r="AD6043" i="1"/>
  <c r="AC6046" i="1"/>
  <c r="AD6051" i="1"/>
  <c r="AC6054" i="1"/>
  <c r="AD6059" i="1"/>
  <c r="AD5911" i="1"/>
  <c r="AC5914" i="1"/>
  <c r="AD5919" i="1"/>
  <c r="AC5922" i="1"/>
  <c r="AD5927" i="1"/>
  <c r="AC5930" i="1"/>
  <c r="AD5935" i="1"/>
  <c r="AC5938" i="1"/>
  <c r="AD5943" i="1"/>
  <c r="AC5946" i="1"/>
  <c r="AD5951" i="1"/>
  <c r="AC5954" i="1"/>
  <c r="AD5959" i="1"/>
  <c r="AC5962" i="1"/>
  <c r="AD5967" i="1"/>
  <c r="AC5970" i="1"/>
  <c r="AD5975" i="1"/>
  <c r="AC5978" i="1"/>
  <c r="AD5638" i="1"/>
  <c r="AC5641" i="1"/>
  <c r="AD5645" i="1"/>
  <c r="AC5648" i="1"/>
  <c r="AD5651" i="1"/>
  <c r="AC5657" i="1"/>
  <c r="AC5662" i="1"/>
  <c r="AC5665" i="1"/>
  <c r="AD5667" i="1"/>
  <c r="AC5673" i="1"/>
  <c r="AC5678" i="1"/>
  <c r="AC5681" i="1"/>
  <c r="AD5683" i="1"/>
  <c r="AC5689" i="1"/>
  <c r="AC5694" i="1"/>
  <c r="AC5696" i="1"/>
  <c r="AC5980" i="1"/>
  <c r="AC5988" i="1"/>
  <c r="AC5996" i="1"/>
  <c r="AC6004" i="1"/>
  <c r="AC6007" i="1"/>
  <c r="AC6012" i="1"/>
  <c r="AC6015" i="1"/>
  <c r="AC6020" i="1"/>
  <c r="AC6023" i="1"/>
  <c r="AC6028" i="1"/>
  <c r="AC6031" i="1"/>
  <c r="AD6036" i="1"/>
  <c r="AC6039" i="1"/>
  <c r="AD6044" i="1"/>
  <c r="AC6047" i="1"/>
  <c r="AC6055" i="1"/>
  <c r="AC5907" i="1"/>
  <c r="AC5915" i="1"/>
  <c r="AC5923" i="1"/>
  <c r="AC5931" i="1"/>
  <c r="AC5939" i="1"/>
  <c r="AC5947" i="1"/>
  <c r="AC5955" i="1"/>
  <c r="AC5963" i="1"/>
  <c r="AC5971" i="1"/>
  <c r="AC5637" i="1"/>
  <c r="AD5641" i="1"/>
  <c r="AC5646" i="1"/>
  <c r="AC5649" i="1"/>
  <c r="AD5657" i="1"/>
  <c r="AC5660" i="1"/>
  <c r="AD5662" i="1"/>
  <c r="AD5665" i="1"/>
  <c r="AD5673" i="1"/>
  <c r="AC5676" i="1"/>
  <c r="AD5678" i="1"/>
  <c r="AD5681" i="1"/>
  <c r="AD5689" i="1"/>
  <c r="AC5692" i="1"/>
  <c r="AD5694" i="1"/>
  <c r="AC5697" i="1"/>
  <c r="AD5699" i="1"/>
  <c r="AD5701" i="1"/>
  <c r="AD5980" i="1"/>
  <c r="AC5983" i="1"/>
  <c r="AD5988" i="1"/>
  <c r="AC5991" i="1"/>
  <c r="AD5996" i="1"/>
  <c r="AC5999" i="1"/>
  <c r="AD6004" i="1"/>
  <c r="AD6007" i="1"/>
  <c r="AD6012" i="1"/>
  <c r="AD6015" i="1"/>
  <c r="AD6020" i="1"/>
  <c r="AD6023" i="1"/>
  <c r="AD6028" i="1"/>
  <c r="AD6031" i="1"/>
  <c r="AD6039" i="1"/>
  <c r="AC6042" i="1"/>
  <c r="AD6047" i="1"/>
  <c r="AC6050" i="1"/>
  <c r="AD6055" i="1"/>
  <c r="AC6058" i="1"/>
  <c r="AD5907" i="1"/>
  <c r="AC5910" i="1"/>
  <c r="AD5915" i="1"/>
  <c r="AC5918" i="1"/>
  <c r="AD5923" i="1"/>
  <c r="AC5926" i="1"/>
  <c r="AD5931" i="1"/>
  <c r="AC5934" i="1"/>
  <c r="AD5939" i="1"/>
  <c r="AC5942" i="1"/>
  <c r="AD5947" i="1"/>
  <c r="AC5950" i="1"/>
  <c r="AD5955" i="1"/>
  <c r="AC5958" i="1"/>
  <c r="AD5963" i="1"/>
  <c r="AC5966" i="1"/>
  <c r="AD5971" i="1"/>
  <c r="AC5974" i="1"/>
  <c r="AD5637" i="1"/>
  <c r="AC5642" i="1"/>
  <c r="AC5644" i="1"/>
  <c r="AD5646" i="1"/>
  <c r="AD5649" i="1"/>
  <c r="AC5653" i="1"/>
  <c r="AD5655" i="1"/>
  <c r="AD5658" i="1"/>
  <c r="AC5661" i="1"/>
  <c r="AC5669" i="1"/>
  <c r="AD5671" i="1"/>
  <c r="AD5674" i="1"/>
  <c r="AC5677" i="1"/>
  <c r="AC5685" i="1"/>
  <c r="AD5687" i="1"/>
  <c r="AD5690" i="1"/>
  <c r="AC5693" i="1"/>
  <c r="AD5695" i="1"/>
  <c r="AD5697" i="1"/>
  <c r="AC5699" i="1"/>
  <c r="AD5692" i="1"/>
  <c r="AD5684" i="1"/>
  <c r="AD5676" i="1"/>
  <c r="AD5668" i="1"/>
  <c r="AC5663" i="1"/>
  <c r="AD5660" i="1"/>
  <c r="AD5652" i="1"/>
  <c r="AC5639" i="1"/>
  <c r="AD5976" i="1"/>
  <c r="AC5968" i="1"/>
  <c r="AC5960" i="1"/>
  <c r="AD5952" i="1"/>
  <c r="AC5944" i="1"/>
  <c r="AC5936" i="1"/>
  <c r="AD5928" i="1"/>
  <c r="AC5920" i="1"/>
  <c r="AC5912" i="1"/>
  <c r="AD6052" i="1"/>
  <c r="AC6044" i="1"/>
  <c r="AC6036" i="1"/>
  <c r="AC6033" i="1"/>
  <c r="AC6025" i="1"/>
  <c r="AC6017" i="1"/>
  <c r="AC6009" i="1"/>
  <c r="AC6001" i="1"/>
  <c r="AC5993" i="1"/>
  <c r="AC5985" i="1"/>
  <c r="AD5696" i="1"/>
  <c r="AC5683" i="1"/>
  <c r="AC5667" i="1"/>
  <c r="AC5654" i="1"/>
  <c r="AC5651" i="1"/>
  <c r="AD5648" i="1"/>
  <c r="AC5643" i="1"/>
  <c r="AD5978" i="1"/>
  <c r="AC5973" i="1"/>
  <c r="AD5970" i="1"/>
  <c r="AC5965" i="1"/>
  <c r="AD5962" i="1"/>
  <c r="AC5957" i="1"/>
  <c r="AD5954" i="1"/>
  <c r="AC5949" i="1"/>
  <c r="AD5946" i="1"/>
  <c r="AC5941" i="1"/>
  <c r="AD5938" i="1"/>
  <c r="AC5933" i="1"/>
  <c r="AD5930" i="1"/>
  <c r="AC5925" i="1"/>
  <c r="AD5922" i="1"/>
  <c r="AC5917" i="1"/>
  <c r="AD5914" i="1"/>
  <c r="AC5909" i="1"/>
  <c r="AC6057" i="1"/>
  <c r="AD6054" i="1"/>
  <c r="AC6049" i="1"/>
  <c r="AD6046" i="1"/>
  <c r="AC6041" i="1"/>
  <c r="AD6038" i="1"/>
  <c r="AC6030" i="1"/>
  <c r="AC6022" i="1"/>
  <c r="AC6014" i="1"/>
  <c r="AC6006" i="1"/>
  <c r="AD6003" i="1"/>
  <c r="AC5998" i="1"/>
  <c r="AD5995" i="1"/>
  <c r="AC5990" i="1"/>
  <c r="AD5987" i="1"/>
  <c r="AC5982" i="1"/>
  <c r="AC5979" i="1"/>
  <c r="AD5700" i="1"/>
  <c r="AC5698" i="1"/>
  <c r="AC5691" i="1"/>
  <c r="AD5682" i="1"/>
  <c r="AD5680" i="1"/>
  <c r="AC5675" i="1"/>
  <c r="AD5666" i="1"/>
  <c r="AD5664" i="1"/>
  <c r="AC5659" i="1"/>
  <c r="AD5656" i="1"/>
  <c r="AC5650" i="1"/>
  <c r="AD5640" i="1"/>
  <c r="AC5972" i="1"/>
  <c r="AD5964" i="1"/>
  <c r="AD5956" i="1"/>
  <c r="AC5948" i="1"/>
  <c r="AD5940" i="1"/>
  <c r="AD5932" i="1"/>
  <c r="AD5924" i="1"/>
  <c r="AD5916" i="1"/>
  <c r="AC5908" i="1"/>
  <c r="AD6056" i="1"/>
  <c r="AC6048" i="1"/>
  <c r="AC6040" i="1"/>
  <c r="AC6029" i="1"/>
  <c r="AC6021" i="1"/>
  <c r="AC6013" i="1"/>
  <c r="AC6005" i="1"/>
  <c r="AC5997" i="1"/>
  <c r="AC5989" i="1"/>
  <c r="AC5981" i="1"/>
  <c r="AD6029" i="1"/>
  <c r="AD6021" i="1"/>
  <c r="AD6013" i="1"/>
  <c r="AD6005" i="1"/>
  <c r="AD6001" i="1"/>
  <c r="AD5997" i="1"/>
  <c r="AD5993" i="1"/>
  <c r="AD5985" i="1"/>
  <c r="AD6057" i="1"/>
  <c r="AC6056" i="1"/>
  <c r="AD6053" i="1"/>
  <c r="AC6052" i="1"/>
  <c r="AD6049" i="1"/>
  <c r="AD6045" i="1"/>
  <c r="AD6041" i="1"/>
  <c r="AD6037" i="1"/>
  <c r="AD6033" i="1"/>
  <c r="AD6025" i="1"/>
  <c r="AD6017" i="1"/>
  <c r="AD6009" i="1"/>
  <c r="AD5989" i="1"/>
  <c r="AD6034" i="1"/>
  <c r="AD6030" i="1"/>
  <c r="AD6026" i="1"/>
  <c r="AD6022" i="1"/>
  <c r="AD6018" i="1"/>
  <c r="AD6014" i="1"/>
  <c r="AD6010" i="1"/>
  <c r="AD6006" i="1"/>
  <c r="AD6002" i="1"/>
  <c r="AD5998" i="1"/>
  <c r="AD5994" i="1"/>
  <c r="AD5990" i="1"/>
  <c r="AD5986" i="1"/>
  <c r="AD5982" i="1"/>
  <c r="AD5979" i="1"/>
  <c r="AD5972" i="1"/>
  <c r="AD5968" i="1"/>
  <c r="AD5960" i="1"/>
  <c r="AD5948" i="1"/>
  <c r="AD5936" i="1"/>
  <c r="AD5920" i="1"/>
  <c r="AD5973" i="1"/>
  <c r="AD5969" i="1"/>
  <c r="AD5957" i="1"/>
  <c r="AC5956" i="1"/>
  <c r="AD5949" i="1"/>
  <c r="AD5945" i="1"/>
  <c r="AD5941" i="1"/>
  <c r="AD5937" i="1"/>
  <c r="AD5933" i="1"/>
  <c r="AC5932" i="1"/>
  <c r="AD5925" i="1"/>
  <c r="AC5924" i="1"/>
  <c r="AD5921" i="1"/>
  <c r="AD5909" i="1"/>
  <c r="AD5944" i="1"/>
  <c r="AD5912" i="1"/>
  <c r="AD5908" i="1"/>
  <c r="AD5977" i="1"/>
  <c r="AC5976" i="1"/>
  <c r="AD5965" i="1"/>
  <c r="AC5964" i="1"/>
  <c r="AD5961" i="1"/>
  <c r="AD5953" i="1"/>
  <c r="AC5952" i="1"/>
  <c r="AC5940" i="1"/>
  <c r="AD5929" i="1"/>
  <c r="AC5928" i="1"/>
  <c r="AD5917" i="1"/>
  <c r="AC5916" i="1"/>
  <c r="AD5913" i="1"/>
  <c r="AC5898" i="1"/>
  <c r="AC5824" i="1"/>
  <c r="AD5815" i="1"/>
  <c r="AC5808" i="1"/>
  <c r="AD5799" i="1"/>
  <c r="AC5792" i="1"/>
  <c r="AD5783" i="1"/>
  <c r="AC5776" i="1"/>
  <c r="AD5767" i="1"/>
  <c r="AC5760" i="1"/>
  <c r="AD5751" i="1"/>
  <c r="AD5743" i="1"/>
  <c r="AD5728" i="1"/>
  <c r="AC5728" i="1"/>
  <c r="AC5719" i="1"/>
  <c r="AD5719" i="1"/>
  <c r="AC5686" i="1"/>
  <c r="AD5686" i="1"/>
  <c r="AC5670" i="1"/>
  <c r="AD5670" i="1"/>
  <c r="AD5688" i="1"/>
  <c r="AC5688" i="1"/>
  <c r="AD5672" i="1"/>
  <c r="AC5672" i="1"/>
  <c r="AD5906" i="1"/>
  <c r="AD5902" i="1"/>
  <c r="AD5894" i="1"/>
  <c r="AD5890" i="1"/>
  <c r="AD5886" i="1"/>
  <c r="AD5882" i="1"/>
  <c r="AD5878" i="1"/>
  <c r="AD5874" i="1"/>
  <c r="AD5870" i="1"/>
  <c r="AD5866" i="1"/>
  <c r="AD5862" i="1"/>
  <c r="AD5858" i="1"/>
  <c r="AD5854" i="1"/>
  <c r="AD5850" i="1"/>
  <c r="AD5846" i="1"/>
  <c r="AD5842" i="1"/>
  <c r="AD5838" i="1"/>
  <c r="AD5834" i="1"/>
  <c r="AD5830" i="1"/>
  <c r="AD5826" i="1"/>
  <c r="AD5823" i="1"/>
  <c r="AC5816" i="1"/>
  <c r="AD5814" i="1"/>
  <c r="AD5807" i="1"/>
  <c r="AC5800" i="1"/>
  <c r="AD5798" i="1"/>
  <c r="AD5791" i="1"/>
  <c r="AC5784" i="1"/>
  <c r="AD5782" i="1"/>
  <c r="AD5775" i="1"/>
  <c r="AC5768" i="1"/>
  <c r="AD5766" i="1"/>
  <c r="AD5759" i="1"/>
  <c r="AC5752" i="1"/>
  <c r="AD5750" i="1"/>
  <c r="AD5744" i="1"/>
  <c r="AC5744" i="1"/>
  <c r="AC5735" i="1"/>
  <c r="AD5735" i="1"/>
  <c r="AD5727" i="1"/>
  <c r="AD5718" i="1"/>
  <c r="AD5712" i="1"/>
  <c r="AC5712" i="1"/>
  <c r="AC5703" i="1"/>
  <c r="AD5703" i="1"/>
  <c r="AC5679" i="1"/>
  <c r="AD5679" i="1"/>
  <c r="AD5663" i="1"/>
  <c r="AC5656" i="1"/>
  <c r="AD5654" i="1"/>
  <c r="AD5647" i="1"/>
  <c r="AD5691" i="1"/>
  <c r="AC5684" i="1"/>
  <c r="AD5675" i="1"/>
  <c r="AC5668" i="1"/>
  <c r="AD5659" i="1"/>
  <c r="AC5652" i="1"/>
  <c r="AD5650" i="1"/>
  <c r="AD5643" i="1"/>
  <c r="AD5639" i="1"/>
  <c r="AC5546" i="1"/>
  <c r="AD5546" i="1"/>
  <c r="AC5544" i="1"/>
  <c r="AD5544" i="1"/>
  <c r="AC5542" i="1"/>
  <c r="AD5542" i="1"/>
  <c r="AC5540" i="1"/>
  <c r="AD5540" i="1"/>
  <c r="AC5538" i="1"/>
  <c r="AD5538" i="1"/>
  <c r="AC5536" i="1"/>
  <c r="AD5536" i="1"/>
  <c r="AC5534" i="1"/>
  <c r="AD5534" i="1"/>
  <c r="AC5532" i="1"/>
  <c r="AD5532" i="1"/>
  <c r="AC5530" i="1"/>
  <c r="AD5530" i="1"/>
  <c r="AC5526" i="1"/>
  <c r="AD5526" i="1"/>
  <c r="AC5522" i="1"/>
  <c r="AD5522" i="1"/>
  <c r="AC5518" i="1"/>
  <c r="AD5518" i="1"/>
  <c r="AC5514" i="1"/>
  <c r="AD5514" i="1"/>
  <c r="AC5510" i="1"/>
  <c r="AD5510" i="1"/>
  <c r="AC5506" i="1"/>
  <c r="AD5506" i="1"/>
  <c r="AC5502" i="1"/>
  <c r="AD5502" i="1"/>
  <c r="AC5498" i="1"/>
  <c r="AD5498" i="1"/>
  <c r="AC5494" i="1"/>
  <c r="AD5494" i="1"/>
  <c r="AC5490" i="1"/>
  <c r="AD5490" i="1"/>
  <c r="AC5486" i="1"/>
  <c r="AD5486" i="1"/>
  <c r="AC5482" i="1"/>
  <c r="AD5482" i="1"/>
  <c r="AC5478" i="1"/>
  <c r="AD5478" i="1"/>
  <c r="AC5474" i="1"/>
  <c r="AD5474" i="1"/>
  <c r="AC5470" i="1"/>
  <c r="AD5470" i="1"/>
  <c r="AC5466" i="1"/>
  <c r="AD5466" i="1"/>
  <c r="AC5462" i="1"/>
  <c r="AD5462" i="1"/>
  <c r="AC5458" i="1"/>
  <c r="AD5458" i="1"/>
  <c r="AC5454" i="1"/>
  <c r="AD5454" i="1"/>
  <c r="AC5450" i="1"/>
  <c r="AD5450" i="1"/>
  <c r="AC5446" i="1"/>
  <c r="AD5446" i="1"/>
  <c r="AC5442" i="1"/>
  <c r="AD5442" i="1"/>
  <c r="AC5438" i="1"/>
  <c r="AD5438" i="1"/>
  <c r="AC5434" i="1"/>
  <c r="AD5434" i="1"/>
  <c r="AC5430" i="1"/>
  <c r="AD5430" i="1"/>
  <c r="AC5426" i="1"/>
  <c r="AD5426" i="1"/>
  <c r="AC5422" i="1"/>
  <c r="AD5422" i="1"/>
  <c r="AC5418" i="1"/>
  <c r="AD5418" i="1"/>
  <c r="AC5414" i="1"/>
  <c r="AD5414" i="1"/>
  <c r="AC5410" i="1"/>
  <c r="AD5410" i="1"/>
  <c r="AC5402" i="1"/>
  <c r="AD5402" i="1"/>
  <c r="AC5566" i="1"/>
  <c r="AC5562" i="1"/>
  <c r="AC5558" i="1"/>
  <c r="AC5554" i="1"/>
  <c r="AC5550" i="1"/>
  <c r="AC5382" i="1"/>
  <c r="AD5382" i="1"/>
  <c r="AC5564" i="1"/>
  <c r="AC5560" i="1"/>
  <c r="AC5556" i="1"/>
  <c r="AC5552" i="1"/>
  <c r="AC5548" i="1"/>
  <c r="AD5528" i="1"/>
  <c r="AD5524" i="1"/>
  <c r="AD5520" i="1"/>
  <c r="AD5516" i="1"/>
  <c r="AD5512" i="1"/>
  <c r="AD5508" i="1"/>
  <c r="AD5504" i="1"/>
  <c r="AD5500" i="1"/>
  <c r="AD5496" i="1"/>
  <c r="AD5492" i="1"/>
  <c r="AD5488" i="1"/>
  <c r="AD5484" i="1"/>
  <c r="AD5480" i="1"/>
  <c r="AD5476" i="1"/>
  <c r="AD5472" i="1"/>
  <c r="AD5468" i="1"/>
  <c r="AD5464" i="1"/>
  <c r="AD5460" i="1"/>
  <c r="AD5456" i="1"/>
  <c r="AD5452" i="1"/>
  <c r="AD5448" i="1"/>
  <c r="AD5444" i="1"/>
  <c r="AD5440" i="1"/>
  <c r="AD5436" i="1"/>
  <c r="AD5432" i="1"/>
  <c r="AD5428" i="1"/>
  <c r="AD5424" i="1"/>
  <c r="AD5420" i="1"/>
  <c r="AD5416" i="1"/>
  <c r="AD5412" i="1"/>
  <c r="AD5406" i="1"/>
  <c r="AC5404" i="1"/>
  <c r="AD5404" i="1"/>
  <c r="AD5398" i="1"/>
  <c r="AC5396" i="1"/>
  <c r="AD5396" i="1"/>
  <c r="AC5394" i="1"/>
  <c r="AD5394" i="1"/>
  <c r="AC5392" i="1"/>
  <c r="AD5392" i="1"/>
  <c r="AC5390" i="1"/>
  <c r="AD5390" i="1"/>
  <c r="AC5388" i="1"/>
  <c r="AD5388" i="1"/>
  <c r="AC5386" i="1"/>
  <c r="AD5386" i="1"/>
  <c r="AC5408" i="1"/>
  <c r="AD5408" i="1"/>
  <c r="AC5400" i="1"/>
  <c r="AD5400" i="1"/>
  <c r="AC5336" i="1"/>
  <c r="AD5336" i="1"/>
  <c r="AC5328" i="1"/>
  <c r="AD5328" i="1"/>
  <c r="AC5334" i="1"/>
  <c r="AD5334" i="1"/>
  <c r="AD5384" i="1"/>
  <c r="AD5380" i="1"/>
  <c r="AD5376" i="1"/>
  <c r="AD5372" i="1"/>
  <c r="AD5368" i="1"/>
  <c r="AD5364" i="1"/>
  <c r="AD5360" i="1"/>
  <c r="AD5356" i="1"/>
  <c r="AD5352" i="1"/>
  <c r="AD5348" i="1"/>
  <c r="AD5344" i="1"/>
  <c r="AD5340" i="1"/>
  <c r="AC5332" i="1"/>
  <c r="AD5332" i="1"/>
  <c r="AC5338" i="1"/>
  <c r="AD5338" i="1"/>
  <c r="AC5330" i="1"/>
  <c r="AD5330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7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AB5047" i="1"/>
  <c r="AB5048" i="1"/>
  <c r="AB5049" i="1"/>
  <c r="AB5050" i="1"/>
  <c r="AB5051" i="1"/>
  <c r="AB5052" i="1"/>
  <c r="AB5053" i="1"/>
  <c r="AB5054" i="1"/>
  <c r="AB5055" i="1"/>
  <c r="AB5056" i="1"/>
  <c r="AB5057" i="1"/>
  <c r="AB5058" i="1"/>
  <c r="AB5059" i="1"/>
  <c r="AB5060" i="1"/>
  <c r="AB5061" i="1"/>
  <c r="AB5062" i="1"/>
  <c r="AB5063" i="1"/>
  <c r="AB5064" i="1"/>
  <c r="AB5065" i="1"/>
  <c r="AB5066" i="1"/>
  <c r="AB5067" i="1"/>
  <c r="AB5068" i="1"/>
  <c r="AB5069" i="1"/>
  <c r="AB5070" i="1"/>
  <c r="AB5071" i="1"/>
  <c r="AB5072" i="1"/>
  <c r="AB5073" i="1"/>
  <c r="AB5074" i="1"/>
  <c r="AB5075" i="1"/>
  <c r="AB5076" i="1"/>
  <c r="AB5077" i="1"/>
  <c r="AB5078" i="1"/>
  <c r="AB5079" i="1"/>
  <c r="AB5080" i="1"/>
  <c r="AB5081" i="1"/>
  <c r="AB5082" i="1"/>
  <c r="AB5083" i="1"/>
  <c r="AB5084" i="1"/>
  <c r="AB5085" i="1"/>
  <c r="AB5086" i="1"/>
  <c r="AB5087" i="1"/>
  <c r="AB5088" i="1"/>
  <c r="AB5089" i="1"/>
  <c r="AB5090" i="1"/>
  <c r="AB5091" i="1"/>
  <c r="AB5092" i="1"/>
  <c r="AB5093" i="1"/>
  <c r="AB5094" i="1"/>
  <c r="AB5095" i="1"/>
  <c r="AB5096" i="1"/>
  <c r="AB5097" i="1"/>
  <c r="AB5098" i="1"/>
  <c r="AB5099" i="1"/>
  <c r="AB5100" i="1"/>
  <c r="AB5101" i="1"/>
  <c r="AB5102" i="1"/>
  <c r="AB5103" i="1"/>
  <c r="AB5104" i="1"/>
  <c r="AB5105" i="1"/>
  <c r="AB5106" i="1"/>
  <c r="AB5107" i="1"/>
  <c r="AB5108" i="1"/>
  <c r="AB5109" i="1"/>
  <c r="AB5110" i="1"/>
  <c r="AB5111" i="1"/>
  <c r="AB5112" i="1"/>
  <c r="AB5113" i="1"/>
  <c r="AB5114" i="1"/>
  <c r="AB5115" i="1"/>
  <c r="AB5116" i="1"/>
  <c r="AB5117" i="1"/>
  <c r="AB5118" i="1"/>
  <c r="AB5119" i="1"/>
  <c r="AB5120" i="1"/>
  <c r="AB5121" i="1"/>
  <c r="AB5122" i="1"/>
  <c r="AB5123" i="1"/>
  <c r="AB5124" i="1"/>
  <c r="AB5125" i="1"/>
  <c r="AB5126" i="1"/>
  <c r="AB5127" i="1"/>
  <c r="AB5128" i="1"/>
  <c r="AB5129" i="1"/>
  <c r="AB5130" i="1"/>
  <c r="AB5131" i="1"/>
  <c r="AB5132" i="1"/>
  <c r="AB5133" i="1"/>
  <c r="AB5134" i="1"/>
  <c r="AB5135" i="1"/>
  <c r="AB5136" i="1"/>
  <c r="AB5137" i="1"/>
  <c r="AB5138" i="1"/>
  <c r="AB5139" i="1"/>
  <c r="AB5140" i="1"/>
  <c r="AB5141" i="1"/>
  <c r="AB5142" i="1"/>
  <c r="AB5143" i="1"/>
  <c r="AB5144" i="1"/>
  <c r="AB5145" i="1"/>
  <c r="AB5146" i="1"/>
  <c r="AB5147" i="1"/>
  <c r="AB5148" i="1"/>
  <c r="AB5149" i="1"/>
  <c r="AB5150" i="1"/>
  <c r="AB5151" i="1"/>
  <c r="AB5152" i="1"/>
  <c r="AB5153" i="1"/>
  <c r="AB5154" i="1"/>
  <c r="AB5155" i="1"/>
  <c r="AB5156" i="1"/>
  <c r="AB5157" i="1"/>
  <c r="AB5158" i="1"/>
  <c r="AB5159" i="1"/>
  <c r="AB5160" i="1"/>
  <c r="AB5161" i="1"/>
  <c r="AB5162" i="1"/>
  <c r="AB5163" i="1"/>
  <c r="AB5164" i="1"/>
  <c r="AB5165" i="1"/>
  <c r="AB5166" i="1"/>
  <c r="AB5167" i="1"/>
  <c r="AB5168" i="1"/>
  <c r="AB5169" i="1"/>
  <c r="AB5170" i="1"/>
  <c r="AB5171" i="1"/>
  <c r="AB5172" i="1"/>
  <c r="AB5173" i="1"/>
  <c r="AB5174" i="1"/>
  <c r="AB5175" i="1"/>
  <c r="AB5176" i="1"/>
  <c r="AB5177" i="1"/>
  <c r="AB5178" i="1"/>
  <c r="AB5179" i="1"/>
  <c r="AB5180" i="1"/>
  <c r="AB5181" i="1"/>
  <c r="AB5182" i="1"/>
  <c r="AB5183" i="1"/>
  <c r="AB5184" i="1"/>
  <c r="AB5185" i="1"/>
  <c r="AB5186" i="1"/>
  <c r="AB5187" i="1"/>
  <c r="AB5188" i="1"/>
  <c r="AB5189" i="1"/>
  <c r="AB5190" i="1"/>
  <c r="AB5191" i="1"/>
  <c r="AB5192" i="1"/>
  <c r="AB5193" i="1"/>
  <c r="AB5194" i="1"/>
  <c r="AB5195" i="1"/>
  <c r="AB5196" i="1"/>
  <c r="AB5197" i="1"/>
  <c r="AB5198" i="1"/>
  <c r="AB5199" i="1"/>
  <c r="AB5200" i="1"/>
  <c r="AB5201" i="1"/>
  <c r="AB5202" i="1"/>
  <c r="AB5203" i="1"/>
  <c r="AB5204" i="1"/>
  <c r="AB5205" i="1"/>
  <c r="AB5206" i="1"/>
  <c r="AB5207" i="1"/>
  <c r="AB5208" i="1"/>
  <c r="AB5209" i="1"/>
  <c r="AB5210" i="1"/>
  <c r="AB5211" i="1"/>
  <c r="AB5212" i="1"/>
  <c r="AB5213" i="1"/>
  <c r="AB5214" i="1"/>
  <c r="AB5215" i="1"/>
  <c r="AB5216" i="1"/>
  <c r="AB5217" i="1"/>
  <c r="AB5218" i="1"/>
  <c r="AB5219" i="1"/>
  <c r="AB5220" i="1"/>
  <c r="AB5221" i="1"/>
  <c r="AB5222" i="1"/>
  <c r="AB5223" i="1"/>
  <c r="AB5224" i="1"/>
  <c r="AB5225" i="1"/>
  <c r="AB5226" i="1"/>
  <c r="AB5227" i="1"/>
  <c r="AB5228" i="1"/>
  <c r="AB5229" i="1"/>
  <c r="AB5230" i="1"/>
  <c r="AB5231" i="1"/>
  <c r="AB5232" i="1"/>
  <c r="AB5233" i="1"/>
  <c r="AB5234" i="1"/>
  <c r="AB5235" i="1"/>
  <c r="AB5236" i="1"/>
  <c r="AB5237" i="1"/>
  <c r="AB5238" i="1"/>
  <c r="AB5239" i="1"/>
  <c r="AB5240" i="1"/>
  <c r="AB5241" i="1"/>
  <c r="AB5242" i="1"/>
  <c r="AB5243" i="1"/>
  <c r="AB5244" i="1"/>
  <c r="AB5245" i="1"/>
  <c r="AB5246" i="1"/>
  <c r="AB5247" i="1"/>
  <c r="AB5248" i="1"/>
  <c r="AB5249" i="1"/>
  <c r="AB5250" i="1"/>
  <c r="AB5251" i="1"/>
  <c r="AB5252" i="1"/>
  <c r="AB5253" i="1"/>
  <c r="AB5254" i="1"/>
  <c r="AB5255" i="1"/>
  <c r="AB5256" i="1"/>
  <c r="AB5257" i="1"/>
  <c r="AB5258" i="1"/>
  <c r="AB5259" i="1"/>
  <c r="AB5260" i="1"/>
  <c r="AB5261" i="1"/>
  <c r="AB5262" i="1"/>
  <c r="AB5263" i="1"/>
  <c r="AB5264" i="1"/>
  <c r="AB5265" i="1"/>
  <c r="AB5266" i="1"/>
  <c r="AB5267" i="1"/>
  <c r="AB5268" i="1"/>
  <c r="AB5269" i="1"/>
  <c r="AB5270" i="1"/>
  <c r="AB5271" i="1"/>
  <c r="AB5272" i="1"/>
  <c r="AB5273" i="1"/>
  <c r="AB5274" i="1"/>
  <c r="AB5275" i="1"/>
  <c r="AB5276" i="1"/>
  <c r="AB5277" i="1"/>
  <c r="AB5278" i="1"/>
  <c r="AB5279" i="1"/>
  <c r="AB5280" i="1"/>
  <c r="AB5281" i="1"/>
  <c r="AB5282" i="1"/>
  <c r="AB5283" i="1"/>
  <c r="AB5284" i="1"/>
  <c r="AB5285" i="1"/>
  <c r="AB5286" i="1"/>
  <c r="AB5287" i="1"/>
  <c r="AB5288" i="1"/>
  <c r="AB5289" i="1"/>
  <c r="AB5290" i="1"/>
  <c r="AB5291" i="1"/>
  <c r="AB5292" i="1"/>
  <c r="AB5293" i="1"/>
  <c r="AB5294" i="1"/>
  <c r="AB5295" i="1"/>
  <c r="AB5296" i="1"/>
  <c r="AB5297" i="1"/>
  <c r="AB5298" i="1"/>
  <c r="AB5299" i="1"/>
  <c r="AB5300" i="1"/>
  <c r="AB5301" i="1"/>
  <c r="AB5302" i="1"/>
  <c r="AB5303" i="1"/>
  <c r="AB5304" i="1"/>
  <c r="AB5305" i="1"/>
  <c r="AB5306" i="1"/>
  <c r="AB5307" i="1"/>
  <c r="AB5308" i="1"/>
  <c r="AB5309" i="1"/>
  <c r="AB5310" i="1"/>
  <c r="AB5311" i="1"/>
  <c r="AB5312" i="1"/>
  <c r="AB5313" i="1"/>
  <c r="AB5314" i="1"/>
  <c r="AB5315" i="1"/>
  <c r="AB5316" i="1"/>
  <c r="AB5317" i="1"/>
  <c r="AB5318" i="1"/>
  <c r="AB5319" i="1"/>
  <c r="AB5320" i="1"/>
  <c r="AB5321" i="1"/>
  <c r="AB5322" i="1"/>
  <c r="AB5323" i="1"/>
  <c r="AB5324" i="1"/>
  <c r="AB5325" i="1"/>
  <c r="AB5326" i="1"/>
  <c r="AB2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D5271" i="1" s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268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Z4355" i="1"/>
  <c r="Z4356" i="1"/>
  <c r="Z4357" i="1"/>
  <c r="Z4358" i="1"/>
  <c r="Z4359" i="1"/>
  <c r="Z4360" i="1"/>
  <c r="Z4361" i="1"/>
  <c r="Z4362" i="1"/>
  <c r="Z4363" i="1"/>
  <c r="Z4364" i="1"/>
  <c r="Z4365" i="1"/>
  <c r="Z4366" i="1"/>
  <c r="Z4367" i="1"/>
  <c r="Z4368" i="1"/>
  <c r="Z4369" i="1"/>
  <c r="Z4370" i="1"/>
  <c r="Z4371" i="1"/>
  <c r="Z4372" i="1"/>
  <c r="Z4373" i="1"/>
  <c r="Z4374" i="1"/>
  <c r="Z4375" i="1"/>
  <c r="Z4376" i="1"/>
  <c r="Z4377" i="1"/>
  <c r="Z4378" i="1"/>
  <c r="Z4379" i="1"/>
  <c r="Z4380" i="1"/>
  <c r="Z4381" i="1"/>
  <c r="Z4382" i="1"/>
  <c r="Z4383" i="1"/>
  <c r="Z4384" i="1"/>
  <c r="Z4385" i="1"/>
  <c r="Z4386" i="1"/>
  <c r="Z4387" i="1"/>
  <c r="Z4388" i="1"/>
  <c r="Z4389" i="1"/>
  <c r="Z4390" i="1"/>
  <c r="Z4391" i="1"/>
  <c r="Z4392" i="1"/>
  <c r="Z4393" i="1"/>
  <c r="Z4394" i="1"/>
  <c r="Z4395" i="1"/>
  <c r="Z4396" i="1"/>
  <c r="Z4397" i="1"/>
  <c r="Z4398" i="1"/>
  <c r="Z4399" i="1"/>
  <c r="Z4400" i="1"/>
  <c r="Z4401" i="1"/>
  <c r="Z4402" i="1"/>
  <c r="Z4403" i="1"/>
  <c r="Z4404" i="1"/>
  <c r="Z4405" i="1"/>
  <c r="Z4406" i="1"/>
  <c r="Z4407" i="1"/>
  <c r="Z4408" i="1"/>
  <c r="Z4409" i="1"/>
  <c r="Z4410" i="1"/>
  <c r="Z4411" i="1"/>
  <c r="Z4412" i="1"/>
  <c r="Z4413" i="1"/>
  <c r="Z4414" i="1"/>
  <c r="Z4415" i="1"/>
  <c r="Z4416" i="1"/>
  <c r="Z4417" i="1"/>
  <c r="Z4418" i="1"/>
  <c r="Z4419" i="1"/>
  <c r="Z4420" i="1"/>
  <c r="Z4421" i="1"/>
  <c r="Z4422" i="1"/>
  <c r="Z4423" i="1"/>
  <c r="Z4424" i="1"/>
  <c r="Z4425" i="1"/>
  <c r="Z4426" i="1"/>
  <c r="Z4427" i="1"/>
  <c r="Z4428" i="1"/>
  <c r="Z4429" i="1"/>
  <c r="Z4430" i="1"/>
  <c r="Z4431" i="1"/>
  <c r="Z4432" i="1"/>
  <c r="Z4433" i="1"/>
  <c r="Z4434" i="1"/>
  <c r="Z4435" i="1"/>
  <c r="Z4436" i="1"/>
  <c r="Z4437" i="1"/>
  <c r="Z4438" i="1"/>
  <c r="Z4439" i="1"/>
  <c r="Z4440" i="1"/>
  <c r="Z4441" i="1"/>
  <c r="Z4442" i="1"/>
  <c r="Z4443" i="1"/>
  <c r="Z4444" i="1"/>
  <c r="Z4445" i="1"/>
  <c r="Z4446" i="1"/>
  <c r="Z4447" i="1"/>
  <c r="Z4448" i="1"/>
  <c r="Z4449" i="1"/>
  <c r="Z4450" i="1"/>
  <c r="Z4451" i="1"/>
  <c r="Z4452" i="1"/>
  <c r="Z4453" i="1"/>
  <c r="Z4454" i="1"/>
  <c r="Z4455" i="1"/>
  <c r="Z4456" i="1"/>
  <c r="Z4457" i="1"/>
  <c r="Z4458" i="1"/>
  <c r="Z4459" i="1"/>
  <c r="Z4460" i="1"/>
  <c r="Z4461" i="1"/>
  <c r="Z4462" i="1"/>
  <c r="Z4463" i="1"/>
  <c r="Z4464" i="1"/>
  <c r="Z4465" i="1"/>
  <c r="Z4466" i="1"/>
  <c r="Z4467" i="1"/>
  <c r="Z4468" i="1"/>
  <c r="Z4469" i="1"/>
  <c r="Z4470" i="1"/>
  <c r="Z4471" i="1"/>
  <c r="Z4472" i="1"/>
  <c r="Z4473" i="1"/>
  <c r="Z4474" i="1"/>
  <c r="Z4475" i="1"/>
  <c r="Z4476" i="1"/>
  <c r="Z4477" i="1"/>
  <c r="Z4478" i="1"/>
  <c r="Z4479" i="1"/>
  <c r="Z4480" i="1"/>
  <c r="Z4481" i="1"/>
  <c r="Z4482" i="1"/>
  <c r="Z4483" i="1"/>
  <c r="Z4484" i="1"/>
  <c r="Z4485" i="1"/>
  <c r="Z4486" i="1"/>
  <c r="Z4487" i="1"/>
  <c r="Z4488" i="1"/>
  <c r="Z4489" i="1"/>
  <c r="Z4490" i="1"/>
  <c r="Z4491" i="1"/>
  <c r="Z4492" i="1"/>
  <c r="Z4493" i="1"/>
  <c r="Z4494" i="1"/>
  <c r="Z4495" i="1"/>
  <c r="Z4496" i="1"/>
  <c r="Z4497" i="1"/>
  <c r="Z4498" i="1"/>
  <c r="Z4499" i="1"/>
  <c r="Z4500" i="1"/>
  <c r="Z4501" i="1"/>
  <c r="Z4502" i="1"/>
  <c r="Z4503" i="1"/>
  <c r="Z4504" i="1"/>
  <c r="Z4505" i="1"/>
  <c r="Z4506" i="1"/>
  <c r="Z4507" i="1"/>
  <c r="Z4508" i="1"/>
  <c r="Z4509" i="1"/>
  <c r="Z4510" i="1"/>
  <c r="Z4511" i="1"/>
  <c r="Z4512" i="1"/>
  <c r="Z4513" i="1"/>
  <c r="Z4514" i="1"/>
  <c r="Z4515" i="1"/>
  <c r="Z4516" i="1"/>
  <c r="Z4517" i="1"/>
  <c r="Z4518" i="1"/>
  <c r="Z4519" i="1"/>
  <c r="Z4520" i="1"/>
  <c r="Z4521" i="1"/>
  <c r="Z4522" i="1"/>
  <c r="Z4523" i="1"/>
  <c r="Z4524" i="1"/>
  <c r="Z4525" i="1"/>
  <c r="Z4526" i="1"/>
  <c r="Z4527" i="1"/>
  <c r="Z4528" i="1"/>
  <c r="Z4529" i="1"/>
  <c r="Z4530" i="1"/>
  <c r="Z4531" i="1"/>
  <c r="Z4532" i="1"/>
  <c r="Z4533" i="1"/>
  <c r="Z4534" i="1"/>
  <c r="Z4535" i="1"/>
  <c r="Z4536" i="1"/>
  <c r="Z4537" i="1"/>
  <c r="Z4538" i="1"/>
  <c r="Z4539" i="1"/>
  <c r="Z4540" i="1"/>
  <c r="Z4541" i="1"/>
  <c r="Z4542" i="1"/>
  <c r="Z4543" i="1"/>
  <c r="Z4544" i="1"/>
  <c r="Z4545" i="1"/>
  <c r="Z4546" i="1"/>
  <c r="Z4547" i="1"/>
  <c r="Z4548" i="1"/>
  <c r="Z4549" i="1"/>
  <c r="Z4550" i="1"/>
  <c r="Z4551" i="1"/>
  <c r="Z4552" i="1"/>
  <c r="Z4553" i="1"/>
  <c r="Z4554" i="1"/>
  <c r="Z4555" i="1"/>
  <c r="Z4556" i="1"/>
  <c r="Z4557" i="1"/>
  <c r="Z4558" i="1"/>
  <c r="Z4559" i="1"/>
  <c r="Z4560" i="1"/>
  <c r="Z4561" i="1"/>
  <c r="Z4562" i="1"/>
  <c r="Z4563" i="1"/>
  <c r="Z4564" i="1"/>
  <c r="Z4565" i="1"/>
  <c r="Z4566" i="1"/>
  <c r="Z4567" i="1"/>
  <c r="Z4568" i="1"/>
  <c r="Z4569" i="1"/>
  <c r="Z4570" i="1"/>
  <c r="Z4571" i="1"/>
  <c r="Z4572" i="1"/>
  <c r="Z4573" i="1"/>
  <c r="Z4574" i="1"/>
  <c r="Z4575" i="1"/>
  <c r="Z4576" i="1"/>
  <c r="Z4577" i="1"/>
  <c r="Z4578" i="1"/>
  <c r="Z4579" i="1"/>
  <c r="Z4580" i="1"/>
  <c r="Z4581" i="1"/>
  <c r="Z4582" i="1"/>
  <c r="Z4583" i="1"/>
  <c r="Z4584" i="1"/>
  <c r="Z4585" i="1"/>
  <c r="Z4586" i="1"/>
  <c r="Z4587" i="1"/>
  <c r="Z4588" i="1"/>
  <c r="Z4589" i="1"/>
  <c r="Z4590" i="1"/>
  <c r="Z4591" i="1"/>
  <c r="Z4592" i="1"/>
  <c r="Z4593" i="1"/>
  <c r="Z4594" i="1"/>
  <c r="Z4595" i="1"/>
  <c r="Z4596" i="1"/>
  <c r="Z4597" i="1"/>
  <c r="Z4598" i="1"/>
  <c r="Z4599" i="1"/>
  <c r="Z4600" i="1"/>
  <c r="Z4601" i="1"/>
  <c r="Z4602" i="1"/>
  <c r="Z4603" i="1"/>
  <c r="Z4604" i="1"/>
  <c r="Z4605" i="1"/>
  <c r="Z4606" i="1"/>
  <c r="Z4607" i="1"/>
  <c r="Z4608" i="1"/>
  <c r="Z4609" i="1"/>
  <c r="Z4610" i="1"/>
  <c r="Z4611" i="1"/>
  <c r="Z4612" i="1"/>
  <c r="Z4613" i="1"/>
  <c r="Z4614" i="1"/>
  <c r="Z4615" i="1"/>
  <c r="Z4616" i="1"/>
  <c r="Z4617" i="1"/>
  <c r="Z4618" i="1"/>
  <c r="Z4619" i="1"/>
  <c r="Z4620" i="1"/>
  <c r="Z4621" i="1"/>
  <c r="Z4622" i="1"/>
  <c r="Z4623" i="1"/>
  <c r="Z4624" i="1"/>
  <c r="Z4625" i="1"/>
  <c r="Z4626" i="1"/>
  <c r="Z4627" i="1"/>
  <c r="Z4628" i="1"/>
  <c r="Z4629" i="1"/>
  <c r="Z4630" i="1"/>
  <c r="Z4631" i="1"/>
  <c r="Z4632" i="1"/>
  <c r="Z4633" i="1"/>
  <c r="Z4634" i="1"/>
  <c r="Z4635" i="1"/>
  <c r="Z4636" i="1"/>
  <c r="Z4637" i="1"/>
  <c r="Z4638" i="1"/>
  <c r="Z4639" i="1"/>
  <c r="Z4640" i="1"/>
  <c r="Z4641" i="1"/>
  <c r="Z4642" i="1"/>
  <c r="Z4643" i="1"/>
  <c r="Z4644" i="1"/>
  <c r="Z4645" i="1"/>
  <c r="Z4646" i="1"/>
  <c r="Z4647" i="1"/>
  <c r="Z4648" i="1"/>
  <c r="Z4649" i="1"/>
  <c r="Z4650" i="1"/>
  <c r="Z4651" i="1"/>
  <c r="Z4652" i="1"/>
  <c r="Z4653" i="1"/>
  <c r="Z4654" i="1"/>
  <c r="Z4655" i="1"/>
  <c r="Z4656" i="1"/>
  <c r="Z4657" i="1"/>
  <c r="Z4658" i="1"/>
  <c r="Z4659" i="1"/>
  <c r="Z4660" i="1"/>
  <c r="Z4661" i="1"/>
  <c r="Z4662" i="1"/>
  <c r="Z4663" i="1"/>
  <c r="Z4664" i="1"/>
  <c r="Z4665" i="1"/>
  <c r="Z4666" i="1"/>
  <c r="Z4667" i="1"/>
  <c r="Z4668" i="1"/>
  <c r="Z4669" i="1"/>
  <c r="Z4670" i="1"/>
  <c r="Z4671" i="1"/>
  <c r="Z4672" i="1"/>
  <c r="Z4673" i="1"/>
  <c r="Z4674" i="1"/>
  <c r="Z4675" i="1"/>
  <c r="Z4676" i="1"/>
  <c r="Z4677" i="1"/>
  <c r="Z4678" i="1"/>
  <c r="Z4679" i="1"/>
  <c r="Z4680" i="1"/>
  <c r="Z4681" i="1"/>
  <c r="Z4682" i="1"/>
  <c r="Z4683" i="1"/>
  <c r="Z4684" i="1"/>
  <c r="Z4685" i="1"/>
  <c r="Z4686" i="1"/>
  <c r="Z4687" i="1"/>
  <c r="Z4688" i="1"/>
  <c r="Z4689" i="1"/>
  <c r="Z4690" i="1"/>
  <c r="Z4691" i="1"/>
  <c r="Z4692" i="1"/>
  <c r="Z4693" i="1"/>
  <c r="Z4694" i="1"/>
  <c r="Z4695" i="1"/>
  <c r="Z4696" i="1"/>
  <c r="Z4697" i="1"/>
  <c r="Z4698" i="1"/>
  <c r="Z4699" i="1"/>
  <c r="Z4700" i="1"/>
  <c r="Z4701" i="1"/>
  <c r="Z4702" i="1"/>
  <c r="Z4703" i="1"/>
  <c r="Z4704" i="1"/>
  <c r="Z4705" i="1"/>
  <c r="Z4706" i="1"/>
  <c r="Z4707" i="1"/>
  <c r="Z4708" i="1"/>
  <c r="Z4709" i="1"/>
  <c r="Z4710" i="1"/>
  <c r="Z4711" i="1"/>
  <c r="Z4712" i="1"/>
  <c r="Z4713" i="1"/>
  <c r="Z4714" i="1"/>
  <c r="Z4715" i="1"/>
  <c r="Z4716" i="1"/>
  <c r="Z4717" i="1"/>
  <c r="Z4718" i="1"/>
  <c r="Z4719" i="1"/>
  <c r="Z4720" i="1"/>
  <c r="Z4721" i="1"/>
  <c r="Z4722" i="1"/>
  <c r="Z4723" i="1"/>
  <c r="Z4724" i="1"/>
  <c r="Z4725" i="1"/>
  <c r="Z4726" i="1"/>
  <c r="Z4727" i="1"/>
  <c r="Z4728" i="1"/>
  <c r="Z4729" i="1"/>
  <c r="Z4730" i="1"/>
  <c r="Z4731" i="1"/>
  <c r="Z4732" i="1"/>
  <c r="Z4733" i="1"/>
  <c r="Z4734" i="1"/>
  <c r="Z4735" i="1"/>
  <c r="Z4736" i="1"/>
  <c r="Z4737" i="1"/>
  <c r="Z4738" i="1"/>
  <c r="Z4739" i="1"/>
  <c r="Z4740" i="1"/>
  <c r="Z4741" i="1"/>
  <c r="Z4742" i="1"/>
  <c r="Z4743" i="1"/>
  <c r="Z4744" i="1"/>
  <c r="Z4745" i="1"/>
  <c r="Z4746" i="1"/>
  <c r="Z4747" i="1"/>
  <c r="Z4748" i="1"/>
  <c r="Z4749" i="1"/>
  <c r="Z4750" i="1"/>
  <c r="Z4751" i="1"/>
  <c r="Z4752" i="1"/>
  <c r="Z4753" i="1"/>
  <c r="Z4754" i="1"/>
  <c r="Z4755" i="1"/>
  <c r="Z4756" i="1"/>
  <c r="Z4757" i="1"/>
  <c r="Z4758" i="1"/>
  <c r="Z4759" i="1"/>
  <c r="Z4760" i="1"/>
  <c r="Z4761" i="1"/>
  <c r="Z4762" i="1"/>
  <c r="Z4763" i="1"/>
  <c r="Z4764" i="1"/>
  <c r="Z4765" i="1"/>
  <c r="Z4766" i="1"/>
  <c r="Z4767" i="1"/>
  <c r="Z4768" i="1"/>
  <c r="Z4769" i="1"/>
  <c r="Z4770" i="1"/>
  <c r="Z4771" i="1"/>
  <c r="Z4772" i="1"/>
  <c r="Z4773" i="1"/>
  <c r="Z4774" i="1"/>
  <c r="Z4775" i="1"/>
  <c r="Z4776" i="1"/>
  <c r="Z4777" i="1"/>
  <c r="Z4778" i="1"/>
  <c r="Z4779" i="1"/>
  <c r="Z4780" i="1"/>
  <c r="Z4781" i="1"/>
  <c r="Z4782" i="1"/>
  <c r="Z4783" i="1"/>
  <c r="Z4784" i="1"/>
  <c r="Z4785" i="1"/>
  <c r="Z4786" i="1"/>
  <c r="Z4787" i="1"/>
  <c r="Z4788" i="1"/>
  <c r="Z4789" i="1"/>
  <c r="Z4790" i="1"/>
  <c r="Z4791" i="1"/>
  <c r="Z4792" i="1"/>
  <c r="Z4793" i="1"/>
  <c r="Z4794" i="1"/>
  <c r="Z4795" i="1"/>
  <c r="Z4796" i="1"/>
  <c r="Z4797" i="1"/>
  <c r="Z4798" i="1"/>
  <c r="Z4799" i="1"/>
  <c r="Z4800" i="1"/>
  <c r="Z4801" i="1"/>
  <c r="Z4802" i="1"/>
  <c r="Z4803" i="1"/>
  <c r="Z4804" i="1"/>
  <c r="Z4805" i="1"/>
  <c r="Z4806" i="1"/>
  <c r="Z4807" i="1"/>
  <c r="Z4808" i="1"/>
  <c r="Z4809" i="1"/>
  <c r="Z4810" i="1"/>
  <c r="Z4811" i="1"/>
  <c r="Z4812" i="1"/>
  <c r="Z4813" i="1"/>
  <c r="Z4814" i="1"/>
  <c r="Z4815" i="1"/>
  <c r="Z4816" i="1"/>
  <c r="Z4817" i="1"/>
  <c r="Z4818" i="1"/>
  <c r="Z4819" i="1"/>
  <c r="Z4820" i="1"/>
  <c r="Z4821" i="1"/>
  <c r="Z4822" i="1"/>
  <c r="Z4823" i="1"/>
  <c r="Z4824" i="1"/>
  <c r="Z4825" i="1"/>
  <c r="Z4826" i="1"/>
  <c r="Z4827" i="1"/>
  <c r="Z4828" i="1"/>
  <c r="Z4829" i="1"/>
  <c r="Z4830" i="1"/>
  <c r="Z4831" i="1"/>
  <c r="Z4832" i="1"/>
  <c r="Z4833" i="1"/>
  <c r="Z4834" i="1"/>
  <c r="Z4835" i="1"/>
  <c r="Z4836" i="1"/>
  <c r="Z4837" i="1"/>
  <c r="Z4838" i="1"/>
  <c r="Z4839" i="1"/>
  <c r="Z4840" i="1"/>
  <c r="Z4841" i="1"/>
  <c r="Z4842" i="1"/>
  <c r="Z4843" i="1"/>
  <c r="Z4844" i="1"/>
  <c r="Z4845" i="1"/>
  <c r="Z4846" i="1"/>
  <c r="Z4847" i="1"/>
  <c r="Z4848" i="1"/>
  <c r="Z4849" i="1"/>
  <c r="Z4850" i="1"/>
  <c r="Z4851" i="1"/>
  <c r="Z4852" i="1"/>
  <c r="Z4853" i="1"/>
  <c r="Z4854" i="1"/>
  <c r="Z4855" i="1"/>
  <c r="Z4856" i="1"/>
  <c r="Z4857" i="1"/>
  <c r="Z4858" i="1"/>
  <c r="Z4859" i="1"/>
  <c r="Z4860" i="1"/>
  <c r="Z4861" i="1"/>
  <c r="Z4862" i="1"/>
  <c r="Z4863" i="1"/>
  <c r="Z4864" i="1"/>
  <c r="Z4865" i="1"/>
  <c r="Z4866" i="1"/>
  <c r="Z4867" i="1"/>
  <c r="Z4868" i="1"/>
  <c r="Z4869" i="1"/>
  <c r="Z4870" i="1"/>
  <c r="Z4871" i="1"/>
  <c r="Z4872" i="1"/>
  <c r="Z4873" i="1"/>
  <c r="Z4874" i="1"/>
  <c r="Z4875" i="1"/>
  <c r="Z4876" i="1"/>
  <c r="Z4877" i="1"/>
  <c r="Z4878" i="1"/>
  <c r="Z4879" i="1"/>
  <c r="Z4880" i="1"/>
  <c r="Z4881" i="1"/>
  <c r="Z4882" i="1"/>
  <c r="Z4883" i="1"/>
  <c r="Z4884" i="1"/>
  <c r="Z4885" i="1"/>
  <c r="Z4886" i="1"/>
  <c r="Z4887" i="1"/>
  <c r="Z4888" i="1"/>
  <c r="Z4889" i="1"/>
  <c r="Z4890" i="1"/>
  <c r="Z4891" i="1"/>
  <c r="Z4892" i="1"/>
  <c r="Z4893" i="1"/>
  <c r="Z4894" i="1"/>
  <c r="Z4895" i="1"/>
  <c r="Z4896" i="1"/>
  <c r="Z4897" i="1"/>
  <c r="Z4898" i="1"/>
  <c r="Z4899" i="1"/>
  <c r="Z4900" i="1"/>
  <c r="Z4901" i="1"/>
  <c r="Z4902" i="1"/>
  <c r="Z4903" i="1"/>
  <c r="Z4904" i="1"/>
  <c r="Z4905" i="1"/>
  <c r="Z4906" i="1"/>
  <c r="Z4907" i="1"/>
  <c r="Z4908" i="1"/>
  <c r="Z4909" i="1"/>
  <c r="Z4910" i="1"/>
  <c r="Z4911" i="1"/>
  <c r="Z4912" i="1"/>
  <c r="Z4913" i="1"/>
  <c r="Z4914" i="1"/>
  <c r="Z4915" i="1"/>
  <c r="Z4916" i="1"/>
  <c r="Z4917" i="1"/>
  <c r="Z4918" i="1"/>
  <c r="Z4919" i="1"/>
  <c r="Z4920" i="1"/>
  <c r="Z4921" i="1"/>
  <c r="Z4922" i="1"/>
  <c r="Z4923" i="1"/>
  <c r="Z4924" i="1"/>
  <c r="Z4925" i="1"/>
  <c r="Z4926" i="1"/>
  <c r="Z4927" i="1"/>
  <c r="Z4928" i="1"/>
  <c r="Z4929" i="1"/>
  <c r="Z4930" i="1"/>
  <c r="Z4931" i="1"/>
  <c r="Z4932" i="1"/>
  <c r="Z4933" i="1"/>
  <c r="Z4934" i="1"/>
  <c r="Z4935" i="1"/>
  <c r="Z4936" i="1"/>
  <c r="Z4937" i="1"/>
  <c r="Z4938" i="1"/>
  <c r="Z4939" i="1"/>
  <c r="Z4940" i="1"/>
  <c r="Z4941" i="1"/>
  <c r="Z4942" i="1"/>
  <c r="Z4943" i="1"/>
  <c r="Z4944" i="1"/>
  <c r="Z4945" i="1"/>
  <c r="Z4946" i="1"/>
  <c r="Z4947" i="1"/>
  <c r="Z4948" i="1"/>
  <c r="Z4949" i="1"/>
  <c r="Z4950" i="1"/>
  <c r="Z4951" i="1"/>
  <c r="Z4952" i="1"/>
  <c r="Z4953" i="1"/>
  <c r="Z4954" i="1"/>
  <c r="Z4955" i="1"/>
  <c r="Z4956" i="1"/>
  <c r="Z4957" i="1"/>
  <c r="Z4958" i="1"/>
  <c r="Z4959" i="1"/>
  <c r="Z4960" i="1"/>
  <c r="Z4961" i="1"/>
  <c r="Z4962" i="1"/>
  <c r="Z4963" i="1"/>
  <c r="Z4964" i="1"/>
  <c r="Z4965" i="1"/>
  <c r="Z4966" i="1"/>
  <c r="Z4967" i="1"/>
  <c r="Z4968" i="1"/>
  <c r="Z4969" i="1"/>
  <c r="Z4970" i="1"/>
  <c r="Z4971" i="1"/>
  <c r="Z4972" i="1"/>
  <c r="Z4973" i="1"/>
  <c r="Z4974" i="1"/>
  <c r="Z4975" i="1"/>
  <c r="Z4976" i="1"/>
  <c r="Z4977" i="1"/>
  <c r="Z4978" i="1"/>
  <c r="Z4979" i="1"/>
  <c r="Z4980" i="1"/>
  <c r="Z4981" i="1"/>
  <c r="Z4982" i="1"/>
  <c r="Z4983" i="1"/>
  <c r="Z4984" i="1"/>
  <c r="Z4985" i="1"/>
  <c r="Z4986" i="1"/>
  <c r="Z4987" i="1"/>
  <c r="Z4988" i="1"/>
  <c r="Z4989" i="1"/>
  <c r="Z4990" i="1"/>
  <c r="Z4991" i="1"/>
  <c r="Z4992" i="1"/>
  <c r="Z4993" i="1"/>
  <c r="Z4994" i="1"/>
  <c r="Z4995" i="1"/>
  <c r="Z4996" i="1"/>
  <c r="Z4997" i="1"/>
  <c r="Z4998" i="1"/>
  <c r="Z4999" i="1"/>
  <c r="Z5000" i="1"/>
  <c r="Z5001" i="1"/>
  <c r="Z5002" i="1"/>
  <c r="Z5003" i="1"/>
  <c r="Z5004" i="1"/>
  <c r="Z5005" i="1"/>
  <c r="Z5006" i="1"/>
  <c r="Z5007" i="1"/>
  <c r="Z5008" i="1"/>
  <c r="Z5009" i="1"/>
  <c r="Z5010" i="1"/>
  <c r="Z5011" i="1"/>
  <c r="Z5012" i="1"/>
  <c r="Z5013" i="1"/>
  <c r="Z5014" i="1"/>
  <c r="Z5015" i="1"/>
  <c r="Z5016" i="1"/>
  <c r="Z5017" i="1"/>
  <c r="Z5018" i="1"/>
  <c r="Z5019" i="1"/>
  <c r="Z5020" i="1"/>
  <c r="Z5021" i="1"/>
  <c r="Z5022" i="1"/>
  <c r="Z5023" i="1"/>
  <c r="Z5024" i="1"/>
  <c r="Z5025" i="1"/>
  <c r="Z5026" i="1"/>
  <c r="Z5027" i="1"/>
  <c r="Z5028" i="1"/>
  <c r="Z5029" i="1"/>
  <c r="Z5030" i="1"/>
  <c r="Z5031" i="1"/>
  <c r="Z5032" i="1"/>
  <c r="Z5033" i="1"/>
  <c r="Z5034" i="1"/>
  <c r="Z5035" i="1"/>
  <c r="Z5036" i="1"/>
  <c r="Z5037" i="1"/>
  <c r="Z5038" i="1"/>
  <c r="Z5039" i="1"/>
  <c r="Z5040" i="1"/>
  <c r="Z5041" i="1"/>
  <c r="Z5042" i="1"/>
  <c r="Z5043" i="1"/>
  <c r="Z5044" i="1"/>
  <c r="Z5045" i="1"/>
  <c r="Z5046" i="1"/>
  <c r="Z5047" i="1"/>
  <c r="Z5048" i="1"/>
  <c r="Z5049" i="1"/>
  <c r="Z5050" i="1"/>
  <c r="Z5051" i="1"/>
  <c r="Z5052" i="1"/>
  <c r="Z5053" i="1"/>
  <c r="Z5054" i="1"/>
  <c r="Z5055" i="1"/>
  <c r="Z5056" i="1"/>
  <c r="Z5057" i="1"/>
  <c r="Z5058" i="1"/>
  <c r="Z5059" i="1"/>
  <c r="Z5060" i="1"/>
  <c r="Z5061" i="1"/>
  <c r="Z5062" i="1"/>
  <c r="Z5063" i="1"/>
  <c r="Z5064" i="1"/>
  <c r="Z5065" i="1"/>
  <c r="Z5066" i="1"/>
  <c r="Z5067" i="1"/>
  <c r="Z5068" i="1"/>
  <c r="Z5069" i="1"/>
  <c r="Z5070" i="1"/>
  <c r="Z5071" i="1"/>
  <c r="Z5072" i="1"/>
  <c r="Z5073" i="1"/>
  <c r="Z5074" i="1"/>
  <c r="Z5075" i="1"/>
  <c r="Z5076" i="1"/>
  <c r="Z5077" i="1"/>
  <c r="Z5078" i="1"/>
  <c r="Z5079" i="1"/>
  <c r="Z5080" i="1"/>
  <c r="Z5081" i="1"/>
  <c r="Z5082" i="1"/>
  <c r="Z5083" i="1"/>
  <c r="Z5084" i="1"/>
  <c r="Z5085" i="1"/>
  <c r="Z5086" i="1"/>
  <c r="Z5087" i="1"/>
  <c r="Z5088" i="1"/>
  <c r="Z5089" i="1"/>
  <c r="Z5090" i="1"/>
  <c r="Z5091" i="1"/>
  <c r="Z5092" i="1"/>
  <c r="Z5093" i="1"/>
  <c r="Z5094" i="1"/>
  <c r="Z5095" i="1"/>
  <c r="Z5096" i="1"/>
  <c r="Z5097" i="1"/>
  <c r="Z5098" i="1"/>
  <c r="Z5099" i="1"/>
  <c r="Z5100" i="1"/>
  <c r="Z5101" i="1"/>
  <c r="Z5102" i="1"/>
  <c r="Z5103" i="1"/>
  <c r="Z5104" i="1"/>
  <c r="Z5105" i="1"/>
  <c r="Z5106" i="1"/>
  <c r="Z5107" i="1"/>
  <c r="Z5108" i="1"/>
  <c r="Z5109" i="1"/>
  <c r="Z5110" i="1"/>
  <c r="Z5111" i="1"/>
  <c r="Z5112" i="1"/>
  <c r="Z5113" i="1"/>
  <c r="Z5114" i="1"/>
  <c r="Z5115" i="1"/>
  <c r="Z5116" i="1"/>
  <c r="Z5117" i="1"/>
  <c r="Z5118" i="1"/>
  <c r="Z5119" i="1"/>
  <c r="Z5120" i="1"/>
  <c r="Z5121" i="1"/>
  <c r="Z5122" i="1"/>
  <c r="Z5123" i="1"/>
  <c r="Z5124" i="1"/>
  <c r="Z5125" i="1"/>
  <c r="Z5126" i="1"/>
  <c r="Z5127" i="1"/>
  <c r="Z5128" i="1"/>
  <c r="Z5129" i="1"/>
  <c r="Z5130" i="1"/>
  <c r="Z5131" i="1"/>
  <c r="Z5132" i="1"/>
  <c r="Z5133" i="1"/>
  <c r="Z5134" i="1"/>
  <c r="Z5135" i="1"/>
  <c r="Z5136" i="1"/>
  <c r="Z5137" i="1"/>
  <c r="Z5138" i="1"/>
  <c r="Z5139" i="1"/>
  <c r="Z5140" i="1"/>
  <c r="Z5141" i="1"/>
  <c r="Z5142" i="1"/>
  <c r="Z5143" i="1"/>
  <c r="Z5144" i="1"/>
  <c r="Z5145" i="1"/>
  <c r="Z5146" i="1"/>
  <c r="Z5147" i="1"/>
  <c r="Z5148" i="1"/>
  <c r="Z5149" i="1"/>
  <c r="Z5150" i="1"/>
  <c r="Z5151" i="1"/>
  <c r="Z5152" i="1"/>
  <c r="Z5153" i="1"/>
  <c r="Z5154" i="1"/>
  <c r="Z5155" i="1"/>
  <c r="Z5156" i="1"/>
  <c r="Z5157" i="1"/>
  <c r="Z5158" i="1"/>
  <c r="Z5159" i="1"/>
  <c r="Z5160" i="1"/>
  <c r="Z5161" i="1"/>
  <c r="Z5162" i="1"/>
  <c r="Z5163" i="1"/>
  <c r="Z5164" i="1"/>
  <c r="Z5165" i="1"/>
  <c r="Z5166" i="1"/>
  <c r="Z5167" i="1"/>
  <c r="Z5168" i="1"/>
  <c r="Z5169" i="1"/>
  <c r="Z5170" i="1"/>
  <c r="Z5171" i="1"/>
  <c r="Z5172" i="1"/>
  <c r="Z5173" i="1"/>
  <c r="Z5174" i="1"/>
  <c r="Z5175" i="1"/>
  <c r="Z5176" i="1"/>
  <c r="Z5177" i="1"/>
  <c r="Z5178" i="1"/>
  <c r="Z5179" i="1"/>
  <c r="Z5180" i="1"/>
  <c r="Z5181" i="1"/>
  <c r="Z5182" i="1"/>
  <c r="Z5183" i="1"/>
  <c r="Z5184" i="1"/>
  <c r="Z5185" i="1"/>
  <c r="Z5186" i="1"/>
  <c r="Z5187" i="1"/>
  <c r="Z5188" i="1"/>
  <c r="Z5189" i="1"/>
  <c r="Z5190" i="1"/>
  <c r="Z5191" i="1"/>
  <c r="Z5192" i="1"/>
  <c r="Z5193" i="1"/>
  <c r="Z5194" i="1"/>
  <c r="Z5195" i="1"/>
  <c r="Z5196" i="1"/>
  <c r="Z5197" i="1"/>
  <c r="Z5198" i="1"/>
  <c r="Z5199" i="1"/>
  <c r="Z5200" i="1"/>
  <c r="Z5201" i="1"/>
  <c r="Z5202" i="1"/>
  <c r="Z5203" i="1"/>
  <c r="Z5204" i="1"/>
  <c r="Z5205" i="1"/>
  <c r="Z5206" i="1"/>
  <c r="Z5207" i="1"/>
  <c r="Z5208" i="1"/>
  <c r="Z5209" i="1"/>
  <c r="Z5210" i="1"/>
  <c r="Z5211" i="1"/>
  <c r="Z5212" i="1"/>
  <c r="Z5213" i="1"/>
  <c r="Z5214" i="1"/>
  <c r="Z5215" i="1"/>
  <c r="Z5216" i="1"/>
  <c r="Z5217" i="1"/>
  <c r="Z5218" i="1"/>
  <c r="Z5219" i="1"/>
  <c r="Z5220" i="1"/>
  <c r="Z5221" i="1"/>
  <c r="Z5222" i="1"/>
  <c r="Z5223" i="1"/>
  <c r="Z5224" i="1"/>
  <c r="Z5225" i="1"/>
  <c r="Z5226" i="1"/>
  <c r="Z5227" i="1"/>
  <c r="Z5228" i="1"/>
  <c r="Z5229" i="1"/>
  <c r="Z5230" i="1"/>
  <c r="Z5231" i="1"/>
  <c r="Z5232" i="1"/>
  <c r="Z5233" i="1"/>
  <c r="Z5234" i="1"/>
  <c r="Z5235" i="1"/>
  <c r="Z5236" i="1"/>
  <c r="Z5237" i="1"/>
  <c r="Z5238" i="1"/>
  <c r="Z5239" i="1"/>
  <c r="Z5240" i="1"/>
  <c r="Z5241" i="1"/>
  <c r="Z5242" i="1"/>
  <c r="Z5243" i="1"/>
  <c r="Z5244" i="1"/>
  <c r="Z5245" i="1"/>
  <c r="Z5246" i="1"/>
  <c r="Z5247" i="1"/>
  <c r="Z5248" i="1"/>
  <c r="Z5249" i="1"/>
  <c r="Z5250" i="1"/>
  <c r="Z5251" i="1"/>
  <c r="Z5252" i="1"/>
  <c r="Z5253" i="1"/>
  <c r="Z5254" i="1"/>
  <c r="Z5255" i="1"/>
  <c r="Z5256" i="1"/>
  <c r="Z5257" i="1"/>
  <c r="Z5258" i="1"/>
  <c r="Z5259" i="1"/>
  <c r="Z5260" i="1"/>
  <c r="Z5261" i="1"/>
  <c r="Z5262" i="1"/>
  <c r="Z5263" i="1"/>
  <c r="Z5264" i="1"/>
  <c r="Z5265" i="1"/>
  <c r="Z5266" i="1"/>
  <c r="Z5267" i="1"/>
  <c r="Z5268" i="1"/>
  <c r="Z5269" i="1"/>
  <c r="Z5270" i="1"/>
  <c r="Z5271" i="1"/>
  <c r="Z5272" i="1"/>
  <c r="Z5273" i="1"/>
  <c r="Z5274" i="1"/>
  <c r="Z5275" i="1"/>
  <c r="Z5276" i="1"/>
  <c r="Z5277" i="1"/>
  <c r="Z5278" i="1"/>
  <c r="Z5279" i="1"/>
  <c r="Z5280" i="1"/>
  <c r="Z5281" i="1"/>
  <c r="Z5282" i="1"/>
  <c r="Z5283" i="1"/>
  <c r="Z5284" i="1"/>
  <c r="Z5285" i="1"/>
  <c r="Z5286" i="1"/>
  <c r="Z5287" i="1"/>
  <c r="Z5288" i="1"/>
  <c r="Z5289" i="1"/>
  <c r="Z5290" i="1"/>
  <c r="Z5291" i="1"/>
  <c r="Z5292" i="1"/>
  <c r="Z5293" i="1"/>
  <c r="Z5294" i="1"/>
  <c r="Z5295" i="1"/>
  <c r="Z5296" i="1"/>
  <c r="Z5297" i="1"/>
  <c r="Z5298" i="1"/>
  <c r="Z5299" i="1"/>
  <c r="Z5300" i="1"/>
  <c r="Z5301" i="1"/>
  <c r="Z5302" i="1"/>
  <c r="Z5303" i="1"/>
  <c r="Z5304" i="1"/>
  <c r="Z5305" i="1"/>
  <c r="Z5306" i="1"/>
  <c r="Z5307" i="1"/>
  <c r="Z5308" i="1"/>
  <c r="Z5309" i="1"/>
  <c r="Z5310" i="1"/>
  <c r="Z5311" i="1"/>
  <c r="Z5312" i="1"/>
  <c r="Z5313" i="1"/>
  <c r="Z5314" i="1"/>
  <c r="Z5315" i="1"/>
  <c r="Z5316" i="1"/>
  <c r="Z5317" i="1"/>
  <c r="Z5318" i="1"/>
  <c r="Z5319" i="1"/>
  <c r="Z5320" i="1"/>
  <c r="Z5321" i="1"/>
  <c r="Z5322" i="1"/>
  <c r="Z5323" i="1"/>
  <c r="Z5324" i="1"/>
  <c r="Z5325" i="1"/>
  <c r="Z5326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2" i="1"/>
  <c r="Z2" i="1"/>
  <c r="AA5323" i="1" l="1"/>
  <c r="AF5323" i="1"/>
  <c r="AA5315" i="1"/>
  <c r="AF5315" i="1"/>
  <c r="AA5307" i="1"/>
  <c r="AF5307" i="1"/>
  <c r="AA5299" i="1"/>
  <c r="AF5299" i="1"/>
  <c r="AA5291" i="1"/>
  <c r="AF5291" i="1"/>
  <c r="AA5287" i="1"/>
  <c r="AF5287" i="1"/>
  <c r="AA5279" i="1"/>
  <c r="AF5279" i="1"/>
  <c r="AA5271" i="1"/>
  <c r="AF5271" i="1"/>
  <c r="AA5263" i="1"/>
  <c r="AF5263" i="1"/>
  <c r="AA5255" i="1"/>
  <c r="AF5255" i="1"/>
  <c r="AA5247" i="1"/>
  <c r="AF5247" i="1"/>
  <c r="AA5239" i="1"/>
  <c r="AF5239" i="1"/>
  <c r="AA5231" i="1"/>
  <c r="AF5231" i="1"/>
  <c r="AA5223" i="1"/>
  <c r="AF5223" i="1"/>
  <c r="AA5215" i="1"/>
  <c r="AF5215" i="1"/>
  <c r="AA5211" i="1"/>
  <c r="AF5211" i="1"/>
  <c r="AA5203" i="1"/>
  <c r="AF5203" i="1"/>
  <c r="AA5195" i="1"/>
  <c r="AF5195" i="1"/>
  <c r="AA5187" i="1"/>
  <c r="AF5187" i="1"/>
  <c r="AA5175" i="1"/>
  <c r="AF5175" i="1"/>
  <c r="AA5163" i="1"/>
  <c r="AF5163" i="1"/>
  <c r="AA5155" i="1"/>
  <c r="AF5155" i="1"/>
  <c r="AA5147" i="1"/>
  <c r="AF5147" i="1"/>
  <c r="AA5139" i="1"/>
  <c r="AF5139" i="1"/>
  <c r="AA5131" i="1"/>
  <c r="AF5131" i="1"/>
  <c r="AA5119" i="1"/>
  <c r="AF5119" i="1"/>
  <c r="AA5111" i="1"/>
  <c r="AF5111" i="1"/>
  <c r="AA5103" i="1"/>
  <c r="AF5103" i="1"/>
  <c r="AA5095" i="1"/>
  <c r="AF5095" i="1"/>
  <c r="AA5087" i="1"/>
  <c r="AF5087" i="1"/>
  <c r="AA5079" i="1"/>
  <c r="AF5079" i="1"/>
  <c r="AA5067" i="1"/>
  <c r="AF5067" i="1"/>
  <c r="AA5059" i="1"/>
  <c r="AF5059" i="1"/>
  <c r="AA5051" i="1"/>
  <c r="AF5051" i="1"/>
  <c r="AA5043" i="1"/>
  <c r="AF5043" i="1"/>
  <c r="AA5035" i="1"/>
  <c r="AF5035" i="1"/>
  <c r="AA5027" i="1"/>
  <c r="AF5027" i="1"/>
  <c r="AA5019" i="1"/>
  <c r="AF5019" i="1"/>
  <c r="AA5011" i="1"/>
  <c r="AF5011" i="1"/>
  <c r="AA5003" i="1"/>
  <c r="AF5003" i="1"/>
  <c r="AA4995" i="1"/>
  <c r="AF4995" i="1"/>
  <c r="AA4987" i="1"/>
  <c r="AF4987" i="1"/>
  <c r="AA4979" i="1"/>
  <c r="AF4979" i="1"/>
  <c r="AA4971" i="1"/>
  <c r="AF4971" i="1"/>
  <c r="AA4963" i="1"/>
  <c r="AF4963" i="1"/>
  <c r="AA4955" i="1"/>
  <c r="AF4955" i="1"/>
  <c r="AA4947" i="1"/>
  <c r="AF4947" i="1"/>
  <c r="AA4939" i="1"/>
  <c r="AF4939" i="1"/>
  <c r="AA4931" i="1"/>
  <c r="AF4931" i="1"/>
  <c r="AA4923" i="1"/>
  <c r="AF4923" i="1"/>
  <c r="AA4915" i="1"/>
  <c r="AF4915" i="1"/>
  <c r="AA4907" i="1"/>
  <c r="AF4907" i="1"/>
  <c r="AA4899" i="1"/>
  <c r="AF4899" i="1"/>
  <c r="AA4891" i="1"/>
  <c r="AF4891" i="1"/>
  <c r="AA4883" i="1"/>
  <c r="AF4883" i="1"/>
  <c r="AA4875" i="1"/>
  <c r="AF4875" i="1"/>
  <c r="AA4867" i="1"/>
  <c r="AF4867" i="1"/>
  <c r="AA4859" i="1"/>
  <c r="AF4859" i="1"/>
  <c r="AA4851" i="1"/>
  <c r="AF4851" i="1"/>
  <c r="AA4843" i="1"/>
  <c r="AF4843" i="1"/>
  <c r="AA4839" i="1"/>
  <c r="AF4839" i="1"/>
  <c r="AA4831" i="1"/>
  <c r="AF4831" i="1"/>
  <c r="AA4823" i="1"/>
  <c r="AF4823" i="1"/>
  <c r="AA4815" i="1"/>
  <c r="AF4815" i="1"/>
  <c r="AA4807" i="1"/>
  <c r="AF4807" i="1"/>
  <c r="AA4799" i="1"/>
  <c r="AF4799" i="1"/>
  <c r="AA4791" i="1"/>
  <c r="AF4791" i="1"/>
  <c r="AA4783" i="1"/>
  <c r="AF4783" i="1"/>
  <c r="AA4775" i="1"/>
  <c r="AF4775" i="1"/>
  <c r="AA4767" i="1"/>
  <c r="AF4767" i="1"/>
  <c r="AA4759" i="1"/>
  <c r="AF4759" i="1"/>
  <c r="AA4751" i="1"/>
  <c r="AF4751" i="1"/>
  <c r="AA4743" i="1"/>
  <c r="AF4743" i="1"/>
  <c r="AA4731" i="1"/>
  <c r="AF4731" i="1"/>
  <c r="AA4723" i="1"/>
  <c r="AF4723" i="1"/>
  <c r="AA4715" i="1"/>
  <c r="AF4715" i="1"/>
  <c r="AA4707" i="1"/>
  <c r="AF4707" i="1"/>
  <c r="AA4699" i="1"/>
  <c r="AF4699" i="1"/>
  <c r="AA4691" i="1"/>
  <c r="AF4691" i="1"/>
  <c r="AA4683" i="1"/>
  <c r="AF4683" i="1"/>
  <c r="AA4675" i="1"/>
  <c r="AF4675" i="1"/>
  <c r="AA4667" i="1"/>
  <c r="AF4667" i="1"/>
  <c r="AA4655" i="1"/>
  <c r="AF4655" i="1"/>
  <c r="AA4643" i="1"/>
  <c r="AF4643" i="1"/>
  <c r="AA4635" i="1"/>
  <c r="AF4635" i="1"/>
  <c r="AA4627" i="1"/>
  <c r="AF4627" i="1"/>
  <c r="AA4615" i="1"/>
  <c r="AF4615" i="1"/>
  <c r="AA4575" i="1"/>
  <c r="AF4575" i="1"/>
  <c r="AA4571" i="1"/>
  <c r="AF4571" i="1"/>
  <c r="AA4563" i="1"/>
  <c r="AF4563" i="1"/>
  <c r="AA4555" i="1"/>
  <c r="AF4555" i="1"/>
  <c r="AA4547" i="1"/>
  <c r="AF4547" i="1"/>
  <c r="AA4535" i="1"/>
  <c r="AF4535" i="1"/>
  <c r="AA4519" i="1"/>
  <c r="AF4519" i="1"/>
  <c r="AA4363" i="1"/>
  <c r="AF4363" i="1"/>
  <c r="AA4351" i="1"/>
  <c r="AF4351" i="1"/>
  <c r="AA4339" i="1"/>
  <c r="AF4339" i="1"/>
  <c r="AA4327" i="1"/>
  <c r="AF4327" i="1"/>
  <c r="AA4315" i="1"/>
  <c r="AF4315" i="1"/>
  <c r="AA4303" i="1"/>
  <c r="AF4303" i="1"/>
  <c r="AA4295" i="1"/>
  <c r="AF4295" i="1"/>
  <c r="AA4283" i="1"/>
  <c r="AF4283" i="1"/>
  <c r="AA4271" i="1"/>
  <c r="AF4271" i="1"/>
  <c r="AA4259" i="1"/>
  <c r="AF4259" i="1"/>
  <c r="AA4247" i="1"/>
  <c r="AF4247" i="1"/>
  <c r="AA4235" i="1"/>
  <c r="AF4235" i="1"/>
  <c r="AA4223" i="1"/>
  <c r="AF4223" i="1"/>
  <c r="AA4211" i="1"/>
  <c r="AF4211" i="1"/>
  <c r="AA4199" i="1"/>
  <c r="AF4199" i="1"/>
  <c r="AA4187" i="1"/>
  <c r="AF4187" i="1"/>
  <c r="AA4175" i="1"/>
  <c r="AF4175" i="1"/>
  <c r="AA4163" i="1"/>
  <c r="AF4163" i="1"/>
  <c r="AA4151" i="1"/>
  <c r="AF4151" i="1"/>
  <c r="AA4139" i="1"/>
  <c r="AF4139" i="1"/>
  <c r="AA4127" i="1"/>
  <c r="AF4127" i="1"/>
  <c r="AA4115" i="1"/>
  <c r="AF4115" i="1"/>
  <c r="AA4103" i="1"/>
  <c r="AF4103" i="1"/>
  <c r="AA4091" i="1"/>
  <c r="AF4091" i="1"/>
  <c r="AA4079" i="1"/>
  <c r="AF4079" i="1"/>
  <c r="AA4067" i="1"/>
  <c r="AF4067" i="1"/>
  <c r="AA4055" i="1"/>
  <c r="AF4055" i="1"/>
  <c r="AA4043" i="1"/>
  <c r="AF4043" i="1"/>
  <c r="AA4031" i="1"/>
  <c r="AF4031" i="1"/>
  <c r="AA4019" i="1"/>
  <c r="AF4019" i="1"/>
  <c r="AA4007" i="1"/>
  <c r="AF4007" i="1"/>
  <c r="AA3995" i="1"/>
  <c r="AF3995" i="1"/>
  <c r="AA3983" i="1"/>
  <c r="AF3983" i="1"/>
  <c r="AA3971" i="1"/>
  <c r="AF3971" i="1"/>
  <c r="AA3959" i="1"/>
  <c r="AF3959" i="1"/>
  <c r="AA3947" i="1"/>
  <c r="AF3947" i="1"/>
  <c r="AA3935" i="1"/>
  <c r="AF3935" i="1"/>
  <c r="AA3923" i="1"/>
  <c r="AF3923" i="1"/>
  <c r="AA3911" i="1"/>
  <c r="AF3911" i="1"/>
  <c r="AA3899" i="1"/>
  <c r="AF3899" i="1"/>
  <c r="AA3887" i="1"/>
  <c r="AF3887" i="1"/>
  <c r="AA3875" i="1"/>
  <c r="AF3875" i="1"/>
  <c r="AA3863" i="1"/>
  <c r="AF3863" i="1"/>
  <c r="AA3851" i="1"/>
  <c r="AF3851" i="1"/>
  <c r="AA3839" i="1"/>
  <c r="AF3839" i="1"/>
  <c r="AA3827" i="1"/>
  <c r="AF3827" i="1"/>
  <c r="AA3815" i="1"/>
  <c r="AF3815" i="1"/>
  <c r="AA3803" i="1"/>
  <c r="AF3803" i="1"/>
  <c r="AA3791" i="1"/>
  <c r="AF3791" i="1"/>
  <c r="AA3779" i="1"/>
  <c r="AF3779" i="1"/>
  <c r="AA3767" i="1"/>
  <c r="AF3767" i="1"/>
  <c r="AA3755" i="1"/>
  <c r="AF3755" i="1"/>
  <c r="AA3743" i="1"/>
  <c r="AF3743" i="1"/>
  <c r="AA3731" i="1"/>
  <c r="AF3731" i="1"/>
  <c r="AA3719" i="1"/>
  <c r="AF3719" i="1"/>
  <c r="AA3707" i="1"/>
  <c r="AF3707" i="1"/>
  <c r="AA3695" i="1"/>
  <c r="AF3695" i="1"/>
  <c r="AA3679" i="1"/>
  <c r="AF3679" i="1"/>
  <c r="AA3667" i="1"/>
  <c r="AF3667" i="1"/>
  <c r="AA3655" i="1"/>
  <c r="AF3655" i="1"/>
  <c r="AA3643" i="1"/>
  <c r="AF3643" i="1"/>
  <c r="AA3631" i="1"/>
  <c r="AF3631" i="1"/>
  <c r="AA3619" i="1"/>
  <c r="AF3619" i="1"/>
  <c r="AA3607" i="1"/>
  <c r="AF3607" i="1"/>
  <c r="AA3595" i="1"/>
  <c r="AF3595" i="1"/>
  <c r="AA3583" i="1"/>
  <c r="AF3583" i="1"/>
  <c r="AA3571" i="1"/>
  <c r="AF3571" i="1"/>
  <c r="AA3559" i="1"/>
  <c r="AF3559" i="1"/>
  <c r="AA3547" i="1"/>
  <c r="AF3547" i="1"/>
  <c r="AA3535" i="1"/>
  <c r="AF3535" i="1"/>
  <c r="AA3523" i="1"/>
  <c r="AF3523" i="1"/>
  <c r="AA3511" i="1"/>
  <c r="AF3511" i="1"/>
  <c r="AA3499" i="1"/>
  <c r="AF3499" i="1"/>
  <c r="AA3487" i="1"/>
  <c r="AF3487" i="1"/>
  <c r="AA3475" i="1"/>
  <c r="AF3475" i="1"/>
  <c r="AA3463" i="1"/>
  <c r="AF3463" i="1"/>
  <c r="AA3451" i="1"/>
  <c r="AF3451" i="1"/>
  <c r="AA3439" i="1"/>
  <c r="AF3439" i="1"/>
  <c r="AA3427" i="1"/>
  <c r="AF3427" i="1"/>
  <c r="AA3415" i="1"/>
  <c r="AF3415" i="1"/>
  <c r="AA3403" i="1"/>
  <c r="AF3403" i="1"/>
  <c r="AA3391" i="1"/>
  <c r="AF3391" i="1"/>
  <c r="AA3379" i="1"/>
  <c r="AF3379" i="1"/>
  <c r="AA3367" i="1"/>
  <c r="AF3367" i="1"/>
  <c r="AA3355" i="1"/>
  <c r="AF3355" i="1"/>
  <c r="AA3343" i="1"/>
  <c r="AF3343" i="1"/>
  <c r="AA3331" i="1"/>
  <c r="AF3331" i="1"/>
  <c r="AA3319" i="1"/>
  <c r="AF3319" i="1"/>
  <c r="AA3307" i="1"/>
  <c r="AF3307" i="1"/>
  <c r="AA3295" i="1"/>
  <c r="AF3295" i="1"/>
  <c r="AA3283" i="1"/>
  <c r="AF3283" i="1"/>
  <c r="AA3271" i="1"/>
  <c r="AF3271" i="1"/>
  <c r="AA3259" i="1"/>
  <c r="AF3259" i="1"/>
  <c r="AA3247" i="1"/>
  <c r="AF3247" i="1"/>
  <c r="AA3235" i="1"/>
  <c r="AF3235" i="1"/>
  <c r="AA3223" i="1"/>
  <c r="AF3223" i="1"/>
  <c r="AA3211" i="1"/>
  <c r="AF3211" i="1"/>
  <c r="AA3199" i="1"/>
  <c r="AF3199" i="1"/>
  <c r="AA3187" i="1"/>
  <c r="AF3187" i="1"/>
  <c r="AA3175" i="1"/>
  <c r="AF3175" i="1"/>
  <c r="AA3163" i="1"/>
  <c r="AF3163" i="1"/>
  <c r="AA3155" i="1"/>
  <c r="AF3155" i="1"/>
  <c r="AA3143" i="1"/>
  <c r="AF3143" i="1"/>
  <c r="AA3131" i="1"/>
  <c r="AF3131" i="1"/>
  <c r="AA3119" i="1"/>
  <c r="AF3119" i="1"/>
  <c r="AA3107" i="1"/>
  <c r="AF3107" i="1"/>
  <c r="AA3095" i="1"/>
  <c r="AF3095" i="1"/>
  <c r="AA3083" i="1"/>
  <c r="AF3083" i="1"/>
  <c r="AA3071" i="1"/>
  <c r="AF3071" i="1"/>
  <c r="AA3059" i="1"/>
  <c r="AF3059" i="1"/>
  <c r="AA3043" i="1"/>
  <c r="AF3043" i="1"/>
  <c r="AA3027" i="1"/>
  <c r="AF3027" i="1"/>
  <c r="AA3019" i="1"/>
  <c r="AF3019" i="1"/>
  <c r="AA3007" i="1"/>
  <c r="AF3007" i="1"/>
  <c r="AA2999" i="1"/>
  <c r="AF2999" i="1"/>
  <c r="AA2987" i="1"/>
  <c r="AF2987" i="1"/>
  <c r="AA2975" i="1"/>
  <c r="AF2975" i="1"/>
  <c r="AA2959" i="1"/>
  <c r="AF2959" i="1"/>
  <c r="AA2943" i="1"/>
  <c r="AF2943" i="1"/>
  <c r="AA2935" i="1"/>
  <c r="AF2935" i="1"/>
  <c r="AA2919" i="1"/>
  <c r="AF2919" i="1"/>
  <c r="AA2907" i="1"/>
  <c r="AF2907" i="1"/>
  <c r="AA2899" i="1"/>
  <c r="AF2899" i="1"/>
  <c r="AA2887" i="1"/>
  <c r="AF2887" i="1"/>
  <c r="AA2879" i="1"/>
  <c r="AF2879" i="1"/>
  <c r="AA2867" i="1"/>
  <c r="AF2867" i="1"/>
  <c r="AA2855" i="1"/>
  <c r="AF2855" i="1"/>
  <c r="AA2843" i="1"/>
  <c r="AF2843" i="1"/>
  <c r="AA2831" i="1"/>
  <c r="AF2831" i="1"/>
  <c r="AA2819" i="1"/>
  <c r="AF2819" i="1"/>
  <c r="AA2807" i="1"/>
  <c r="AF2807" i="1"/>
  <c r="AA2791" i="1"/>
  <c r="AF2791" i="1"/>
  <c r="AA2779" i="1"/>
  <c r="AF2779" i="1"/>
  <c r="AA2763" i="1"/>
  <c r="AF2763" i="1"/>
  <c r="AA2747" i="1"/>
  <c r="AF2747" i="1"/>
  <c r="AA2735" i="1"/>
  <c r="AF2735" i="1"/>
  <c r="AA2719" i="1"/>
  <c r="AF2719" i="1"/>
  <c r="AA2707" i="1"/>
  <c r="AF2707" i="1"/>
  <c r="AA2691" i="1"/>
  <c r="AF2691" i="1"/>
  <c r="AA2675" i="1"/>
  <c r="AF2675" i="1"/>
  <c r="AA2659" i="1"/>
  <c r="AF2659" i="1"/>
  <c r="AA2643" i="1"/>
  <c r="AF2643" i="1"/>
  <c r="AA2627" i="1"/>
  <c r="AF2627" i="1"/>
  <c r="AA2611" i="1"/>
  <c r="AF2611" i="1"/>
  <c r="AA2595" i="1"/>
  <c r="AF2595" i="1"/>
  <c r="AA2579" i="1"/>
  <c r="AF2579" i="1"/>
  <c r="AA2559" i="1"/>
  <c r="AF2559" i="1"/>
  <c r="AA2543" i="1"/>
  <c r="AF2543" i="1"/>
  <c r="AA2527" i="1"/>
  <c r="AF2527" i="1"/>
  <c r="AA2507" i="1"/>
  <c r="AF2507" i="1"/>
  <c r="AA2491" i="1"/>
  <c r="AF2491" i="1"/>
  <c r="AA2475" i="1"/>
  <c r="AF2475" i="1"/>
  <c r="AA2459" i="1"/>
  <c r="AF2459" i="1"/>
  <c r="AA2447" i="1"/>
  <c r="AF2447" i="1"/>
  <c r="AA2431" i="1"/>
  <c r="AF2431" i="1"/>
  <c r="AA2415" i="1"/>
  <c r="AF2415" i="1"/>
  <c r="AA2399" i="1"/>
  <c r="AF2399" i="1"/>
  <c r="AA2383" i="1"/>
  <c r="AF2383" i="1"/>
  <c r="AA2367" i="1"/>
  <c r="AF2367" i="1"/>
  <c r="AA2351" i="1"/>
  <c r="AF2351" i="1"/>
  <c r="AA2339" i="1"/>
  <c r="AF2339" i="1"/>
  <c r="AA2319" i="1"/>
  <c r="AF2319" i="1"/>
  <c r="AA2303" i="1"/>
  <c r="AF2303" i="1"/>
  <c r="AA2287" i="1"/>
  <c r="AF2287" i="1"/>
  <c r="AA2271" i="1"/>
  <c r="AF2271" i="1"/>
  <c r="AA2255" i="1"/>
  <c r="AF2255" i="1"/>
  <c r="AA2239" i="1"/>
  <c r="AF2239" i="1"/>
  <c r="AA2227" i="1"/>
  <c r="AF2227" i="1"/>
  <c r="AA2207" i="1"/>
  <c r="AF2207" i="1"/>
  <c r="AA2195" i="1"/>
  <c r="AF2195" i="1"/>
  <c r="AA2179" i="1"/>
  <c r="AF2179" i="1"/>
  <c r="AA2163" i="1"/>
  <c r="AF2163" i="1"/>
  <c r="AA2147" i="1"/>
  <c r="AF2147" i="1"/>
  <c r="AA2131" i="1"/>
  <c r="AF2131" i="1"/>
  <c r="AA2115" i="1"/>
  <c r="AF2115" i="1"/>
  <c r="AA2099" i="1"/>
  <c r="AF2099" i="1"/>
  <c r="AA2083" i="1"/>
  <c r="AF2083" i="1"/>
  <c r="AA2067" i="1"/>
  <c r="AF2067" i="1"/>
  <c r="AA2051" i="1"/>
  <c r="AF2051" i="1"/>
  <c r="AA2035" i="1"/>
  <c r="AF2035" i="1"/>
  <c r="AA2019" i="1"/>
  <c r="AF2019" i="1"/>
  <c r="AA2003" i="1"/>
  <c r="AF2003" i="1"/>
  <c r="AA1987" i="1"/>
  <c r="AF1987" i="1"/>
  <c r="AA1971" i="1"/>
  <c r="AF1971" i="1"/>
  <c r="AA1955" i="1"/>
  <c r="AF1955" i="1"/>
  <c r="AA1939" i="1"/>
  <c r="AF1939" i="1"/>
  <c r="AA1919" i="1"/>
  <c r="AF1919" i="1"/>
  <c r="AA1903" i="1"/>
  <c r="AF1903" i="1"/>
  <c r="AA1887" i="1"/>
  <c r="AF1887" i="1"/>
  <c r="AA1867" i="1"/>
  <c r="AF1867" i="1"/>
  <c r="AA1847" i="1"/>
  <c r="AF1847" i="1"/>
  <c r="AA1831" i="1"/>
  <c r="AF1831" i="1"/>
  <c r="AA1815" i="1"/>
  <c r="AF1815" i="1"/>
  <c r="AA1799" i="1"/>
  <c r="AF1799" i="1"/>
  <c r="AA1783" i="1"/>
  <c r="AF1783" i="1"/>
  <c r="AA1767" i="1"/>
  <c r="AF1767" i="1"/>
  <c r="AA1751" i="1"/>
  <c r="AF1751" i="1"/>
  <c r="AA1735" i="1"/>
  <c r="AF1735" i="1"/>
  <c r="AA1719" i="1"/>
  <c r="AF1719" i="1"/>
  <c r="AA1699" i="1"/>
  <c r="AF1699" i="1"/>
  <c r="AA1687" i="1"/>
  <c r="AF1687" i="1"/>
  <c r="AA1671" i="1"/>
  <c r="AF1671" i="1"/>
  <c r="AA1655" i="1"/>
  <c r="AF1655" i="1"/>
  <c r="AA1639" i="1"/>
  <c r="AF1639" i="1"/>
  <c r="AA1623" i="1"/>
  <c r="AF1623" i="1"/>
  <c r="AA1607" i="1"/>
  <c r="AF1607" i="1"/>
  <c r="AA1591" i="1"/>
  <c r="AF1591" i="1"/>
  <c r="AA1575" i="1"/>
  <c r="AF1575" i="1"/>
  <c r="AA1559" i="1"/>
  <c r="AF1559" i="1"/>
  <c r="AA1547" i="1"/>
  <c r="AF1547" i="1"/>
  <c r="AA1531" i="1"/>
  <c r="AF1531" i="1"/>
  <c r="AA1515" i="1"/>
  <c r="AF1515" i="1"/>
  <c r="AA1503" i="1"/>
  <c r="AF1503" i="1"/>
  <c r="AA1487" i="1"/>
  <c r="AF1487" i="1"/>
  <c r="AA1471" i="1"/>
  <c r="AF1471" i="1"/>
  <c r="AA1455" i="1"/>
  <c r="AF1455" i="1"/>
  <c r="AA1435" i="1"/>
  <c r="AF1435" i="1"/>
  <c r="AA1419" i="1"/>
  <c r="AF1419" i="1"/>
  <c r="AA1407" i="1"/>
  <c r="AF1407" i="1"/>
  <c r="AA1399" i="1"/>
  <c r="AF1399" i="1"/>
  <c r="AA1383" i="1"/>
  <c r="AF1383" i="1"/>
  <c r="AA1367" i="1"/>
  <c r="AF1367" i="1"/>
  <c r="AA1351" i="1"/>
  <c r="AF1351" i="1"/>
  <c r="AA1335" i="1"/>
  <c r="AF1335" i="1"/>
  <c r="AA1319" i="1"/>
  <c r="AF1319" i="1"/>
  <c r="AA1303" i="1"/>
  <c r="AF1303" i="1"/>
  <c r="AA1287" i="1"/>
  <c r="AF1287" i="1"/>
  <c r="AA1271" i="1"/>
  <c r="AF1271" i="1"/>
  <c r="AA1263" i="1"/>
  <c r="AF1263" i="1"/>
  <c r="AA1247" i="1"/>
  <c r="AF1247" i="1"/>
  <c r="AA1231" i="1"/>
  <c r="AF1231" i="1"/>
  <c r="AA1215" i="1"/>
  <c r="AF1215" i="1"/>
  <c r="AA1199" i="1"/>
  <c r="AF1199" i="1"/>
  <c r="AA1183" i="1"/>
  <c r="AF1183" i="1"/>
  <c r="AA1167" i="1"/>
  <c r="AF1167" i="1"/>
  <c r="AA1151" i="1"/>
  <c r="AF1151" i="1"/>
  <c r="AA1135" i="1"/>
  <c r="AF1135" i="1"/>
  <c r="AA1119" i="1"/>
  <c r="AF1119" i="1"/>
  <c r="AA1103" i="1"/>
  <c r="AF1103" i="1"/>
  <c r="AA1091" i="1"/>
  <c r="AF1091" i="1"/>
  <c r="AA1075" i="1"/>
  <c r="AF1075" i="1"/>
  <c r="AA1055" i="1"/>
  <c r="AF1055" i="1"/>
  <c r="AA1039" i="1"/>
  <c r="AF1039" i="1"/>
  <c r="AA1023" i="1"/>
  <c r="AF1023" i="1"/>
  <c r="AA1007" i="1"/>
  <c r="AF1007" i="1"/>
  <c r="AA991" i="1"/>
  <c r="AF991" i="1"/>
  <c r="AA975" i="1"/>
  <c r="AF975" i="1"/>
  <c r="AA959" i="1"/>
  <c r="AF959" i="1"/>
  <c r="AA947" i="1"/>
  <c r="AF947" i="1"/>
  <c r="AA935" i="1"/>
  <c r="AF935" i="1"/>
  <c r="AA919" i="1"/>
  <c r="AF919" i="1"/>
  <c r="AA899" i="1"/>
  <c r="AF899" i="1"/>
  <c r="AA883" i="1"/>
  <c r="AF883" i="1"/>
  <c r="AA867" i="1"/>
  <c r="AF867" i="1"/>
  <c r="AA855" i="1"/>
  <c r="AF855" i="1"/>
  <c r="AA843" i="1"/>
  <c r="AF843" i="1"/>
  <c r="AA827" i="1"/>
  <c r="AF827" i="1"/>
  <c r="AA815" i="1"/>
  <c r="AF815" i="1"/>
  <c r="AA799" i="1"/>
  <c r="AF799" i="1"/>
  <c r="AA783" i="1"/>
  <c r="AF783" i="1"/>
  <c r="AA763" i="1"/>
  <c r="AF763" i="1"/>
  <c r="AA747" i="1"/>
  <c r="AF747" i="1"/>
  <c r="AA735" i="1"/>
  <c r="AF735" i="1"/>
  <c r="AA723" i="1"/>
  <c r="AF723" i="1"/>
  <c r="AA707" i="1"/>
  <c r="AF707" i="1"/>
  <c r="AA695" i="1"/>
  <c r="AF695" i="1"/>
  <c r="AA679" i="1"/>
  <c r="AF679" i="1"/>
  <c r="AA659" i="1"/>
  <c r="AF659" i="1"/>
  <c r="AA643" i="1"/>
  <c r="AF643" i="1"/>
  <c r="AA631" i="1"/>
  <c r="AF631" i="1"/>
  <c r="AA615" i="1"/>
  <c r="AF615" i="1"/>
  <c r="AA599" i="1"/>
  <c r="AF599" i="1"/>
  <c r="AA579" i="1"/>
  <c r="AF579" i="1"/>
  <c r="AA563" i="1"/>
  <c r="AF563" i="1"/>
  <c r="AA547" i="1"/>
  <c r="AF547" i="1"/>
  <c r="AA531" i="1"/>
  <c r="AF531" i="1"/>
  <c r="AA515" i="1"/>
  <c r="AF515" i="1"/>
  <c r="AA499" i="1"/>
  <c r="AF499" i="1"/>
  <c r="AA487" i="1"/>
  <c r="AF487" i="1"/>
  <c r="AA471" i="1"/>
  <c r="AF471" i="1"/>
  <c r="AA459" i="1"/>
  <c r="AF459" i="1"/>
  <c r="AA439" i="1"/>
  <c r="AF439" i="1"/>
  <c r="AA427" i="1"/>
  <c r="AF427" i="1"/>
  <c r="AA411" i="1"/>
  <c r="AF411" i="1"/>
  <c r="AA395" i="1"/>
  <c r="AF395" i="1"/>
  <c r="AA383" i="1"/>
  <c r="AF383" i="1"/>
  <c r="AA367" i="1"/>
  <c r="AF367" i="1"/>
  <c r="AA351" i="1"/>
  <c r="AF351" i="1"/>
  <c r="AA327" i="1"/>
  <c r="AF327" i="1"/>
  <c r="AA311" i="1"/>
  <c r="AF311" i="1"/>
  <c r="AA295" i="1"/>
  <c r="AF295" i="1"/>
  <c r="AA279" i="1"/>
  <c r="AF279" i="1"/>
  <c r="AA263" i="1"/>
  <c r="AF263" i="1"/>
  <c r="AA243" i="1"/>
  <c r="AF243" i="1"/>
  <c r="AA231" i="1"/>
  <c r="AF231" i="1"/>
  <c r="AA211" i="1"/>
  <c r="AF211" i="1"/>
  <c r="AA195" i="1"/>
  <c r="AF195" i="1"/>
  <c r="AA179" i="1"/>
  <c r="AF179" i="1"/>
  <c r="AA163" i="1"/>
  <c r="AF163" i="1"/>
  <c r="AA147" i="1"/>
  <c r="AF147" i="1"/>
  <c r="AA135" i="1"/>
  <c r="AF135" i="1"/>
  <c r="AA119" i="1"/>
  <c r="AF119" i="1"/>
  <c r="AA107" i="1"/>
  <c r="AF107" i="1"/>
  <c r="AA91" i="1"/>
  <c r="AF91" i="1"/>
  <c r="AA75" i="1"/>
  <c r="AF75" i="1"/>
  <c r="AA55" i="1"/>
  <c r="AF55" i="1"/>
  <c r="AA11" i="1"/>
  <c r="AF11" i="1"/>
  <c r="AA5319" i="1"/>
  <c r="AF5319" i="1"/>
  <c r="AA5311" i="1"/>
  <c r="AF5311" i="1"/>
  <c r="AA5303" i="1"/>
  <c r="AF5303" i="1"/>
  <c r="AA5295" i="1"/>
  <c r="AF5295" i="1"/>
  <c r="AA5283" i="1"/>
  <c r="AF5283" i="1"/>
  <c r="AA5275" i="1"/>
  <c r="AF5275" i="1"/>
  <c r="AA5267" i="1"/>
  <c r="AF5267" i="1"/>
  <c r="AA5259" i="1"/>
  <c r="AF5259" i="1"/>
  <c r="AA5251" i="1"/>
  <c r="AF5251" i="1"/>
  <c r="AA5243" i="1"/>
  <c r="AF5243" i="1"/>
  <c r="AA5235" i="1"/>
  <c r="AF5235" i="1"/>
  <c r="AA5227" i="1"/>
  <c r="AF5227" i="1"/>
  <c r="AA5219" i="1"/>
  <c r="AF5219" i="1"/>
  <c r="AA5207" i="1"/>
  <c r="AF5207" i="1"/>
  <c r="AA5199" i="1"/>
  <c r="AF5199" i="1"/>
  <c r="AA5191" i="1"/>
  <c r="AF5191" i="1"/>
  <c r="AA5183" i="1"/>
  <c r="AF5183" i="1"/>
  <c r="AA5179" i="1"/>
  <c r="AF5179" i="1"/>
  <c r="AA5171" i="1"/>
  <c r="AF5171" i="1"/>
  <c r="AA5167" i="1"/>
  <c r="AF5167" i="1"/>
  <c r="AA5159" i="1"/>
  <c r="AF5159" i="1"/>
  <c r="AA5151" i="1"/>
  <c r="AF5151" i="1"/>
  <c r="AA5143" i="1"/>
  <c r="AF5143" i="1"/>
  <c r="AA5135" i="1"/>
  <c r="AF5135" i="1"/>
  <c r="AA5127" i="1"/>
  <c r="AF5127" i="1"/>
  <c r="AA5123" i="1"/>
  <c r="AF5123" i="1"/>
  <c r="AA5115" i="1"/>
  <c r="AF5115" i="1"/>
  <c r="AA5107" i="1"/>
  <c r="AF5107" i="1"/>
  <c r="AA5099" i="1"/>
  <c r="AF5099" i="1"/>
  <c r="AA5091" i="1"/>
  <c r="AF5091" i="1"/>
  <c r="AA5083" i="1"/>
  <c r="AF5083" i="1"/>
  <c r="AA5075" i="1"/>
  <c r="AF5075" i="1"/>
  <c r="AA5063" i="1"/>
  <c r="AF5063" i="1"/>
  <c r="AA5055" i="1"/>
  <c r="AF5055" i="1"/>
  <c r="AA5047" i="1"/>
  <c r="AF5047" i="1"/>
  <c r="AA5039" i="1"/>
  <c r="AF5039" i="1"/>
  <c r="AA5031" i="1"/>
  <c r="AF5031" i="1"/>
  <c r="AA5023" i="1"/>
  <c r="AF5023" i="1"/>
  <c r="AA5015" i="1"/>
  <c r="AF5015" i="1"/>
  <c r="AA5007" i="1"/>
  <c r="AF5007" i="1"/>
  <c r="AA4999" i="1"/>
  <c r="AF4999" i="1"/>
  <c r="AA4991" i="1"/>
  <c r="AF4991" i="1"/>
  <c r="AA4983" i="1"/>
  <c r="AF4983" i="1"/>
  <c r="AA4975" i="1"/>
  <c r="AF4975" i="1"/>
  <c r="AA4967" i="1"/>
  <c r="AF4967" i="1"/>
  <c r="AA4959" i="1"/>
  <c r="AF4959" i="1"/>
  <c r="AA4951" i="1"/>
  <c r="AF4951" i="1"/>
  <c r="AA4943" i="1"/>
  <c r="AF4943" i="1"/>
  <c r="AA4935" i="1"/>
  <c r="AF4935" i="1"/>
  <c r="AA4927" i="1"/>
  <c r="AF4927" i="1"/>
  <c r="AA4919" i="1"/>
  <c r="AF4919" i="1"/>
  <c r="AA4911" i="1"/>
  <c r="AF4911" i="1"/>
  <c r="AA4903" i="1"/>
  <c r="AF4903" i="1"/>
  <c r="AA4895" i="1"/>
  <c r="AF4895" i="1"/>
  <c r="AA4887" i="1"/>
  <c r="AF4887" i="1"/>
  <c r="AA4879" i="1"/>
  <c r="AF4879" i="1"/>
  <c r="AA4871" i="1"/>
  <c r="AF4871" i="1"/>
  <c r="AA4863" i="1"/>
  <c r="AF4863" i="1"/>
  <c r="AA4855" i="1"/>
  <c r="AF4855" i="1"/>
  <c r="AA4847" i="1"/>
  <c r="AF4847" i="1"/>
  <c r="AA4835" i="1"/>
  <c r="AF4835" i="1"/>
  <c r="AA4827" i="1"/>
  <c r="AF4827" i="1"/>
  <c r="AA4819" i="1"/>
  <c r="AF4819" i="1"/>
  <c r="AA4811" i="1"/>
  <c r="AF4811" i="1"/>
  <c r="AA4803" i="1"/>
  <c r="AF4803" i="1"/>
  <c r="AA4795" i="1"/>
  <c r="AF4795" i="1"/>
  <c r="AA4787" i="1"/>
  <c r="AF4787" i="1"/>
  <c r="AA4779" i="1"/>
  <c r="AF4779" i="1"/>
  <c r="AA4771" i="1"/>
  <c r="AF4771" i="1"/>
  <c r="AA4763" i="1"/>
  <c r="AF4763" i="1"/>
  <c r="AA4755" i="1"/>
  <c r="AF4755" i="1"/>
  <c r="AA4747" i="1"/>
  <c r="AF4747" i="1"/>
  <c r="AA4739" i="1"/>
  <c r="AF4739" i="1"/>
  <c r="AA4735" i="1"/>
  <c r="AF4735" i="1"/>
  <c r="AA4727" i="1"/>
  <c r="AF4727" i="1"/>
  <c r="AA4719" i="1"/>
  <c r="AF4719" i="1"/>
  <c r="AA4711" i="1"/>
  <c r="AF4711" i="1"/>
  <c r="AA4703" i="1"/>
  <c r="AF4703" i="1"/>
  <c r="AA4695" i="1"/>
  <c r="AF4695" i="1"/>
  <c r="AA4687" i="1"/>
  <c r="AF4687" i="1"/>
  <c r="AA4679" i="1"/>
  <c r="AF4679" i="1"/>
  <c r="AA4671" i="1"/>
  <c r="AF4671" i="1"/>
  <c r="AA4663" i="1"/>
  <c r="AF4663" i="1"/>
  <c r="AA4659" i="1"/>
  <c r="AF4659" i="1"/>
  <c r="AA4651" i="1"/>
  <c r="AF4651" i="1"/>
  <c r="AA4647" i="1"/>
  <c r="AF4647" i="1"/>
  <c r="AA4639" i="1"/>
  <c r="AF4639" i="1"/>
  <c r="AA4631" i="1"/>
  <c r="AF4631" i="1"/>
  <c r="AA4623" i="1"/>
  <c r="AF4623" i="1"/>
  <c r="AA4619" i="1"/>
  <c r="AF4619" i="1"/>
  <c r="AA4611" i="1"/>
  <c r="AF4611" i="1"/>
  <c r="AA4607" i="1"/>
  <c r="AF4607" i="1"/>
  <c r="AA4603" i="1"/>
  <c r="AF4603" i="1"/>
  <c r="AA4599" i="1"/>
  <c r="AF4599" i="1"/>
  <c r="AA4595" i="1"/>
  <c r="AF4595" i="1"/>
  <c r="AA4591" i="1"/>
  <c r="AF4591" i="1"/>
  <c r="AA4587" i="1"/>
  <c r="AF4587" i="1"/>
  <c r="AA4583" i="1"/>
  <c r="AF4583" i="1"/>
  <c r="AA4579" i="1"/>
  <c r="AF4579" i="1"/>
  <c r="AA4567" i="1"/>
  <c r="AF4567" i="1"/>
  <c r="AA4559" i="1"/>
  <c r="AF4559" i="1"/>
  <c r="AA4551" i="1"/>
  <c r="AF4551" i="1"/>
  <c r="AA4543" i="1"/>
  <c r="AF4543" i="1"/>
  <c r="AA4539" i="1"/>
  <c r="AF4539" i="1"/>
  <c r="AA4531" i="1"/>
  <c r="AF4531" i="1"/>
  <c r="AA4527" i="1"/>
  <c r="AF4527" i="1"/>
  <c r="AA4523" i="1"/>
  <c r="AF4523" i="1"/>
  <c r="AA4515" i="1"/>
  <c r="AF4515" i="1"/>
  <c r="AA4511" i="1"/>
  <c r="AF4511" i="1"/>
  <c r="AA4503" i="1"/>
  <c r="AF4503" i="1"/>
  <c r="AA4495" i="1"/>
  <c r="AF4495" i="1"/>
  <c r="AA4487" i="1"/>
  <c r="AF4487" i="1"/>
  <c r="AA4479" i="1"/>
  <c r="AF4479" i="1"/>
  <c r="AA4471" i="1"/>
  <c r="AF4471" i="1"/>
  <c r="AA4463" i="1"/>
  <c r="AF4463" i="1"/>
  <c r="AA4447" i="1"/>
  <c r="AF4447" i="1"/>
  <c r="AA4439" i="1"/>
  <c r="AF4439" i="1"/>
  <c r="AA4431" i="1"/>
  <c r="AF4431" i="1"/>
  <c r="AA4423" i="1"/>
  <c r="AF4423" i="1"/>
  <c r="AA4415" i="1"/>
  <c r="AF4415" i="1"/>
  <c r="AA4407" i="1"/>
  <c r="AF4407" i="1"/>
  <c r="AA4399" i="1"/>
  <c r="AF4399" i="1"/>
  <c r="AA4391" i="1"/>
  <c r="AF4391" i="1"/>
  <c r="AA4383" i="1"/>
  <c r="AF4383" i="1"/>
  <c r="AA4375" i="1"/>
  <c r="AF4375" i="1"/>
  <c r="AA4367" i="1"/>
  <c r="AF4367" i="1"/>
  <c r="AA4355" i="1"/>
  <c r="AF4355" i="1"/>
  <c r="AA4347" i="1"/>
  <c r="AF4347" i="1"/>
  <c r="AA4335" i="1"/>
  <c r="AF4335" i="1"/>
  <c r="AA4319" i="1"/>
  <c r="AF4319" i="1"/>
  <c r="AA4307" i="1"/>
  <c r="AF4307" i="1"/>
  <c r="AA4291" i="1"/>
  <c r="AF4291" i="1"/>
  <c r="AA4279" i="1"/>
  <c r="AF4279" i="1"/>
  <c r="AA4267" i="1"/>
  <c r="AF4267" i="1"/>
  <c r="AA4255" i="1"/>
  <c r="AF4255" i="1"/>
  <c r="AA4243" i="1"/>
  <c r="AF4243" i="1"/>
  <c r="AA4231" i="1"/>
  <c r="AF4231" i="1"/>
  <c r="AA4219" i="1"/>
  <c r="AF4219" i="1"/>
  <c r="AA4207" i="1"/>
  <c r="AF4207" i="1"/>
  <c r="AA4195" i="1"/>
  <c r="AF4195" i="1"/>
  <c r="AA4179" i="1"/>
  <c r="AF4179" i="1"/>
  <c r="AA4167" i="1"/>
  <c r="AF4167" i="1"/>
  <c r="AA4155" i="1"/>
  <c r="AF4155" i="1"/>
  <c r="AA4143" i="1"/>
  <c r="AF4143" i="1"/>
  <c r="AA4131" i="1"/>
  <c r="AF4131" i="1"/>
  <c r="AA4119" i="1"/>
  <c r="AF4119" i="1"/>
  <c r="AA4107" i="1"/>
  <c r="AF4107" i="1"/>
  <c r="AA4095" i="1"/>
  <c r="AF4095" i="1"/>
  <c r="AA4083" i="1"/>
  <c r="AF4083" i="1"/>
  <c r="AA4071" i="1"/>
  <c r="AF4071" i="1"/>
  <c r="AA4059" i="1"/>
  <c r="AF4059" i="1"/>
  <c r="AA4047" i="1"/>
  <c r="AF4047" i="1"/>
  <c r="AA4035" i="1"/>
  <c r="AF4035" i="1"/>
  <c r="AA4023" i="1"/>
  <c r="AF4023" i="1"/>
  <c r="AA4011" i="1"/>
  <c r="AF4011" i="1"/>
  <c r="AA3999" i="1"/>
  <c r="AF3999" i="1"/>
  <c r="AA3987" i="1"/>
  <c r="AF3987" i="1"/>
  <c r="AA3975" i="1"/>
  <c r="AF3975" i="1"/>
  <c r="AA3963" i="1"/>
  <c r="AF3963" i="1"/>
  <c r="AA3951" i="1"/>
  <c r="AF3951" i="1"/>
  <c r="AA3939" i="1"/>
  <c r="AF3939" i="1"/>
  <c r="AA3927" i="1"/>
  <c r="AF3927" i="1"/>
  <c r="AA3915" i="1"/>
  <c r="AF3915" i="1"/>
  <c r="AA3903" i="1"/>
  <c r="AF3903" i="1"/>
  <c r="AA3891" i="1"/>
  <c r="AF3891" i="1"/>
  <c r="AA3879" i="1"/>
  <c r="AF3879" i="1"/>
  <c r="AA3867" i="1"/>
  <c r="AF3867" i="1"/>
  <c r="AA3855" i="1"/>
  <c r="AF3855" i="1"/>
  <c r="AA3843" i="1"/>
  <c r="AF3843" i="1"/>
  <c r="AA3831" i="1"/>
  <c r="AF3831" i="1"/>
  <c r="AA3819" i="1"/>
  <c r="AF3819" i="1"/>
  <c r="AA3807" i="1"/>
  <c r="AF3807" i="1"/>
  <c r="AA3795" i="1"/>
  <c r="AF3795" i="1"/>
  <c r="AA3783" i="1"/>
  <c r="AF3783" i="1"/>
  <c r="AA3771" i="1"/>
  <c r="AF3771" i="1"/>
  <c r="AA3759" i="1"/>
  <c r="AF3759" i="1"/>
  <c r="AA3747" i="1"/>
  <c r="AF3747" i="1"/>
  <c r="AA3735" i="1"/>
  <c r="AF3735" i="1"/>
  <c r="AA3723" i="1"/>
  <c r="AF3723" i="1"/>
  <c r="AA3711" i="1"/>
  <c r="AF3711" i="1"/>
  <c r="AA3699" i="1"/>
  <c r="AF3699" i="1"/>
  <c r="AA3687" i="1"/>
  <c r="AF3687" i="1"/>
  <c r="AA3675" i="1"/>
  <c r="AF3675" i="1"/>
  <c r="AA3663" i="1"/>
  <c r="AF3663" i="1"/>
  <c r="AA3651" i="1"/>
  <c r="AF3651" i="1"/>
  <c r="AA3639" i="1"/>
  <c r="AF3639" i="1"/>
  <c r="AA3627" i="1"/>
  <c r="AF3627" i="1"/>
  <c r="AA3615" i="1"/>
  <c r="AF3615" i="1"/>
  <c r="AA3603" i="1"/>
  <c r="AF3603" i="1"/>
  <c r="AA3591" i="1"/>
  <c r="AF3591" i="1"/>
  <c r="AA3579" i="1"/>
  <c r="AF3579" i="1"/>
  <c r="AA3567" i="1"/>
  <c r="AF3567" i="1"/>
  <c r="AA3555" i="1"/>
  <c r="AF3555" i="1"/>
  <c r="AA3543" i="1"/>
  <c r="AF3543" i="1"/>
  <c r="AA3531" i="1"/>
  <c r="AF3531" i="1"/>
  <c r="AA3519" i="1"/>
  <c r="AF3519" i="1"/>
  <c r="AA3507" i="1"/>
  <c r="AF3507" i="1"/>
  <c r="AA3495" i="1"/>
  <c r="AF3495" i="1"/>
  <c r="AA3483" i="1"/>
  <c r="AF3483" i="1"/>
  <c r="AA3471" i="1"/>
  <c r="AF3471" i="1"/>
  <c r="AA3459" i="1"/>
  <c r="AF3459" i="1"/>
  <c r="AA3447" i="1"/>
  <c r="AF3447" i="1"/>
  <c r="AA3435" i="1"/>
  <c r="AF3435" i="1"/>
  <c r="AA3423" i="1"/>
  <c r="AF3423" i="1"/>
  <c r="AA3411" i="1"/>
  <c r="AF3411" i="1"/>
  <c r="AA3399" i="1"/>
  <c r="AF3399" i="1"/>
  <c r="AA3387" i="1"/>
  <c r="AF3387" i="1"/>
  <c r="AA3375" i="1"/>
  <c r="AF3375" i="1"/>
  <c r="AA3363" i="1"/>
  <c r="AF3363" i="1"/>
  <c r="AA3351" i="1"/>
  <c r="AF3351" i="1"/>
  <c r="AA3339" i="1"/>
  <c r="AF3339" i="1"/>
  <c r="AA3327" i="1"/>
  <c r="AF3327" i="1"/>
  <c r="AA3315" i="1"/>
  <c r="AF3315" i="1"/>
  <c r="AA3303" i="1"/>
  <c r="AF3303" i="1"/>
  <c r="AA3291" i="1"/>
  <c r="AF3291" i="1"/>
  <c r="AA3279" i="1"/>
  <c r="AF3279" i="1"/>
  <c r="AA3267" i="1"/>
  <c r="AF3267" i="1"/>
  <c r="AA3255" i="1"/>
  <c r="AF3255" i="1"/>
  <c r="AA3243" i="1"/>
  <c r="AF3243" i="1"/>
  <c r="AA3231" i="1"/>
  <c r="AF3231" i="1"/>
  <c r="AA3219" i="1"/>
  <c r="AF3219" i="1"/>
  <c r="AA3207" i="1"/>
  <c r="AF3207" i="1"/>
  <c r="AA3195" i="1"/>
  <c r="AF3195" i="1"/>
  <c r="AA3183" i="1"/>
  <c r="AF3183" i="1"/>
  <c r="AA3171" i="1"/>
  <c r="AF3171" i="1"/>
  <c r="AA3159" i="1"/>
  <c r="AF3159" i="1"/>
  <c r="AA3147" i="1"/>
  <c r="AF3147" i="1"/>
  <c r="AA3139" i="1"/>
  <c r="AF3139" i="1"/>
  <c r="AA3127" i="1"/>
  <c r="AF3127" i="1"/>
  <c r="AA3111" i="1"/>
  <c r="AF3111" i="1"/>
  <c r="AA3099" i="1"/>
  <c r="AF3099" i="1"/>
  <c r="AA3087" i="1"/>
  <c r="AF3087" i="1"/>
  <c r="AA3075" i="1"/>
  <c r="AF3075" i="1"/>
  <c r="AA3067" i="1"/>
  <c r="AF3067" i="1"/>
  <c r="AA3055" i="1"/>
  <c r="AF3055" i="1"/>
  <c r="AA3047" i="1"/>
  <c r="AF3047" i="1"/>
  <c r="AA3031" i="1"/>
  <c r="AF3031" i="1"/>
  <c r="AA3015" i="1"/>
  <c r="AF3015" i="1"/>
  <c r="AA3003" i="1"/>
  <c r="AF3003" i="1"/>
  <c r="AA2991" i="1"/>
  <c r="AF2991" i="1"/>
  <c r="AA2979" i="1"/>
  <c r="AF2979" i="1"/>
  <c r="AA2967" i="1"/>
  <c r="AF2967" i="1"/>
  <c r="AA2955" i="1"/>
  <c r="AF2955" i="1"/>
  <c r="AA2947" i="1"/>
  <c r="AF2947" i="1"/>
  <c r="AA2931" i="1"/>
  <c r="AF2931" i="1"/>
  <c r="AA2923" i="1"/>
  <c r="AF2923" i="1"/>
  <c r="AA2911" i="1"/>
  <c r="AF2911" i="1"/>
  <c r="AA2903" i="1"/>
  <c r="AF2903" i="1"/>
  <c r="AA2891" i="1"/>
  <c r="AF2891" i="1"/>
  <c r="AA2883" i="1"/>
  <c r="AF2883" i="1"/>
  <c r="AA2871" i="1"/>
  <c r="AF2871" i="1"/>
  <c r="AA2859" i="1"/>
  <c r="AF2859" i="1"/>
  <c r="AA2847" i="1"/>
  <c r="AF2847" i="1"/>
  <c r="AA2835" i="1"/>
  <c r="AF2835" i="1"/>
  <c r="AA2823" i="1"/>
  <c r="AF2823" i="1"/>
  <c r="AA2811" i="1"/>
  <c r="AF2811" i="1"/>
  <c r="AA2799" i="1"/>
  <c r="AF2799" i="1"/>
  <c r="AA2787" i="1"/>
  <c r="AF2787" i="1"/>
  <c r="AA2771" i="1"/>
  <c r="AF2771" i="1"/>
  <c r="AA2755" i="1"/>
  <c r="AF2755" i="1"/>
  <c r="AA2739" i="1"/>
  <c r="AF2739" i="1"/>
  <c r="AA2711" i="1"/>
  <c r="AF2711" i="1"/>
  <c r="AA2695" i="1"/>
  <c r="AF2695" i="1"/>
  <c r="AA2683" i="1"/>
  <c r="AF2683" i="1"/>
  <c r="AA2663" i="1"/>
  <c r="AF2663" i="1"/>
  <c r="AA2647" i="1"/>
  <c r="AF2647" i="1"/>
  <c r="AA2631" i="1"/>
  <c r="AF2631" i="1"/>
  <c r="AA2619" i="1"/>
  <c r="AF2619" i="1"/>
  <c r="AA2603" i="1"/>
  <c r="AF2603" i="1"/>
  <c r="AA2587" i="1"/>
  <c r="AF2587" i="1"/>
  <c r="AA2571" i="1"/>
  <c r="AF2571" i="1"/>
  <c r="AA2555" i="1"/>
  <c r="AF2555" i="1"/>
  <c r="AA2539" i="1"/>
  <c r="AF2539" i="1"/>
  <c r="AA2531" i="1"/>
  <c r="AF2531" i="1"/>
  <c r="AA2515" i="1"/>
  <c r="AF2515" i="1"/>
  <c r="AA2499" i="1"/>
  <c r="AF2499" i="1"/>
  <c r="AA2479" i="1"/>
  <c r="AF2479" i="1"/>
  <c r="AA2463" i="1"/>
  <c r="AF2463" i="1"/>
  <c r="AA2443" i="1"/>
  <c r="AF2443" i="1"/>
  <c r="AA2427" i="1"/>
  <c r="AF2427" i="1"/>
  <c r="AA2411" i="1"/>
  <c r="AF2411" i="1"/>
  <c r="AA2391" i="1"/>
  <c r="AF2391" i="1"/>
  <c r="AA2375" i="1"/>
  <c r="AF2375" i="1"/>
  <c r="AA2363" i="1"/>
  <c r="AF2363" i="1"/>
  <c r="AA2347" i="1"/>
  <c r="AF2347" i="1"/>
  <c r="AA2327" i="1"/>
  <c r="AF2327" i="1"/>
  <c r="AA2311" i="1"/>
  <c r="AF2311" i="1"/>
  <c r="AA2295" i="1"/>
  <c r="AF2295" i="1"/>
  <c r="AA2279" i="1"/>
  <c r="AF2279" i="1"/>
  <c r="AA2263" i="1"/>
  <c r="AF2263" i="1"/>
  <c r="AA2247" i="1"/>
  <c r="AF2247" i="1"/>
  <c r="AA2231" i="1"/>
  <c r="AF2231" i="1"/>
  <c r="AA2215" i="1"/>
  <c r="AF2215" i="1"/>
  <c r="AA2199" i="1"/>
  <c r="AF2199" i="1"/>
  <c r="AA2183" i="1"/>
  <c r="AF2183" i="1"/>
  <c r="AA2167" i="1"/>
  <c r="AF2167" i="1"/>
  <c r="AA2151" i="1"/>
  <c r="AF2151" i="1"/>
  <c r="AA2135" i="1"/>
  <c r="AF2135" i="1"/>
  <c r="AA2119" i="1"/>
  <c r="AF2119" i="1"/>
  <c r="AA2103" i="1"/>
  <c r="AF2103" i="1"/>
  <c r="AA2087" i="1"/>
  <c r="AF2087" i="1"/>
  <c r="AA2071" i="1"/>
  <c r="AF2071" i="1"/>
  <c r="AA2055" i="1"/>
  <c r="AF2055" i="1"/>
  <c r="AA2039" i="1"/>
  <c r="AF2039" i="1"/>
  <c r="AA2023" i="1"/>
  <c r="AF2023" i="1"/>
  <c r="AA2007" i="1"/>
  <c r="AF2007" i="1"/>
  <c r="AA1991" i="1"/>
  <c r="AF1991" i="1"/>
  <c r="AA1975" i="1"/>
  <c r="AF1975" i="1"/>
  <c r="AA1959" i="1"/>
  <c r="AF1959" i="1"/>
  <c r="AA1943" i="1"/>
  <c r="AF1943" i="1"/>
  <c r="AA1931" i="1"/>
  <c r="AF1931" i="1"/>
  <c r="AA1915" i="1"/>
  <c r="AF1915" i="1"/>
  <c r="AA1899" i="1"/>
  <c r="AF1899" i="1"/>
  <c r="AA1883" i="1"/>
  <c r="AF1883" i="1"/>
  <c r="AA1871" i="1"/>
  <c r="AF1871" i="1"/>
  <c r="AA1855" i="1"/>
  <c r="AF1855" i="1"/>
  <c r="AA1839" i="1"/>
  <c r="AF1839" i="1"/>
  <c r="AA1819" i="1"/>
  <c r="AF1819" i="1"/>
  <c r="AA1803" i="1"/>
  <c r="AF1803" i="1"/>
  <c r="AA1787" i="1"/>
  <c r="AF1787" i="1"/>
  <c r="AA1775" i="1"/>
  <c r="AF1775" i="1"/>
  <c r="AA1759" i="1"/>
  <c r="AF1759" i="1"/>
  <c r="AA1743" i="1"/>
  <c r="AF1743" i="1"/>
  <c r="AA1723" i="1"/>
  <c r="AF1723" i="1"/>
  <c r="AA1707" i="1"/>
  <c r="AF1707" i="1"/>
  <c r="AA1691" i="1"/>
  <c r="AF1691" i="1"/>
  <c r="AA1675" i="1"/>
  <c r="AF1675" i="1"/>
  <c r="AA1659" i="1"/>
  <c r="AF1659" i="1"/>
  <c r="AA1643" i="1"/>
  <c r="AF1643" i="1"/>
  <c r="AA1627" i="1"/>
  <c r="AF1627" i="1"/>
  <c r="AA1611" i="1"/>
  <c r="AF1611" i="1"/>
  <c r="AA1595" i="1"/>
  <c r="AF1595" i="1"/>
  <c r="AA1579" i="1"/>
  <c r="AF1579" i="1"/>
  <c r="AA1567" i="1"/>
  <c r="AF1567" i="1"/>
  <c r="AA1551" i="1"/>
  <c r="AF1551" i="1"/>
  <c r="AA1539" i="1"/>
  <c r="AF1539" i="1"/>
  <c r="AA1523" i="1"/>
  <c r="AF1523" i="1"/>
  <c r="AA1511" i="1"/>
  <c r="AF1511" i="1"/>
  <c r="AA1495" i="1"/>
  <c r="AF1495" i="1"/>
  <c r="AA1479" i="1"/>
  <c r="AF1479" i="1"/>
  <c r="AA1463" i="1"/>
  <c r="AF1463" i="1"/>
  <c r="AA1447" i="1"/>
  <c r="AF1447" i="1"/>
  <c r="AA1431" i="1"/>
  <c r="AF1431" i="1"/>
  <c r="AA1415" i="1"/>
  <c r="AF1415" i="1"/>
  <c r="AA1395" i="1"/>
  <c r="AF1395" i="1"/>
  <c r="AA1379" i="1"/>
  <c r="AF1379" i="1"/>
  <c r="AA1363" i="1"/>
  <c r="AF1363" i="1"/>
  <c r="AA1343" i="1"/>
  <c r="AF1343" i="1"/>
  <c r="AA1331" i="1"/>
  <c r="AF1331" i="1"/>
  <c r="AA1315" i="1"/>
  <c r="AF1315" i="1"/>
  <c r="AA1299" i="1"/>
  <c r="AF1299" i="1"/>
  <c r="AA1283" i="1"/>
  <c r="AF1283" i="1"/>
  <c r="AA1267" i="1"/>
  <c r="AF1267" i="1"/>
  <c r="AA1251" i="1"/>
  <c r="AF1251" i="1"/>
  <c r="AA1235" i="1"/>
  <c r="AF1235" i="1"/>
  <c r="AA1219" i="1"/>
  <c r="AF1219" i="1"/>
  <c r="AA1203" i="1"/>
  <c r="AF1203" i="1"/>
  <c r="AA1191" i="1"/>
  <c r="AF1191" i="1"/>
  <c r="AA1179" i="1"/>
  <c r="AF1179" i="1"/>
  <c r="AA1163" i="1"/>
  <c r="AF1163" i="1"/>
  <c r="AA1147" i="1"/>
  <c r="AF1147" i="1"/>
  <c r="AA1131" i="1"/>
  <c r="AF1131" i="1"/>
  <c r="AA1111" i="1"/>
  <c r="AF1111" i="1"/>
  <c r="AA1095" i="1"/>
  <c r="AF1095" i="1"/>
  <c r="AA1079" i="1"/>
  <c r="AF1079" i="1"/>
  <c r="AA1063" i="1"/>
  <c r="AF1063" i="1"/>
  <c r="AA1051" i="1"/>
  <c r="AF1051" i="1"/>
  <c r="AA1035" i="1"/>
  <c r="AF1035" i="1"/>
  <c r="AA1015" i="1"/>
  <c r="AF1015" i="1"/>
  <c r="AA999" i="1"/>
  <c r="AF999" i="1"/>
  <c r="AA979" i="1"/>
  <c r="AF979" i="1"/>
  <c r="AA963" i="1"/>
  <c r="AF963" i="1"/>
  <c r="AA943" i="1"/>
  <c r="AF943" i="1"/>
  <c r="AA923" i="1"/>
  <c r="AF923" i="1"/>
  <c r="AA907" i="1"/>
  <c r="AF907" i="1"/>
  <c r="AA895" i="1"/>
  <c r="AF895" i="1"/>
  <c r="AA879" i="1"/>
  <c r="AF879" i="1"/>
  <c r="AA863" i="1"/>
  <c r="AF863" i="1"/>
  <c r="AA847" i="1"/>
  <c r="AF847" i="1"/>
  <c r="AA831" i="1"/>
  <c r="AF831" i="1"/>
  <c r="AA811" i="1"/>
  <c r="AF811" i="1"/>
  <c r="AA791" i="1"/>
  <c r="AF791" i="1"/>
  <c r="AA775" i="1"/>
  <c r="AF775" i="1"/>
  <c r="AA755" i="1"/>
  <c r="AF755" i="1"/>
  <c r="AA739" i="1"/>
  <c r="AF739" i="1"/>
  <c r="AA719" i="1"/>
  <c r="AF719" i="1"/>
  <c r="AA703" i="1"/>
  <c r="AF703" i="1"/>
  <c r="AA687" i="1"/>
  <c r="AF687" i="1"/>
  <c r="AA671" i="1"/>
  <c r="AF671" i="1"/>
  <c r="AA651" i="1"/>
  <c r="AF651" i="1"/>
  <c r="AA627" i="1"/>
  <c r="AF627" i="1"/>
  <c r="AA611" i="1"/>
  <c r="AF611" i="1"/>
  <c r="AA595" i="1"/>
  <c r="AF595" i="1"/>
  <c r="AA583" i="1"/>
  <c r="AF583" i="1"/>
  <c r="AA567" i="1"/>
  <c r="AF567" i="1"/>
  <c r="AA551" i="1"/>
  <c r="AF551" i="1"/>
  <c r="AA535" i="1"/>
  <c r="AF535" i="1"/>
  <c r="AA523" i="1"/>
  <c r="AF523" i="1"/>
  <c r="AA503" i="1"/>
  <c r="AF503" i="1"/>
  <c r="AA483" i="1"/>
  <c r="AF483" i="1"/>
  <c r="AA467" i="1"/>
  <c r="AF467" i="1"/>
  <c r="AA451" i="1"/>
  <c r="AF451" i="1"/>
  <c r="AA435" i="1"/>
  <c r="AF435" i="1"/>
  <c r="AA419" i="1"/>
  <c r="AF419" i="1"/>
  <c r="AA403" i="1"/>
  <c r="AF403" i="1"/>
  <c r="AA387" i="1"/>
  <c r="AF387" i="1"/>
  <c r="AA371" i="1"/>
  <c r="AF371" i="1"/>
  <c r="AA359" i="1"/>
  <c r="AF359" i="1"/>
  <c r="AA343" i="1"/>
  <c r="AF343" i="1"/>
  <c r="AA331" i="1"/>
  <c r="AF331" i="1"/>
  <c r="AA319" i="1"/>
  <c r="AF319" i="1"/>
  <c r="AA303" i="1"/>
  <c r="AF303" i="1"/>
  <c r="AA283" i="1"/>
  <c r="AF283" i="1"/>
  <c r="AA267" i="1"/>
  <c r="AF267" i="1"/>
  <c r="AA251" i="1"/>
  <c r="AF251" i="1"/>
  <c r="AA235" i="1"/>
  <c r="AF235" i="1"/>
  <c r="AA215" i="1"/>
  <c r="AF215" i="1"/>
  <c r="AA199" i="1"/>
  <c r="AF199" i="1"/>
  <c r="AA187" i="1"/>
  <c r="AF187" i="1"/>
  <c r="AA171" i="1"/>
  <c r="AF171" i="1"/>
  <c r="AA155" i="1"/>
  <c r="AF155" i="1"/>
  <c r="AA139" i="1"/>
  <c r="AF139" i="1"/>
  <c r="AA123" i="1"/>
  <c r="AF123" i="1"/>
  <c r="AA99" i="1"/>
  <c r="AF99" i="1"/>
  <c r="AA79" i="1"/>
  <c r="AF79" i="1"/>
  <c r="AA63" i="1"/>
  <c r="AF63" i="1"/>
  <c r="AA47" i="1"/>
  <c r="AF47" i="1"/>
  <c r="AA15" i="1"/>
  <c r="AF15" i="1"/>
  <c r="AA5326" i="1"/>
  <c r="AF5326" i="1"/>
  <c r="AA5322" i="1"/>
  <c r="AF5322" i="1"/>
  <c r="AA5318" i="1"/>
  <c r="AF5318" i="1"/>
  <c r="AA5314" i="1"/>
  <c r="AF5314" i="1"/>
  <c r="AA5310" i="1"/>
  <c r="AF5310" i="1"/>
  <c r="AA5306" i="1"/>
  <c r="AF5306" i="1"/>
  <c r="AA5302" i="1"/>
  <c r="AF5302" i="1"/>
  <c r="AA5298" i="1"/>
  <c r="AF5298" i="1"/>
  <c r="AA5294" i="1"/>
  <c r="AF5294" i="1"/>
  <c r="AA5290" i="1"/>
  <c r="AF5290" i="1"/>
  <c r="AA5286" i="1"/>
  <c r="AF5286" i="1"/>
  <c r="AA5282" i="1"/>
  <c r="AF5282" i="1"/>
  <c r="AA5278" i="1"/>
  <c r="AF5278" i="1"/>
  <c r="AA5274" i="1"/>
  <c r="AF5274" i="1"/>
  <c r="AA5270" i="1"/>
  <c r="AF5270" i="1"/>
  <c r="AA5266" i="1"/>
  <c r="AF5266" i="1"/>
  <c r="AA5262" i="1"/>
  <c r="AF5262" i="1"/>
  <c r="AA5258" i="1"/>
  <c r="AF5258" i="1"/>
  <c r="AA5254" i="1"/>
  <c r="AF5254" i="1"/>
  <c r="AA5250" i="1"/>
  <c r="AF5250" i="1"/>
  <c r="AA5246" i="1"/>
  <c r="AF5246" i="1"/>
  <c r="AA5242" i="1"/>
  <c r="AF5242" i="1"/>
  <c r="AA5238" i="1"/>
  <c r="AF5238" i="1"/>
  <c r="AA5234" i="1"/>
  <c r="AF5234" i="1"/>
  <c r="AA5230" i="1"/>
  <c r="AF5230" i="1"/>
  <c r="AA5226" i="1"/>
  <c r="AF5226" i="1"/>
  <c r="AA5222" i="1"/>
  <c r="AF5222" i="1"/>
  <c r="AA5218" i="1"/>
  <c r="AF5218" i="1"/>
  <c r="AA5214" i="1"/>
  <c r="AF5214" i="1"/>
  <c r="AA5210" i="1"/>
  <c r="AF5210" i="1"/>
  <c r="AA5206" i="1"/>
  <c r="AF5206" i="1"/>
  <c r="AA5202" i="1"/>
  <c r="AF5202" i="1"/>
  <c r="AA5198" i="1"/>
  <c r="AF5198" i="1"/>
  <c r="AA5194" i="1"/>
  <c r="AF5194" i="1"/>
  <c r="AA5190" i="1"/>
  <c r="AF5190" i="1"/>
  <c r="AA5186" i="1"/>
  <c r="AF5186" i="1"/>
  <c r="AA5182" i="1"/>
  <c r="AF5182" i="1"/>
  <c r="AA5178" i="1"/>
  <c r="AF5178" i="1"/>
  <c r="AA5174" i="1"/>
  <c r="AF5174" i="1"/>
  <c r="AA5170" i="1"/>
  <c r="AF5170" i="1"/>
  <c r="AA5166" i="1"/>
  <c r="AF5166" i="1"/>
  <c r="AA5162" i="1"/>
  <c r="AF5162" i="1"/>
  <c r="AA5158" i="1"/>
  <c r="AF5158" i="1"/>
  <c r="AA5154" i="1"/>
  <c r="AF5154" i="1"/>
  <c r="AA5150" i="1"/>
  <c r="AF5150" i="1"/>
  <c r="AA5146" i="1"/>
  <c r="AF5146" i="1"/>
  <c r="AA5142" i="1"/>
  <c r="AF5142" i="1"/>
  <c r="AA5138" i="1"/>
  <c r="AF5138" i="1"/>
  <c r="AA5134" i="1"/>
  <c r="AF5134" i="1"/>
  <c r="AA5130" i="1"/>
  <c r="AF5130" i="1"/>
  <c r="AA5126" i="1"/>
  <c r="AF5126" i="1"/>
  <c r="AA5122" i="1"/>
  <c r="AF5122" i="1"/>
  <c r="AA5118" i="1"/>
  <c r="AF5118" i="1"/>
  <c r="AA5114" i="1"/>
  <c r="AF5114" i="1"/>
  <c r="AA5110" i="1"/>
  <c r="AF5110" i="1"/>
  <c r="AA5106" i="1"/>
  <c r="AF5106" i="1"/>
  <c r="AA5102" i="1"/>
  <c r="AF5102" i="1"/>
  <c r="AA5098" i="1"/>
  <c r="AF5098" i="1"/>
  <c r="AA5094" i="1"/>
  <c r="AF5094" i="1"/>
  <c r="AA5090" i="1"/>
  <c r="AF5090" i="1"/>
  <c r="AA5086" i="1"/>
  <c r="AF5086" i="1"/>
  <c r="AA5082" i="1"/>
  <c r="AF5082" i="1"/>
  <c r="AA5078" i="1"/>
  <c r="AF5078" i="1"/>
  <c r="AA5074" i="1"/>
  <c r="AF5074" i="1"/>
  <c r="AA5070" i="1"/>
  <c r="AF5070" i="1"/>
  <c r="AA5066" i="1"/>
  <c r="AF5066" i="1"/>
  <c r="AA5062" i="1"/>
  <c r="AF5062" i="1"/>
  <c r="AA5058" i="1"/>
  <c r="AF5058" i="1"/>
  <c r="AA5054" i="1"/>
  <c r="AF5054" i="1"/>
  <c r="AA5050" i="1"/>
  <c r="AF5050" i="1"/>
  <c r="AA5046" i="1"/>
  <c r="AF5046" i="1"/>
  <c r="AA5042" i="1"/>
  <c r="AF5042" i="1"/>
  <c r="AA5038" i="1"/>
  <c r="AF5038" i="1"/>
  <c r="AA5034" i="1"/>
  <c r="AF5034" i="1"/>
  <c r="AA5030" i="1"/>
  <c r="AF5030" i="1"/>
  <c r="AA5026" i="1"/>
  <c r="AF5026" i="1"/>
  <c r="AA5022" i="1"/>
  <c r="AF5022" i="1"/>
  <c r="AA5018" i="1"/>
  <c r="AF5018" i="1"/>
  <c r="AA5014" i="1"/>
  <c r="AF5014" i="1"/>
  <c r="AA5010" i="1"/>
  <c r="AF5010" i="1"/>
  <c r="AA5006" i="1"/>
  <c r="AF5006" i="1"/>
  <c r="AA5002" i="1"/>
  <c r="AF5002" i="1"/>
  <c r="AA4998" i="1"/>
  <c r="AF4998" i="1"/>
  <c r="AA4994" i="1"/>
  <c r="AF4994" i="1"/>
  <c r="AA4990" i="1"/>
  <c r="AF4990" i="1"/>
  <c r="AA4986" i="1"/>
  <c r="AF4986" i="1"/>
  <c r="AA4982" i="1"/>
  <c r="AF4982" i="1"/>
  <c r="AA4978" i="1"/>
  <c r="AF4978" i="1"/>
  <c r="AA4974" i="1"/>
  <c r="AF4974" i="1"/>
  <c r="AA4970" i="1"/>
  <c r="AF4970" i="1"/>
  <c r="AA4966" i="1"/>
  <c r="AF4966" i="1"/>
  <c r="AA4962" i="1"/>
  <c r="AF4962" i="1"/>
  <c r="AA4958" i="1"/>
  <c r="AF4958" i="1"/>
  <c r="AA4954" i="1"/>
  <c r="AF4954" i="1"/>
  <c r="AA4950" i="1"/>
  <c r="AF4950" i="1"/>
  <c r="AA4946" i="1"/>
  <c r="AF4946" i="1"/>
  <c r="AA4942" i="1"/>
  <c r="AF4942" i="1"/>
  <c r="AA4938" i="1"/>
  <c r="AF4938" i="1"/>
  <c r="AA4934" i="1"/>
  <c r="AF4934" i="1"/>
  <c r="AA4930" i="1"/>
  <c r="AF4930" i="1"/>
  <c r="AA4926" i="1"/>
  <c r="AF4926" i="1"/>
  <c r="AA4922" i="1"/>
  <c r="AF4922" i="1"/>
  <c r="AA4918" i="1"/>
  <c r="AF4918" i="1"/>
  <c r="AA4914" i="1"/>
  <c r="AF4914" i="1"/>
  <c r="AA4910" i="1"/>
  <c r="AF4910" i="1"/>
  <c r="AA4906" i="1"/>
  <c r="AF4906" i="1"/>
  <c r="AA4902" i="1"/>
  <c r="AF4902" i="1"/>
  <c r="AA4898" i="1"/>
  <c r="AF4898" i="1"/>
  <c r="AA4894" i="1"/>
  <c r="AF4894" i="1"/>
  <c r="AA4890" i="1"/>
  <c r="AF4890" i="1"/>
  <c r="AA4886" i="1"/>
  <c r="AF4886" i="1"/>
  <c r="AA4882" i="1"/>
  <c r="AF4882" i="1"/>
  <c r="AA4878" i="1"/>
  <c r="AF4878" i="1"/>
  <c r="AA4874" i="1"/>
  <c r="AF4874" i="1"/>
  <c r="AA4870" i="1"/>
  <c r="AF4870" i="1"/>
  <c r="AA4866" i="1"/>
  <c r="AF4866" i="1"/>
  <c r="AA4862" i="1"/>
  <c r="AF4862" i="1"/>
  <c r="AA4858" i="1"/>
  <c r="AF4858" i="1"/>
  <c r="AA4854" i="1"/>
  <c r="AF4854" i="1"/>
  <c r="AA4850" i="1"/>
  <c r="AF4850" i="1"/>
  <c r="AA4846" i="1"/>
  <c r="AF4846" i="1"/>
  <c r="AA4842" i="1"/>
  <c r="AF4842" i="1"/>
  <c r="AA4838" i="1"/>
  <c r="AF4838" i="1"/>
  <c r="AA4834" i="1"/>
  <c r="AF4834" i="1"/>
  <c r="AA4830" i="1"/>
  <c r="AF4830" i="1"/>
  <c r="AA4826" i="1"/>
  <c r="AF4826" i="1"/>
  <c r="AA4822" i="1"/>
  <c r="AF4822" i="1"/>
  <c r="AA4818" i="1"/>
  <c r="AF4818" i="1"/>
  <c r="AA4814" i="1"/>
  <c r="AF4814" i="1"/>
  <c r="AA4810" i="1"/>
  <c r="AF4810" i="1"/>
  <c r="AA4806" i="1"/>
  <c r="AF4806" i="1"/>
  <c r="AA4802" i="1"/>
  <c r="AF4802" i="1"/>
  <c r="AA4798" i="1"/>
  <c r="AF4798" i="1"/>
  <c r="AA4794" i="1"/>
  <c r="AF4794" i="1"/>
  <c r="AA4790" i="1"/>
  <c r="AF4790" i="1"/>
  <c r="AA4786" i="1"/>
  <c r="AF4786" i="1"/>
  <c r="AA4782" i="1"/>
  <c r="AF4782" i="1"/>
  <c r="AA4778" i="1"/>
  <c r="AF4778" i="1"/>
  <c r="AA4774" i="1"/>
  <c r="AF4774" i="1"/>
  <c r="AA4770" i="1"/>
  <c r="AF4770" i="1"/>
  <c r="AA4766" i="1"/>
  <c r="AF4766" i="1"/>
  <c r="AA4762" i="1"/>
  <c r="AF4762" i="1"/>
  <c r="AA4758" i="1"/>
  <c r="AF4758" i="1"/>
  <c r="AA4754" i="1"/>
  <c r="AF4754" i="1"/>
  <c r="AA4750" i="1"/>
  <c r="AF4750" i="1"/>
  <c r="AA4746" i="1"/>
  <c r="AF4746" i="1"/>
  <c r="AA4742" i="1"/>
  <c r="AF4742" i="1"/>
  <c r="AA4738" i="1"/>
  <c r="AF4738" i="1"/>
  <c r="AA4734" i="1"/>
  <c r="AF4734" i="1"/>
  <c r="AA4730" i="1"/>
  <c r="AF4730" i="1"/>
  <c r="AA4726" i="1"/>
  <c r="AF4726" i="1"/>
  <c r="AA4722" i="1"/>
  <c r="AF4722" i="1"/>
  <c r="AA4718" i="1"/>
  <c r="AF4718" i="1"/>
  <c r="AA4714" i="1"/>
  <c r="AF4714" i="1"/>
  <c r="AA4710" i="1"/>
  <c r="AF4710" i="1"/>
  <c r="AA4706" i="1"/>
  <c r="AF4706" i="1"/>
  <c r="AA4702" i="1"/>
  <c r="AF4702" i="1"/>
  <c r="AA4698" i="1"/>
  <c r="AF4698" i="1"/>
  <c r="AA4694" i="1"/>
  <c r="AF4694" i="1"/>
  <c r="AA4690" i="1"/>
  <c r="AF4690" i="1"/>
  <c r="AA4686" i="1"/>
  <c r="AF4686" i="1"/>
  <c r="AA4682" i="1"/>
  <c r="AF4682" i="1"/>
  <c r="AA4678" i="1"/>
  <c r="AF4678" i="1"/>
  <c r="AA4674" i="1"/>
  <c r="AF4674" i="1"/>
  <c r="AA4670" i="1"/>
  <c r="AF4670" i="1"/>
  <c r="AA4666" i="1"/>
  <c r="AF4666" i="1"/>
  <c r="AA4662" i="1"/>
  <c r="AF4662" i="1"/>
  <c r="AA4658" i="1"/>
  <c r="AF4658" i="1"/>
  <c r="AA4654" i="1"/>
  <c r="AF4654" i="1"/>
  <c r="AA4650" i="1"/>
  <c r="AF4650" i="1"/>
  <c r="AA4646" i="1"/>
  <c r="AF4646" i="1"/>
  <c r="AA4642" i="1"/>
  <c r="AF4642" i="1"/>
  <c r="AA4638" i="1"/>
  <c r="AF4638" i="1"/>
  <c r="AA4634" i="1"/>
  <c r="AF4634" i="1"/>
  <c r="AA4630" i="1"/>
  <c r="AF4630" i="1"/>
  <c r="AA4626" i="1"/>
  <c r="AF4626" i="1"/>
  <c r="AA4622" i="1"/>
  <c r="AF4622" i="1"/>
  <c r="AA4618" i="1"/>
  <c r="AF4618" i="1"/>
  <c r="AA4614" i="1"/>
  <c r="AF4614" i="1"/>
  <c r="AA4610" i="1"/>
  <c r="AF4610" i="1"/>
  <c r="AA4606" i="1"/>
  <c r="AF4606" i="1"/>
  <c r="AA4602" i="1"/>
  <c r="AF4602" i="1"/>
  <c r="AA4598" i="1"/>
  <c r="AF4598" i="1"/>
  <c r="AA4594" i="1"/>
  <c r="AF4594" i="1"/>
  <c r="AA4590" i="1"/>
  <c r="AF4590" i="1"/>
  <c r="AA4586" i="1"/>
  <c r="AF4586" i="1"/>
  <c r="AA4582" i="1"/>
  <c r="AF4582" i="1"/>
  <c r="AA4578" i="1"/>
  <c r="AF4578" i="1"/>
  <c r="AA4574" i="1"/>
  <c r="AF4574" i="1"/>
  <c r="AA4570" i="1"/>
  <c r="AF4570" i="1"/>
  <c r="AA4566" i="1"/>
  <c r="AF4566" i="1"/>
  <c r="AA4562" i="1"/>
  <c r="AF4562" i="1"/>
  <c r="AA4558" i="1"/>
  <c r="AF4558" i="1"/>
  <c r="AA4554" i="1"/>
  <c r="AF4554" i="1"/>
  <c r="AA4550" i="1"/>
  <c r="AF4550" i="1"/>
  <c r="AA4546" i="1"/>
  <c r="AF4546" i="1"/>
  <c r="AA4542" i="1"/>
  <c r="AF4542" i="1"/>
  <c r="AA4538" i="1"/>
  <c r="AF4538" i="1"/>
  <c r="AA4534" i="1"/>
  <c r="AF4534" i="1"/>
  <c r="AA4530" i="1"/>
  <c r="AF4530" i="1"/>
  <c r="AA4526" i="1"/>
  <c r="AF4526" i="1"/>
  <c r="AA4522" i="1"/>
  <c r="AF4522" i="1"/>
  <c r="AA4518" i="1"/>
  <c r="AF4518" i="1"/>
  <c r="AA4514" i="1"/>
  <c r="AF4514" i="1"/>
  <c r="AA4510" i="1"/>
  <c r="AF4510" i="1"/>
  <c r="AA4506" i="1"/>
  <c r="AF4506" i="1"/>
  <c r="AA4502" i="1"/>
  <c r="AF4502" i="1"/>
  <c r="AA4498" i="1"/>
  <c r="AF4498" i="1"/>
  <c r="AA4494" i="1"/>
  <c r="AF4494" i="1"/>
  <c r="AA4490" i="1"/>
  <c r="AF4490" i="1"/>
  <c r="AA4486" i="1"/>
  <c r="AF4486" i="1"/>
  <c r="AA4482" i="1"/>
  <c r="AF4482" i="1"/>
  <c r="AA4478" i="1"/>
  <c r="AF4478" i="1"/>
  <c r="AA4474" i="1"/>
  <c r="AF4474" i="1"/>
  <c r="AA4470" i="1"/>
  <c r="AF4470" i="1"/>
  <c r="AA4466" i="1"/>
  <c r="AF4466" i="1"/>
  <c r="AA4462" i="1"/>
  <c r="AF4462" i="1"/>
  <c r="AA4458" i="1"/>
  <c r="AF4458" i="1"/>
  <c r="AA4454" i="1"/>
  <c r="AF4454" i="1"/>
  <c r="AA4450" i="1"/>
  <c r="AF4450" i="1"/>
  <c r="AA4446" i="1"/>
  <c r="AF4446" i="1"/>
  <c r="AA4442" i="1"/>
  <c r="AF4442" i="1"/>
  <c r="AA4438" i="1"/>
  <c r="AF4438" i="1"/>
  <c r="AA4434" i="1"/>
  <c r="AF4434" i="1"/>
  <c r="AA4430" i="1"/>
  <c r="AF4430" i="1"/>
  <c r="AA4426" i="1"/>
  <c r="AF4426" i="1"/>
  <c r="AA4422" i="1"/>
  <c r="AF4422" i="1"/>
  <c r="AA4418" i="1"/>
  <c r="AF4418" i="1"/>
  <c r="AA4414" i="1"/>
  <c r="AF4414" i="1"/>
  <c r="AA4410" i="1"/>
  <c r="AF4410" i="1"/>
  <c r="AA4406" i="1"/>
  <c r="AF4406" i="1"/>
  <c r="AA4402" i="1"/>
  <c r="AF4402" i="1"/>
  <c r="AA4398" i="1"/>
  <c r="AF4398" i="1"/>
  <c r="AA4394" i="1"/>
  <c r="AF4394" i="1"/>
  <c r="AA4390" i="1"/>
  <c r="AF4390" i="1"/>
  <c r="AA4386" i="1"/>
  <c r="AF4386" i="1"/>
  <c r="AA4382" i="1"/>
  <c r="AF4382" i="1"/>
  <c r="AA4378" i="1"/>
  <c r="AF4378" i="1"/>
  <c r="AA4374" i="1"/>
  <c r="AF4374" i="1"/>
  <c r="AA4370" i="1"/>
  <c r="AF4370" i="1"/>
  <c r="AA4366" i="1"/>
  <c r="AF4366" i="1"/>
  <c r="AA4362" i="1"/>
  <c r="AF4362" i="1"/>
  <c r="AA4358" i="1"/>
  <c r="AF4358" i="1"/>
  <c r="AA4354" i="1"/>
  <c r="AF4354" i="1"/>
  <c r="AA4350" i="1"/>
  <c r="AF4350" i="1"/>
  <c r="AA4346" i="1"/>
  <c r="AF4346" i="1"/>
  <c r="AA4342" i="1"/>
  <c r="AF4342" i="1"/>
  <c r="AA4338" i="1"/>
  <c r="AF4338" i="1"/>
  <c r="AA4334" i="1"/>
  <c r="AF4334" i="1"/>
  <c r="AA4330" i="1"/>
  <c r="AF4330" i="1"/>
  <c r="AA4326" i="1"/>
  <c r="AF4326" i="1"/>
  <c r="AA4322" i="1"/>
  <c r="AF4322" i="1"/>
  <c r="AA4318" i="1"/>
  <c r="AF4318" i="1"/>
  <c r="AA4314" i="1"/>
  <c r="AF4314" i="1"/>
  <c r="AA4310" i="1"/>
  <c r="AF4310" i="1"/>
  <c r="AA4306" i="1"/>
  <c r="AF4306" i="1"/>
  <c r="AA4302" i="1"/>
  <c r="AF4302" i="1"/>
  <c r="AA4298" i="1"/>
  <c r="AF4298" i="1"/>
  <c r="AA4294" i="1"/>
  <c r="AF4294" i="1"/>
  <c r="AA4290" i="1"/>
  <c r="AF4290" i="1"/>
  <c r="AA4286" i="1"/>
  <c r="AF4286" i="1"/>
  <c r="AA4282" i="1"/>
  <c r="AF4282" i="1"/>
  <c r="AA4278" i="1"/>
  <c r="AF4278" i="1"/>
  <c r="AA4274" i="1"/>
  <c r="AF4274" i="1"/>
  <c r="AA4270" i="1"/>
  <c r="AF4270" i="1"/>
  <c r="AA4266" i="1"/>
  <c r="AF4266" i="1"/>
  <c r="AA4262" i="1"/>
  <c r="AF4262" i="1"/>
  <c r="AA4258" i="1"/>
  <c r="AF4258" i="1"/>
  <c r="AA4254" i="1"/>
  <c r="AF4254" i="1"/>
  <c r="AA4250" i="1"/>
  <c r="AF4250" i="1"/>
  <c r="AA4246" i="1"/>
  <c r="AF4246" i="1"/>
  <c r="AA4242" i="1"/>
  <c r="AF4242" i="1"/>
  <c r="AA4238" i="1"/>
  <c r="AF4238" i="1"/>
  <c r="AA4234" i="1"/>
  <c r="AF4234" i="1"/>
  <c r="AA4230" i="1"/>
  <c r="AF4230" i="1"/>
  <c r="AA4226" i="1"/>
  <c r="AF4226" i="1"/>
  <c r="AA4222" i="1"/>
  <c r="AF4222" i="1"/>
  <c r="AA4218" i="1"/>
  <c r="AF4218" i="1"/>
  <c r="AA4214" i="1"/>
  <c r="AF4214" i="1"/>
  <c r="AA4210" i="1"/>
  <c r="AF4210" i="1"/>
  <c r="AA4206" i="1"/>
  <c r="AF4206" i="1"/>
  <c r="AA4202" i="1"/>
  <c r="AF4202" i="1"/>
  <c r="AA4198" i="1"/>
  <c r="AF4198" i="1"/>
  <c r="AA4194" i="1"/>
  <c r="AF4194" i="1"/>
  <c r="AA4190" i="1"/>
  <c r="AF4190" i="1"/>
  <c r="AA4186" i="1"/>
  <c r="AF4186" i="1"/>
  <c r="AA4182" i="1"/>
  <c r="AF4182" i="1"/>
  <c r="AA4178" i="1"/>
  <c r="AF4178" i="1"/>
  <c r="AA4174" i="1"/>
  <c r="AF4174" i="1"/>
  <c r="AA4170" i="1"/>
  <c r="AF4170" i="1"/>
  <c r="AA4166" i="1"/>
  <c r="AF4166" i="1"/>
  <c r="AA4162" i="1"/>
  <c r="AF4162" i="1"/>
  <c r="AA4158" i="1"/>
  <c r="AF4158" i="1"/>
  <c r="AA4154" i="1"/>
  <c r="AF4154" i="1"/>
  <c r="AA4150" i="1"/>
  <c r="AF4150" i="1"/>
  <c r="AA4146" i="1"/>
  <c r="AF4146" i="1"/>
  <c r="AA4142" i="1"/>
  <c r="AF4142" i="1"/>
  <c r="AA4138" i="1"/>
  <c r="AF4138" i="1"/>
  <c r="AA4134" i="1"/>
  <c r="AF4134" i="1"/>
  <c r="AA4130" i="1"/>
  <c r="AF4130" i="1"/>
  <c r="AA4126" i="1"/>
  <c r="AF4126" i="1"/>
  <c r="AA4122" i="1"/>
  <c r="AF4122" i="1"/>
  <c r="AA4118" i="1"/>
  <c r="AF4118" i="1"/>
  <c r="AA4114" i="1"/>
  <c r="AF4114" i="1"/>
  <c r="AA4110" i="1"/>
  <c r="AF4110" i="1"/>
  <c r="AA4106" i="1"/>
  <c r="AF4106" i="1"/>
  <c r="AA4102" i="1"/>
  <c r="AF4102" i="1"/>
  <c r="AA4098" i="1"/>
  <c r="AF4098" i="1"/>
  <c r="AA4094" i="1"/>
  <c r="AF4094" i="1"/>
  <c r="AA4090" i="1"/>
  <c r="AF4090" i="1"/>
  <c r="AA4086" i="1"/>
  <c r="AF4086" i="1"/>
  <c r="AA4082" i="1"/>
  <c r="AF4082" i="1"/>
  <c r="AA4078" i="1"/>
  <c r="AF4078" i="1"/>
  <c r="AA4074" i="1"/>
  <c r="AF4074" i="1"/>
  <c r="AA4070" i="1"/>
  <c r="AF4070" i="1"/>
  <c r="AA4066" i="1"/>
  <c r="AF4066" i="1"/>
  <c r="AA4062" i="1"/>
  <c r="AF4062" i="1"/>
  <c r="AA4058" i="1"/>
  <c r="AF4058" i="1"/>
  <c r="AA4054" i="1"/>
  <c r="AF4054" i="1"/>
  <c r="AA4050" i="1"/>
  <c r="AF4050" i="1"/>
  <c r="AA4046" i="1"/>
  <c r="AF4046" i="1"/>
  <c r="AA4042" i="1"/>
  <c r="AF4042" i="1"/>
  <c r="AA4038" i="1"/>
  <c r="AF4038" i="1"/>
  <c r="AA4034" i="1"/>
  <c r="AF4034" i="1"/>
  <c r="AA4030" i="1"/>
  <c r="AF4030" i="1"/>
  <c r="AA4026" i="1"/>
  <c r="AF4026" i="1"/>
  <c r="AA4022" i="1"/>
  <c r="AF4022" i="1"/>
  <c r="AA4018" i="1"/>
  <c r="AF4018" i="1"/>
  <c r="AA4014" i="1"/>
  <c r="AF4014" i="1"/>
  <c r="AA4010" i="1"/>
  <c r="AF4010" i="1"/>
  <c r="AA4006" i="1"/>
  <c r="AF4006" i="1"/>
  <c r="AA4002" i="1"/>
  <c r="AF4002" i="1"/>
  <c r="AA3998" i="1"/>
  <c r="AF3998" i="1"/>
  <c r="AA3994" i="1"/>
  <c r="AF3994" i="1"/>
  <c r="AA3990" i="1"/>
  <c r="AF3990" i="1"/>
  <c r="AA3986" i="1"/>
  <c r="AF3986" i="1"/>
  <c r="AA3982" i="1"/>
  <c r="AF3982" i="1"/>
  <c r="AA3978" i="1"/>
  <c r="AF3978" i="1"/>
  <c r="AA3974" i="1"/>
  <c r="AF3974" i="1"/>
  <c r="AA3970" i="1"/>
  <c r="AF3970" i="1"/>
  <c r="AA3966" i="1"/>
  <c r="AF3966" i="1"/>
  <c r="AA3962" i="1"/>
  <c r="AF3962" i="1"/>
  <c r="AA3958" i="1"/>
  <c r="AF3958" i="1"/>
  <c r="AA3954" i="1"/>
  <c r="AF3954" i="1"/>
  <c r="AA3950" i="1"/>
  <c r="AF3950" i="1"/>
  <c r="AA3946" i="1"/>
  <c r="AF3946" i="1"/>
  <c r="AA3942" i="1"/>
  <c r="AF3942" i="1"/>
  <c r="AA3938" i="1"/>
  <c r="AF3938" i="1"/>
  <c r="AA3934" i="1"/>
  <c r="AF3934" i="1"/>
  <c r="AA3930" i="1"/>
  <c r="AF3930" i="1"/>
  <c r="AA3926" i="1"/>
  <c r="AF3926" i="1"/>
  <c r="AA3922" i="1"/>
  <c r="AF3922" i="1"/>
  <c r="AA3918" i="1"/>
  <c r="AF3918" i="1"/>
  <c r="AA3914" i="1"/>
  <c r="AF3914" i="1"/>
  <c r="AA3910" i="1"/>
  <c r="AF3910" i="1"/>
  <c r="AA3906" i="1"/>
  <c r="AF3906" i="1"/>
  <c r="AA3902" i="1"/>
  <c r="AF3902" i="1"/>
  <c r="AA3898" i="1"/>
  <c r="AF3898" i="1"/>
  <c r="AA3894" i="1"/>
  <c r="AF3894" i="1"/>
  <c r="AA3890" i="1"/>
  <c r="AF3890" i="1"/>
  <c r="AA3886" i="1"/>
  <c r="AF3886" i="1"/>
  <c r="AA3882" i="1"/>
  <c r="AF3882" i="1"/>
  <c r="AA3878" i="1"/>
  <c r="AF3878" i="1"/>
  <c r="AA3874" i="1"/>
  <c r="AF3874" i="1"/>
  <c r="AA3870" i="1"/>
  <c r="AF3870" i="1"/>
  <c r="AA3866" i="1"/>
  <c r="AF3866" i="1"/>
  <c r="AA3862" i="1"/>
  <c r="AF3862" i="1"/>
  <c r="AA3858" i="1"/>
  <c r="AF3858" i="1"/>
  <c r="AA3854" i="1"/>
  <c r="AF3854" i="1"/>
  <c r="AA3850" i="1"/>
  <c r="AF3850" i="1"/>
  <c r="AA3846" i="1"/>
  <c r="AF3846" i="1"/>
  <c r="AA3842" i="1"/>
  <c r="AF3842" i="1"/>
  <c r="AA3838" i="1"/>
  <c r="AF3838" i="1"/>
  <c r="AA3834" i="1"/>
  <c r="AF3834" i="1"/>
  <c r="AA3830" i="1"/>
  <c r="AF3830" i="1"/>
  <c r="AA3826" i="1"/>
  <c r="AF3826" i="1"/>
  <c r="AA3822" i="1"/>
  <c r="AF3822" i="1"/>
  <c r="AA3818" i="1"/>
  <c r="AF3818" i="1"/>
  <c r="AA3814" i="1"/>
  <c r="AF3814" i="1"/>
  <c r="AA3810" i="1"/>
  <c r="AF3810" i="1"/>
  <c r="AA3806" i="1"/>
  <c r="AF3806" i="1"/>
  <c r="AA3802" i="1"/>
  <c r="AF3802" i="1"/>
  <c r="AA3798" i="1"/>
  <c r="AF3798" i="1"/>
  <c r="AA3794" i="1"/>
  <c r="AF3794" i="1"/>
  <c r="AA3790" i="1"/>
  <c r="AF3790" i="1"/>
  <c r="AA3786" i="1"/>
  <c r="AF3786" i="1"/>
  <c r="AA3782" i="1"/>
  <c r="AF3782" i="1"/>
  <c r="AA3778" i="1"/>
  <c r="AF3778" i="1"/>
  <c r="AA3774" i="1"/>
  <c r="AF3774" i="1"/>
  <c r="AA3770" i="1"/>
  <c r="AF3770" i="1"/>
  <c r="AA3766" i="1"/>
  <c r="AF3766" i="1"/>
  <c r="AA3762" i="1"/>
  <c r="AF3762" i="1"/>
  <c r="AA3758" i="1"/>
  <c r="AF3758" i="1"/>
  <c r="AA3754" i="1"/>
  <c r="AF3754" i="1"/>
  <c r="AA3750" i="1"/>
  <c r="AF3750" i="1"/>
  <c r="AA3746" i="1"/>
  <c r="AF3746" i="1"/>
  <c r="AA3742" i="1"/>
  <c r="AF3742" i="1"/>
  <c r="AA3738" i="1"/>
  <c r="AF3738" i="1"/>
  <c r="AA3734" i="1"/>
  <c r="AF3734" i="1"/>
  <c r="AA3730" i="1"/>
  <c r="AF3730" i="1"/>
  <c r="AA3726" i="1"/>
  <c r="AF3726" i="1"/>
  <c r="AA3722" i="1"/>
  <c r="AF3722" i="1"/>
  <c r="AA3718" i="1"/>
  <c r="AF3718" i="1"/>
  <c r="AA3714" i="1"/>
  <c r="AF3714" i="1"/>
  <c r="AA3710" i="1"/>
  <c r="AF3710" i="1"/>
  <c r="AA3706" i="1"/>
  <c r="AF3706" i="1"/>
  <c r="AA3702" i="1"/>
  <c r="AF3702" i="1"/>
  <c r="AA3698" i="1"/>
  <c r="AF3698" i="1"/>
  <c r="AA3694" i="1"/>
  <c r="AF3694" i="1"/>
  <c r="AA3690" i="1"/>
  <c r="AF3690" i="1"/>
  <c r="AA3686" i="1"/>
  <c r="AF3686" i="1"/>
  <c r="AA3682" i="1"/>
  <c r="AF3682" i="1"/>
  <c r="AA3678" i="1"/>
  <c r="AF3678" i="1"/>
  <c r="AA3674" i="1"/>
  <c r="AF3674" i="1"/>
  <c r="AA3670" i="1"/>
  <c r="AF3670" i="1"/>
  <c r="AA3666" i="1"/>
  <c r="AF3666" i="1"/>
  <c r="AA3662" i="1"/>
  <c r="AF3662" i="1"/>
  <c r="AA3658" i="1"/>
  <c r="AF3658" i="1"/>
  <c r="AA3654" i="1"/>
  <c r="AF3654" i="1"/>
  <c r="AA3650" i="1"/>
  <c r="AF3650" i="1"/>
  <c r="AA3646" i="1"/>
  <c r="AF3646" i="1"/>
  <c r="AA3642" i="1"/>
  <c r="AF3642" i="1"/>
  <c r="AA3638" i="1"/>
  <c r="AF3638" i="1"/>
  <c r="AA3634" i="1"/>
  <c r="AF3634" i="1"/>
  <c r="AA3630" i="1"/>
  <c r="AF3630" i="1"/>
  <c r="AA3626" i="1"/>
  <c r="AF3626" i="1"/>
  <c r="AA3622" i="1"/>
  <c r="AF3622" i="1"/>
  <c r="AA3618" i="1"/>
  <c r="AF3618" i="1"/>
  <c r="AA3614" i="1"/>
  <c r="AF3614" i="1"/>
  <c r="AA3610" i="1"/>
  <c r="AF3610" i="1"/>
  <c r="AA3606" i="1"/>
  <c r="AF3606" i="1"/>
  <c r="AA3602" i="1"/>
  <c r="AF3602" i="1"/>
  <c r="AA3598" i="1"/>
  <c r="AF3598" i="1"/>
  <c r="AA3594" i="1"/>
  <c r="AF3594" i="1"/>
  <c r="AA3590" i="1"/>
  <c r="AF3590" i="1"/>
  <c r="AA3586" i="1"/>
  <c r="AF3586" i="1"/>
  <c r="AA3582" i="1"/>
  <c r="AF3582" i="1"/>
  <c r="AA3578" i="1"/>
  <c r="AF3578" i="1"/>
  <c r="AA3574" i="1"/>
  <c r="AF3574" i="1"/>
  <c r="AA3570" i="1"/>
  <c r="AF3570" i="1"/>
  <c r="AA3566" i="1"/>
  <c r="AF3566" i="1"/>
  <c r="AA3562" i="1"/>
  <c r="AF3562" i="1"/>
  <c r="AA3558" i="1"/>
  <c r="AF3558" i="1"/>
  <c r="AA3554" i="1"/>
  <c r="AF3554" i="1"/>
  <c r="AA3550" i="1"/>
  <c r="AF3550" i="1"/>
  <c r="AA3546" i="1"/>
  <c r="AF3546" i="1"/>
  <c r="AA3542" i="1"/>
  <c r="AF3542" i="1"/>
  <c r="AA3538" i="1"/>
  <c r="AF3538" i="1"/>
  <c r="AA3534" i="1"/>
  <c r="AF3534" i="1"/>
  <c r="AA3530" i="1"/>
  <c r="AF3530" i="1"/>
  <c r="AA3526" i="1"/>
  <c r="AF3526" i="1"/>
  <c r="AA3522" i="1"/>
  <c r="AF3522" i="1"/>
  <c r="AA3518" i="1"/>
  <c r="AF3518" i="1"/>
  <c r="AA3514" i="1"/>
  <c r="AF3514" i="1"/>
  <c r="AA3510" i="1"/>
  <c r="AF3510" i="1"/>
  <c r="AA3506" i="1"/>
  <c r="AF3506" i="1"/>
  <c r="AA3502" i="1"/>
  <c r="AF3502" i="1"/>
  <c r="AA3498" i="1"/>
  <c r="AF3498" i="1"/>
  <c r="AA3494" i="1"/>
  <c r="AF3494" i="1"/>
  <c r="AA3490" i="1"/>
  <c r="AF3490" i="1"/>
  <c r="AA3486" i="1"/>
  <c r="AF3486" i="1"/>
  <c r="AA3482" i="1"/>
  <c r="AF3482" i="1"/>
  <c r="AA3478" i="1"/>
  <c r="AF3478" i="1"/>
  <c r="AA3474" i="1"/>
  <c r="AF3474" i="1"/>
  <c r="AA3470" i="1"/>
  <c r="AF3470" i="1"/>
  <c r="AA3466" i="1"/>
  <c r="AF3466" i="1"/>
  <c r="AA3462" i="1"/>
  <c r="AF3462" i="1"/>
  <c r="AA3458" i="1"/>
  <c r="AF3458" i="1"/>
  <c r="AA3454" i="1"/>
  <c r="AF3454" i="1"/>
  <c r="AA3450" i="1"/>
  <c r="AF3450" i="1"/>
  <c r="AA3446" i="1"/>
  <c r="AF3446" i="1"/>
  <c r="AA3442" i="1"/>
  <c r="AF3442" i="1"/>
  <c r="AA3438" i="1"/>
  <c r="AF3438" i="1"/>
  <c r="AA3434" i="1"/>
  <c r="AF3434" i="1"/>
  <c r="AA3430" i="1"/>
  <c r="AF3430" i="1"/>
  <c r="AA3426" i="1"/>
  <c r="AF3426" i="1"/>
  <c r="AA3422" i="1"/>
  <c r="AF3422" i="1"/>
  <c r="AA3418" i="1"/>
  <c r="AF3418" i="1"/>
  <c r="AA3414" i="1"/>
  <c r="AF3414" i="1"/>
  <c r="AA3410" i="1"/>
  <c r="AF3410" i="1"/>
  <c r="AA3406" i="1"/>
  <c r="AF3406" i="1"/>
  <c r="AA3402" i="1"/>
  <c r="AF3402" i="1"/>
  <c r="AA3398" i="1"/>
  <c r="AF3398" i="1"/>
  <c r="AA3394" i="1"/>
  <c r="AF3394" i="1"/>
  <c r="AA3390" i="1"/>
  <c r="AF3390" i="1"/>
  <c r="AA3386" i="1"/>
  <c r="AF3386" i="1"/>
  <c r="AA3382" i="1"/>
  <c r="AF3382" i="1"/>
  <c r="AA3378" i="1"/>
  <c r="AF3378" i="1"/>
  <c r="AA3374" i="1"/>
  <c r="AF3374" i="1"/>
  <c r="AA3370" i="1"/>
  <c r="AF3370" i="1"/>
  <c r="AA3366" i="1"/>
  <c r="AF3366" i="1"/>
  <c r="AA3362" i="1"/>
  <c r="AF3362" i="1"/>
  <c r="AA3358" i="1"/>
  <c r="AF3358" i="1"/>
  <c r="AA3354" i="1"/>
  <c r="AF3354" i="1"/>
  <c r="AA3350" i="1"/>
  <c r="AF3350" i="1"/>
  <c r="AA3346" i="1"/>
  <c r="AF3346" i="1"/>
  <c r="AA3342" i="1"/>
  <c r="AF3342" i="1"/>
  <c r="AA3338" i="1"/>
  <c r="AF3338" i="1"/>
  <c r="AA3334" i="1"/>
  <c r="AF3334" i="1"/>
  <c r="AA3330" i="1"/>
  <c r="AF3330" i="1"/>
  <c r="AA3326" i="1"/>
  <c r="AF3326" i="1"/>
  <c r="AA3322" i="1"/>
  <c r="AF3322" i="1"/>
  <c r="AA3318" i="1"/>
  <c r="AF3318" i="1"/>
  <c r="AA3314" i="1"/>
  <c r="AF3314" i="1"/>
  <c r="AA3310" i="1"/>
  <c r="AF3310" i="1"/>
  <c r="AA3306" i="1"/>
  <c r="AF3306" i="1"/>
  <c r="AA3302" i="1"/>
  <c r="AF3302" i="1"/>
  <c r="AA3298" i="1"/>
  <c r="AF3298" i="1"/>
  <c r="AA3294" i="1"/>
  <c r="AF3294" i="1"/>
  <c r="AA3290" i="1"/>
  <c r="AF3290" i="1"/>
  <c r="AA3286" i="1"/>
  <c r="AF3286" i="1"/>
  <c r="AA3282" i="1"/>
  <c r="AF3282" i="1"/>
  <c r="AA3278" i="1"/>
  <c r="AF3278" i="1"/>
  <c r="AA3274" i="1"/>
  <c r="AF3274" i="1"/>
  <c r="AA3270" i="1"/>
  <c r="AF3270" i="1"/>
  <c r="AA3266" i="1"/>
  <c r="AF3266" i="1"/>
  <c r="AA3262" i="1"/>
  <c r="AF3262" i="1"/>
  <c r="AA3258" i="1"/>
  <c r="AF3258" i="1"/>
  <c r="AA3254" i="1"/>
  <c r="AF3254" i="1"/>
  <c r="AA3250" i="1"/>
  <c r="AF3250" i="1"/>
  <c r="AA3246" i="1"/>
  <c r="AF3246" i="1"/>
  <c r="AA3242" i="1"/>
  <c r="AF3242" i="1"/>
  <c r="AA3238" i="1"/>
  <c r="AF3238" i="1"/>
  <c r="AA3234" i="1"/>
  <c r="AF3234" i="1"/>
  <c r="AA3230" i="1"/>
  <c r="AF3230" i="1"/>
  <c r="AA3226" i="1"/>
  <c r="AF3226" i="1"/>
  <c r="AA3222" i="1"/>
  <c r="AF3222" i="1"/>
  <c r="AA3218" i="1"/>
  <c r="AF3218" i="1"/>
  <c r="AA3214" i="1"/>
  <c r="AF3214" i="1"/>
  <c r="AA3210" i="1"/>
  <c r="AF3210" i="1"/>
  <c r="AA3206" i="1"/>
  <c r="AF3206" i="1"/>
  <c r="AA3202" i="1"/>
  <c r="AF3202" i="1"/>
  <c r="AA3198" i="1"/>
  <c r="AF3198" i="1"/>
  <c r="AA3194" i="1"/>
  <c r="AF3194" i="1"/>
  <c r="AA3190" i="1"/>
  <c r="AF3190" i="1"/>
  <c r="AA3186" i="1"/>
  <c r="AF3186" i="1"/>
  <c r="AA3182" i="1"/>
  <c r="AF3182" i="1"/>
  <c r="AA3178" i="1"/>
  <c r="AF3178" i="1"/>
  <c r="AA3174" i="1"/>
  <c r="AF3174" i="1"/>
  <c r="AA3170" i="1"/>
  <c r="AF3170" i="1"/>
  <c r="AA3166" i="1"/>
  <c r="AF3166" i="1"/>
  <c r="AA3162" i="1"/>
  <c r="AF3162" i="1"/>
  <c r="AA3158" i="1"/>
  <c r="AF3158" i="1"/>
  <c r="AA3154" i="1"/>
  <c r="AF3154" i="1"/>
  <c r="AA3150" i="1"/>
  <c r="AF3150" i="1"/>
  <c r="AA3146" i="1"/>
  <c r="AF3146" i="1"/>
  <c r="AA3142" i="1"/>
  <c r="AF3142" i="1"/>
  <c r="AA3138" i="1"/>
  <c r="AF3138" i="1"/>
  <c r="AA3134" i="1"/>
  <c r="AF3134" i="1"/>
  <c r="AA3130" i="1"/>
  <c r="AF3130" i="1"/>
  <c r="AA3126" i="1"/>
  <c r="AF3126" i="1"/>
  <c r="AA3122" i="1"/>
  <c r="AF3122" i="1"/>
  <c r="AA3118" i="1"/>
  <c r="AF3118" i="1"/>
  <c r="AA3114" i="1"/>
  <c r="AF3114" i="1"/>
  <c r="AA3110" i="1"/>
  <c r="AF3110" i="1"/>
  <c r="AA3106" i="1"/>
  <c r="AF3106" i="1"/>
  <c r="AA3102" i="1"/>
  <c r="AF3102" i="1"/>
  <c r="AA3098" i="1"/>
  <c r="AF3098" i="1"/>
  <c r="AA3094" i="1"/>
  <c r="AF3094" i="1"/>
  <c r="AA3090" i="1"/>
  <c r="AF3090" i="1"/>
  <c r="AA3086" i="1"/>
  <c r="AF3086" i="1"/>
  <c r="AA3082" i="1"/>
  <c r="AF3082" i="1"/>
  <c r="AA3078" i="1"/>
  <c r="AF3078" i="1"/>
  <c r="AA3074" i="1"/>
  <c r="AF3074" i="1"/>
  <c r="AA3070" i="1"/>
  <c r="AF3070" i="1"/>
  <c r="AA3066" i="1"/>
  <c r="AF3066" i="1"/>
  <c r="AA3062" i="1"/>
  <c r="AF3062" i="1"/>
  <c r="AA3058" i="1"/>
  <c r="AF3058" i="1"/>
  <c r="AA3054" i="1"/>
  <c r="AF3054" i="1"/>
  <c r="AA3050" i="1"/>
  <c r="AF3050" i="1"/>
  <c r="AA3046" i="1"/>
  <c r="AF3046" i="1"/>
  <c r="AA3042" i="1"/>
  <c r="AF3042" i="1"/>
  <c r="AA3038" i="1"/>
  <c r="AF3038" i="1"/>
  <c r="AA3034" i="1"/>
  <c r="AF3034" i="1"/>
  <c r="AA3030" i="1"/>
  <c r="AF3030" i="1"/>
  <c r="AA3026" i="1"/>
  <c r="AF3026" i="1"/>
  <c r="AA3022" i="1"/>
  <c r="AF3022" i="1"/>
  <c r="AA3018" i="1"/>
  <c r="AF3018" i="1"/>
  <c r="AA3014" i="1"/>
  <c r="AF3014" i="1"/>
  <c r="AA3010" i="1"/>
  <c r="AF3010" i="1"/>
  <c r="AA3006" i="1"/>
  <c r="AF3006" i="1"/>
  <c r="AA3002" i="1"/>
  <c r="AF3002" i="1"/>
  <c r="AA2998" i="1"/>
  <c r="AF2998" i="1"/>
  <c r="AA2994" i="1"/>
  <c r="AF2994" i="1"/>
  <c r="AA2990" i="1"/>
  <c r="AF2990" i="1"/>
  <c r="AA2986" i="1"/>
  <c r="AF2986" i="1"/>
  <c r="AA2982" i="1"/>
  <c r="AF2982" i="1"/>
  <c r="AA2978" i="1"/>
  <c r="AF2978" i="1"/>
  <c r="AA2974" i="1"/>
  <c r="AF2974" i="1"/>
  <c r="AA2970" i="1"/>
  <c r="AF2970" i="1"/>
  <c r="AA2966" i="1"/>
  <c r="AF2966" i="1"/>
  <c r="AA2962" i="1"/>
  <c r="AF2962" i="1"/>
  <c r="AA2958" i="1"/>
  <c r="AF2958" i="1"/>
  <c r="AA2954" i="1"/>
  <c r="AF2954" i="1"/>
  <c r="AA2950" i="1"/>
  <c r="AF2950" i="1"/>
  <c r="AA2946" i="1"/>
  <c r="AF2946" i="1"/>
  <c r="AA2942" i="1"/>
  <c r="AF2942" i="1"/>
  <c r="AA2938" i="1"/>
  <c r="AF2938" i="1"/>
  <c r="AA2934" i="1"/>
  <c r="AF2934" i="1"/>
  <c r="AA2930" i="1"/>
  <c r="AF2930" i="1"/>
  <c r="AA2926" i="1"/>
  <c r="AF2926" i="1"/>
  <c r="AA2922" i="1"/>
  <c r="AF2922" i="1"/>
  <c r="AA2918" i="1"/>
  <c r="AF2918" i="1"/>
  <c r="AA2914" i="1"/>
  <c r="AF2914" i="1"/>
  <c r="AA2910" i="1"/>
  <c r="AF2910" i="1"/>
  <c r="AA2906" i="1"/>
  <c r="AF2906" i="1"/>
  <c r="AA2902" i="1"/>
  <c r="AF2902" i="1"/>
  <c r="AA2898" i="1"/>
  <c r="AF2898" i="1"/>
  <c r="AA2894" i="1"/>
  <c r="AF2894" i="1"/>
  <c r="AA2890" i="1"/>
  <c r="AF2890" i="1"/>
  <c r="AA2886" i="1"/>
  <c r="AF2886" i="1"/>
  <c r="AA2882" i="1"/>
  <c r="AF2882" i="1"/>
  <c r="AA2878" i="1"/>
  <c r="AF2878" i="1"/>
  <c r="AA2874" i="1"/>
  <c r="AF2874" i="1"/>
  <c r="AA2870" i="1"/>
  <c r="AF2870" i="1"/>
  <c r="AA2866" i="1"/>
  <c r="AF2866" i="1"/>
  <c r="AA2862" i="1"/>
  <c r="AF2862" i="1"/>
  <c r="AA2858" i="1"/>
  <c r="AF2858" i="1"/>
  <c r="AA2854" i="1"/>
  <c r="AF2854" i="1"/>
  <c r="AA2850" i="1"/>
  <c r="AF2850" i="1"/>
  <c r="AA2846" i="1"/>
  <c r="AF2846" i="1"/>
  <c r="AA2842" i="1"/>
  <c r="AF2842" i="1"/>
  <c r="AA2838" i="1"/>
  <c r="AF2838" i="1"/>
  <c r="AA2834" i="1"/>
  <c r="AF2834" i="1"/>
  <c r="AA2830" i="1"/>
  <c r="AF2830" i="1"/>
  <c r="AA2826" i="1"/>
  <c r="AF2826" i="1"/>
  <c r="AA2822" i="1"/>
  <c r="AF2822" i="1"/>
  <c r="AA2818" i="1"/>
  <c r="AF2818" i="1"/>
  <c r="AA2814" i="1"/>
  <c r="AF2814" i="1"/>
  <c r="AA2810" i="1"/>
  <c r="AF2810" i="1"/>
  <c r="AA2806" i="1"/>
  <c r="AF2806" i="1"/>
  <c r="AA2802" i="1"/>
  <c r="AF2802" i="1"/>
  <c r="AA2798" i="1"/>
  <c r="AF2798" i="1"/>
  <c r="AA2794" i="1"/>
  <c r="AF2794" i="1"/>
  <c r="AA2790" i="1"/>
  <c r="AF2790" i="1"/>
  <c r="AA2786" i="1"/>
  <c r="AF2786" i="1"/>
  <c r="AA2782" i="1"/>
  <c r="AF2782" i="1"/>
  <c r="AA2778" i="1"/>
  <c r="AF2778" i="1"/>
  <c r="AA2774" i="1"/>
  <c r="AF2774" i="1"/>
  <c r="AA2770" i="1"/>
  <c r="AF2770" i="1"/>
  <c r="AA2766" i="1"/>
  <c r="AF2766" i="1"/>
  <c r="AA2762" i="1"/>
  <c r="AF2762" i="1"/>
  <c r="AA2758" i="1"/>
  <c r="AF2758" i="1"/>
  <c r="AA2754" i="1"/>
  <c r="AF2754" i="1"/>
  <c r="AA2750" i="1"/>
  <c r="AF2750" i="1"/>
  <c r="AA2746" i="1"/>
  <c r="AF2746" i="1"/>
  <c r="AA2742" i="1"/>
  <c r="AF2742" i="1"/>
  <c r="AA2738" i="1"/>
  <c r="AF2738" i="1"/>
  <c r="AA2734" i="1"/>
  <c r="AF2734" i="1"/>
  <c r="AA2730" i="1"/>
  <c r="AF2730" i="1"/>
  <c r="AA2726" i="1"/>
  <c r="AF2726" i="1"/>
  <c r="AA2722" i="1"/>
  <c r="AF2722" i="1"/>
  <c r="AA2718" i="1"/>
  <c r="AF2718" i="1"/>
  <c r="AA2714" i="1"/>
  <c r="AF2714" i="1"/>
  <c r="AA2710" i="1"/>
  <c r="AF2710" i="1"/>
  <c r="AA2706" i="1"/>
  <c r="AF2706" i="1"/>
  <c r="AA2702" i="1"/>
  <c r="AF2702" i="1"/>
  <c r="AA2698" i="1"/>
  <c r="AF2698" i="1"/>
  <c r="AA2694" i="1"/>
  <c r="AF2694" i="1"/>
  <c r="AA2690" i="1"/>
  <c r="AF2690" i="1"/>
  <c r="AA2686" i="1"/>
  <c r="AF2686" i="1"/>
  <c r="AA2682" i="1"/>
  <c r="AF2682" i="1"/>
  <c r="AA2678" i="1"/>
  <c r="AF2678" i="1"/>
  <c r="AA2674" i="1"/>
  <c r="AF2674" i="1"/>
  <c r="AA2670" i="1"/>
  <c r="AF2670" i="1"/>
  <c r="AA2666" i="1"/>
  <c r="AF2666" i="1"/>
  <c r="AA2662" i="1"/>
  <c r="AF2662" i="1"/>
  <c r="AA2658" i="1"/>
  <c r="AF2658" i="1"/>
  <c r="AA2654" i="1"/>
  <c r="AF2654" i="1"/>
  <c r="AA2650" i="1"/>
  <c r="AF2650" i="1"/>
  <c r="AA2646" i="1"/>
  <c r="AF2646" i="1"/>
  <c r="AA2642" i="1"/>
  <c r="AF2642" i="1"/>
  <c r="AA2638" i="1"/>
  <c r="AF2638" i="1"/>
  <c r="AA2634" i="1"/>
  <c r="AF2634" i="1"/>
  <c r="AA2630" i="1"/>
  <c r="AF2630" i="1"/>
  <c r="AA2626" i="1"/>
  <c r="AF2626" i="1"/>
  <c r="AA2622" i="1"/>
  <c r="AF2622" i="1"/>
  <c r="AA2618" i="1"/>
  <c r="AF2618" i="1"/>
  <c r="AA2614" i="1"/>
  <c r="AF2614" i="1"/>
  <c r="AA2610" i="1"/>
  <c r="AF2610" i="1"/>
  <c r="AA2606" i="1"/>
  <c r="AF2606" i="1"/>
  <c r="AA2602" i="1"/>
  <c r="AF2602" i="1"/>
  <c r="AA2598" i="1"/>
  <c r="AF2598" i="1"/>
  <c r="AA2594" i="1"/>
  <c r="AF2594" i="1"/>
  <c r="AA2590" i="1"/>
  <c r="AF2590" i="1"/>
  <c r="AA2586" i="1"/>
  <c r="AF2586" i="1"/>
  <c r="AA2582" i="1"/>
  <c r="AF2582" i="1"/>
  <c r="AA2578" i="1"/>
  <c r="AF2578" i="1"/>
  <c r="AA2574" i="1"/>
  <c r="AF2574" i="1"/>
  <c r="AA2570" i="1"/>
  <c r="AF2570" i="1"/>
  <c r="AA2566" i="1"/>
  <c r="AF2566" i="1"/>
  <c r="AA2562" i="1"/>
  <c r="AF2562" i="1"/>
  <c r="AA2558" i="1"/>
  <c r="AF2558" i="1"/>
  <c r="AA2554" i="1"/>
  <c r="AF2554" i="1"/>
  <c r="AA2550" i="1"/>
  <c r="AF2550" i="1"/>
  <c r="AA2546" i="1"/>
  <c r="AF2546" i="1"/>
  <c r="AA2542" i="1"/>
  <c r="AF2542" i="1"/>
  <c r="AA2538" i="1"/>
  <c r="AF2538" i="1"/>
  <c r="AA2534" i="1"/>
  <c r="AF2534" i="1"/>
  <c r="AA2530" i="1"/>
  <c r="AF2530" i="1"/>
  <c r="AA2526" i="1"/>
  <c r="AF2526" i="1"/>
  <c r="AA2522" i="1"/>
  <c r="AF2522" i="1"/>
  <c r="AA2518" i="1"/>
  <c r="AF2518" i="1"/>
  <c r="AA2514" i="1"/>
  <c r="AF2514" i="1"/>
  <c r="AA2510" i="1"/>
  <c r="AF2510" i="1"/>
  <c r="AA2506" i="1"/>
  <c r="AF2506" i="1"/>
  <c r="AA2502" i="1"/>
  <c r="AF2502" i="1"/>
  <c r="AA2498" i="1"/>
  <c r="AF2498" i="1"/>
  <c r="AA2494" i="1"/>
  <c r="AF2494" i="1"/>
  <c r="AA2490" i="1"/>
  <c r="AF2490" i="1"/>
  <c r="AA2486" i="1"/>
  <c r="AF2486" i="1"/>
  <c r="AA2482" i="1"/>
  <c r="AF2482" i="1"/>
  <c r="AA2478" i="1"/>
  <c r="AF2478" i="1"/>
  <c r="AA2474" i="1"/>
  <c r="AF2474" i="1"/>
  <c r="AA2470" i="1"/>
  <c r="AF2470" i="1"/>
  <c r="AA2466" i="1"/>
  <c r="AF2466" i="1"/>
  <c r="AA2462" i="1"/>
  <c r="AF2462" i="1"/>
  <c r="AA2458" i="1"/>
  <c r="AF2458" i="1"/>
  <c r="AA2454" i="1"/>
  <c r="AF2454" i="1"/>
  <c r="AA2450" i="1"/>
  <c r="AF2450" i="1"/>
  <c r="AA2446" i="1"/>
  <c r="AF2446" i="1"/>
  <c r="AA2442" i="1"/>
  <c r="AF2442" i="1"/>
  <c r="AA2438" i="1"/>
  <c r="AF2438" i="1"/>
  <c r="AA2434" i="1"/>
  <c r="AF2434" i="1"/>
  <c r="AA2430" i="1"/>
  <c r="AF2430" i="1"/>
  <c r="AA2426" i="1"/>
  <c r="AF2426" i="1"/>
  <c r="AA2422" i="1"/>
  <c r="AF2422" i="1"/>
  <c r="AA2418" i="1"/>
  <c r="AF2418" i="1"/>
  <c r="AA2414" i="1"/>
  <c r="AF2414" i="1"/>
  <c r="AA2410" i="1"/>
  <c r="AF2410" i="1"/>
  <c r="AA2406" i="1"/>
  <c r="AF2406" i="1"/>
  <c r="AA2402" i="1"/>
  <c r="AF2402" i="1"/>
  <c r="AA2398" i="1"/>
  <c r="AF2398" i="1"/>
  <c r="AA2394" i="1"/>
  <c r="AF2394" i="1"/>
  <c r="AA2390" i="1"/>
  <c r="AF2390" i="1"/>
  <c r="AA2386" i="1"/>
  <c r="AF2386" i="1"/>
  <c r="AA2382" i="1"/>
  <c r="AF2382" i="1"/>
  <c r="AA2378" i="1"/>
  <c r="AF2378" i="1"/>
  <c r="AA2374" i="1"/>
  <c r="AF2374" i="1"/>
  <c r="AA2370" i="1"/>
  <c r="AF2370" i="1"/>
  <c r="AA2366" i="1"/>
  <c r="AF2366" i="1"/>
  <c r="AA2362" i="1"/>
  <c r="AF2362" i="1"/>
  <c r="AA2358" i="1"/>
  <c r="AF2358" i="1"/>
  <c r="AA2354" i="1"/>
  <c r="AF2354" i="1"/>
  <c r="AA2350" i="1"/>
  <c r="AF2350" i="1"/>
  <c r="AA2346" i="1"/>
  <c r="AF2346" i="1"/>
  <c r="AA2342" i="1"/>
  <c r="AF2342" i="1"/>
  <c r="AA2338" i="1"/>
  <c r="AF2338" i="1"/>
  <c r="AA2334" i="1"/>
  <c r="AF2334" i="1"/>
  <c r="AA2330" i="1"/>
  <c r="AF2330" i="1"/>
  <c r="AA2326" i="1"/>
  <c r="AF2326" i="1"/>
  <c r="AA2322" i="1"/>
  <c r="AF2322" i="1"/>
  <c r="AA2318" i="1"/>
  <c r="AF2318" i="1"/>
  <c r="AA2314" i="1"/>
  <c r="AF2314" i="1"/>
  <c r="AA2310" i="1"/>
  <c r="AF2310" i="1"/>
  <c r="AA2306" i="1"/>
  <c r="AF2306" i="1"/>
  <c r="AA2302" i="1"/>
  <c r="AF2302" i="1"/>
  <c r="AA2298" i="1"/>
  <c r="AF2298" i="1"/>
  <c r="AA2294" i="1"/>
  <c r="AF2294" i="1"/>
  <c r="AA2290" i="1"/>
  <c r="AF2290" i="1"/>
  <c r="AA2286" i="1"/>
  <c r="AF2286" i="1"/>
  <c r="AA2282" i="1"/>
  <c r="AF2282" i="1"/>
  <c r="AA2278" i="1"/>
  <c r="AF2278" i="1"/>
  <c r="AA2274" i="1"/>
  <c r="AF2274" i="1"/>
  <c r="AA2270" i="1"/>
  <c r="AF2270" i="1"/>
  <c r="AA2266" i="1"/>
  <c r="AF2266" i="1"/>
  <c r="AA2262" i="1"/>
  <c r="AF2262" i="1"/>
  <c r="AA2258" i="1"/>
  <c r="AF2258" i="1"/>
  <c r="AA2254" i="1"/>
  <c r="AF2254" i="1"/>
  <c r="AA2250" i="1"/>
  <c r="AF2250" i="1"/>
  <c r="AA2246" i="1"/>
  <c r="AF2246" i="1"/>
  <c r="AA2242" i="1"/>
  <c r="AF2242" i="1"/>
  <c r="AA2238" i="1"/>
  <c r="AF2238" i="1"/>
  <c r="AA2234" i="1"/>
  <c r="AF2234" i="1"/>
  <c r="AA2230" i="1"/>
  <c r="AF2230" i="1"/>
  <c r="AA2226" i="1"/>
  <c r="AF2226" i="1"/>
  <c r="AA2222" i="1"/>
  <c r="AF2222" i="1"/>
  <c r="AA2218" i="1"/>
  <c r="AF2218" i="1"/>
  <c r="AA2214" i="1"/>
  <c r="AF2214" i="1"/>
  <c r="AA2210" i="1"/>
  <c r="AF2210" i="1"/>
  <c r="AA2206" i="1"/>
  <c r="AF2206" i="1"/>
  <c r="AA2202" i="1"/>
  <c r="AF2202" i="1"/>
  <c r="AA2198" i="1"/>
  <c r="AF2198" i="1"/>
  <c r="AA2194" i="1"/>
  <c r="AF2194" i="1"/>
  <c r="AA2190" i="1"/>
  <c r="AF2190" i="1"/>
  <c r="AA2186" i="1"/>
  <c r="AF2186" i="1"/>
  <c r="AA2182" i="1"/>
  <c r="AF2182" i="1"/>
  <c r="AA2178" i="1"/>
  <c r="AF2178" i="1"/>
  <c r="AA2174" i="1"/>
  <c r="AF2174" i="1"/>
  <c r="AA2170" i="1"/>
  <c r="AF2170" i="1"/>
  <c r="AA2166" i="1"/>
  <c r="AF2166" i="1"/>
  <c r="AA2162" i="1"/>
  <c r="AF2162" i="1"/>
  <c r="AA2158" i="1"/>
  <c r="AF2158" i="1"/>
  <c r="AA2154" i="1"/>
  <c r="AF2154" i="1"/>
  <c r="AA2150" i="1"/>
  <c r="AF2150" i="1"/>
  <c r="AA2146" i="1"/>
  <c r="AF2146" i="1"/>
  <c r="AA2142" i="1"/>
  <c r="AF2142" i="1"/>
  <c r="AA2138" i="1"/>
  <c r="AF2138" i="1"/>
  <c r="AA2134" i="1"/>
  <c r="AF2134" i="1"/>
  <c r="AA2130" i="1"/>
  <c r="AF2130" i="1"/>
  <c r="AA2126" i="1"/>
  <c r="AF2126" i="1"/>
  <c r="AA2122" i="1"/>
  <c r="AF2122" i="1"/>
  <c r="AA2118" i="1"/>
  <c r="AF2118" i="1"/>
  <c r="AA2114" i="1"/>
  <c r="AF2114" i="1"/>
  <c r="AA2110" i="1"/>
  <c r="AF2110" i="1"/>
  <c r="AA2106" i="1"/>
  <c r="AF2106" i="1"/>
  <c r="AA2102" i="1"/>
  <c r="AF2102" i="1"/>
  <c r="AA2098" i="1"/>
  <c r="AF2098" i="1"/>
  <c r="AA2094" i="1"/>
  <c r="AF2094" i="1"/>
  <c r="AA2090" i="1"/>
  <c r="AF2090" i="1"/>
  <c r="AA2086" i="1"/>
  <c r="AF2086" i="1"/>
  <c r="AA2082" i="1"/>
  <c r="AF2082" i="1"/>
  <c r="AA2078" i="1"/>
  <c r="AF2078" i="1"/>
  <c r="AA2074" i="1"/>
  <c r="AF2074" i="1"/>
  <c r="AA2070" i="1"/>
  <c r="AF2070" i="1"/>
  <c r="AA2066" i="1"/>
  <c r="AF2066" i="1"/>
  <c r="AA2062" i="1"/>
  <c r="AF2062" i="1"/>
  <c r="AA2058" i="1"/>
  <c r="AF2058" i="1"/>
  <c r="AA2054" i="1"/>
  <c r="AF2054" i="1"/>
  <c r="AA2050" i="1"/>
  <c r="AF2050" i="1"/>
  <c r="AA2046" i="1"/>
  <c r="AF2046" i="1"/>
  <c r="AA2042" i="1"/>
  <c r="AF2042" i="1"/>
  <c r="AA2038" i="1"/>
  <c r="AF2038" i="1"/>
  <c r="AA2034" i="1"/>
  <c r="AF2034" i="1"/>
  <c r="AA2030" i="1"/>
  <c r="AF2030" i="1"/>
  <c r="AA2026" i="1"/>
  <c r="AF2026" i="1"/>
  <c r="AA2022" i="1"/>
  <c r="AF2022" i="1"/>
  <c r="AA2018" i="1"/>
  <c r="AF2018" i="1"/>
  <c r="AA2014" i="1"/>
  <c r="AF2014" i="1"/>
  <c r="AA2010" i="1"/>
  <c r="AF2010" i="1"/>
  <c r="AA2006" i="1"/>
  <c r="AF2006" i="1"/>
  <c r="AA2002" i="1"/>
  <c r="AF2002" i="1"/>
  <c r="AA1998" i="1"/>
  <c r="AF1998" i="1"/>
  <c r="AA1994" i="1"/>
  <c r="AF1994" i="1"/>
  <c r="AA1990" i="1"/>
  <c r="AF1990" i="1"/>
  <c r="AA1986" i="1"/>
  <c r="AF1986" i="1"/>
  <c r="AA1982" i="1"/>
  <c r="AF1982" i="1"/>
  <c r="AA1978" i="1"/>
  <c r="AF1978" i="1"/>
  <c r="AA1974" i="1"/>
  <c r="AF1974" i="1"/>
  <c r="AA1970" i="1"/>
  <c r="AF1970" i="1"/>
  <c r="AA1966" i="1"/>
  <c r="AF1966" i="1"/>
  <c r="AA1962" i="1"/>
  <c r="AF1962" i="1"/>
  <c r="AA1958" i="1"/>
  <c r="AF1958" i="1"/>
  <c r="AA1954" i="1"/>
  <c r="AF1954" i="1"/>
  <c r="AA1950" i="1"/>
  <c r="AF1950" i="1"/>
  <c r="AA1946" i="1"/>
  <c r="AF1946" i="1"/>
  <c r="AA1942" i="1"/>
  <c r="AF1942" i="1"/>
  <c r="AA1938" i="1"/>
  <c r="AF1938" i="1"/>
  <c r="AA1934" i="1"/>
  <c r="AF1934" i="1"/>
  <c r="AA1930" i="1"/>
  <c r="AF1930" i="1"/>
  <c r="AA1926" i="1"/>
  <c r="AF1926" i="1"/>
  <c r="AA1922" i="1"/>
  <c r="AF1922" i="1"/>
  <c r="AA1918" i="1"/>
  <c r="AF1918" i="1"/>
  <c r="AA1914" i="1"/>
  <c r="AF1914" i="1"/>
  <c r="AA1910" i="1"/>
  <c r="AF1910" i="1"/>
  <c r="AA1906" i="1"/>
  <c r="AF1906" i="1"/>
  <c r="AA1902" i="1"/>
  <c r="AF1902" i="1"/>
  <c r="AA1898" i="1"/>
  <c r="AF1898" i="1"/>
  <c r="AA1894" i="1"/>
  <c r="AF1894" i="1"/>
  <c r="AA1890" i="1"/>
  <c r="AF1890" i="1"/>
  <c r="AA1886" i="1"/>
  <c r="AF1886" i="1"/>
  <c r="AA1882" i="1"/>
  <c r="AF1882" i="1"/>
  <c r="AA1878" i="1"/>
  <c r="AF1878" i="1"/>
  <c r="AA1874" i="1"/>
  <c r="AF1874" i="1"/>
  <c r="AA1870" i="1"/>
  <c r="AF1870" i="1"/>
  <c r="AA1866" i="1"/>
  <c r="AF1866" i="1"/>
  <c r="AA1862" i="1"/>
  <c r="AF1862" i="1"/>
  <c r="AA1858" i="1"/>
  <c r="AF1858" i="1"/>
  <c r="AA1854" i="1"/>
  <c r="AF1854" i="1"/>
  <c r="AA1850" i="1"/>
  <c r="AF1850" i="1"/>
  <c r="AA1846" i="1"/>
  <c r="AF1846" i="1"/>
  <c r="AA1842" i="1"/>
  <c r="AF1842" i="1"/>
  <c r="AA1838" i="1"/>
  <c r="AF1838" i="1"/>
  <c r="AA1834" i="1"/>
  <c r="AF1834" i="1"/>
  <c r="AA1830" i="1"/>
  <c r="AF1830" i="1"/>
  <c r="AA1826" i="1"/>
  <c r="AF1826" i="1"/>
  <c r="AA1822" i="1"/>
  <c r="AF1822" i="1"/>
  <c r="AA1818" i="1"/>
  <c r="AF1818" i="1"/>
  <c r="AA1814" i="1"/>
  <c r="AF1814" i="1"/>
  <c r="AA1810" i="1"/>
  <c r="AF1810" i="1"/>
  <c r="AA1806" i="1"/>
  <c r="AF1806" i="1"/>
  <c r="AA1802" i="1"/>
  <c r="AF1802" i="1"/>
  <c r="AA1798" i="1"/>
  <c r="AF1798" i="1"/>
  <c r="AA1794" i="1"/>
  <c r="AF1794" i="1"/>
  <c r="AA1790" i="1"/>
  <c r="AF1790" i="1"/>
  <c r="AA1786" i="1"/>
  <c r="AF1786" i="1"/>
  <c r="AA1782" i="1"/>
  <c r="AF1782" i="1"/>
  <c r="AA1778" i="1"/>
  <c r="AF1778" i="1"/>
  <c r="AA1774" i="1"/>
  <c r="AF1774" i="1"/>
  <c r="AA1770" i="1"/>
  <c r="AF1770" i="1"/>
  <c r="AA1766" i="1"/>
  <c r="AF1766" i="1"/>
  <c r="AA1762" i="1"/>
  <c r="AF1762" i="1"/>
  <c r="AA1758" i="1"/>
  <c r="AF1758" i="1"/>
  <c r="AA1754" i="1"/>
  <c r="AF1754" i="1"/>
  <c r="AA1750" i="1"/>
  <c r="AF1750" i="1"/>
  <c r="AA1746" i="1"/>
  <c r="AF1746" i="1"/>
  <c r="AA1742" i="1"/>
  <c r="AF1742" i="1"/>
  <c r="AA1738" i="1"/>
  <c r="AF1738" i="1"/>
  <c r="AA1734" i="1"/>
  <c r="AF1734" i="1"/>
  <c r="AA1730" i="1"/>
  <c r="AF1730" i="1"/>
  <c r="AA1726" i="1"/>
  <c r="AF1726" i="1"/>
  <c r="AA1722" i="1"/>
  <c r="AF1722" i="1"/>
  <c r="AA1718" i="1"/>
  <c r="AF1718" i="1"/>
  <c r="AA1714" i="1"/>
  <c r="AF1714" i="1"/>
  <c r="AA1710" i="1"/>
  <c r="AF1710" i="1"/>
  <c r="AA1706" i="1"/>
  <c r="AF1706" i="1"/>
  <c r="AA1702" i="1"/>
  <c r="AF1702" i="1"/>
  <c r="AA1698" i="1"/>
  <c r="AF1698" i="1"/>
  <c r="AA1694" i="1"/>
  <c r="AF1694" i="1"/>
  <c r="AA1690" i="1"/>
  <c r="AF1690" i="1"/>
  <c r="AA1686" i="1"/>
  <c r="AF1686" i="1"/>
  <c r="AA1682" i="1"/>
  <c r="AF1682" i="1"/>
  <c r="AA1678" i="1"/>
  <c r="AF1678" i="1"/>
  <c r="AA1674" i="1"/>
  <c r="AF1674" i="1"/>
  <c r="AA1670" i="1"/>
  <c r="AF1670" i="1"/>
  <c r="AA1666" i="1"/>
  <c r="AF1666" i="1"/>
  <c r="AA1662" i="1"/>
  <c r="AF1662" i="1"/>
  <c r="AA1658" i="1"/>
  <c r="AF1658" i="1"/>
  <c r="AA1654" i="1"/>
  <c r="AF1654" i="1"/>
  <c r="AA1650" i="1"/>
  <c r="AF1650" i="1"/>
  <c r="AA1646" i="1"/>
  <c r="AF1646" i="1"/>
  <c r="AA1642" i="1"/>
  <c r="AF1642" i="1"/>
  <c r="AA1638" i="1"/>
  <c r="AF1638" i="1"/>
  <c r="AA1634" i="1"/>
  <c r="AF1634" i="1"/>
  <c r="AA1630" i="1"/>
  <c r="AF1630" i="1"/>
  <c r="AA1626" i="1"/>
  <c r="AF1626" i="1"/>
  <c r="AA1622" i="1"/>
  <c r="AF1622" i="1"/>
  <c r="AA1618" i="1"/>
  <c r="AF1618" i="1"/>
  <c r="AA1614" i="1"/>
  <c r="AF1614" i="1"/>
  <c r="AA1610" i="1"/>
  <c r="AF1610" i="1"/>
  <c r="AA1606" i="1"/>
  <c r="AF1606" i="1"/>
  <c r="AA1602" i="1"/>
  <c r="AF1602" i="1"/>
  <c r="AA1598" i="1"/>
  <c r="AF1598" i="1"/>
  <c r="AA1594" i="1"/>
  <c r="AF1594" i="1"/>
  <c r="AA1590" i="1"/>
  <c r="AF1590" i="1"/>
  <c r="AA1586" i="1"/>
  <c r="AF1586" i="1"/>
  <c r="AA1582" i="1"/>
  <c r="AF1582" i="1"/>
  <c r="AA1578" i="1"/>
  <c r="AF1578" i="1"/>
  <c r="AA1574" i="1"/>
  <c r="AF1574" i="1"/>
  <c r="AA1570" i="1"/>
  <c r="AF1570" i="1"/>
  <c r="AA1566" i="1"/>
  <c r="AF1566" i="1"/>
  <c r="AA1562" i="1"/>
  <c r="AF1562" i="1"/>
  <c r="AA1558" i="1"/>
  <c r="AF1558" i="1"/>
  <c r="AA1554" i="1"/>
  <c r="AF1554" i="1"/>
  <c r="AA1550" i="1"/>
  <c r="AF1550" i="1"/>
  <c r="AA1546" i="1"/>
  <c r="AF1546" i="1"/>
  <c r="AA1542" i="1"/>
  <c r="AF1542" i="1"/>
  <c r="AA1538" i="1"/>
  <c r="AF1538" i="1"/>
  <c r="AA1534" i="1"/>
  <c r="AF1534" i="1"/>
  <c r="AA1530" i="1"/>
  <c r="AF1530" i="1"/>
  <c r="AA1526" i="1"/>
  <c r="AF1526" i="1"/>
  <c r="AA1522" i="1"/>
  <c r="AF1522" i="1"/>
  <c r="AA1518" i="1"/>
  <c r="AF1518" i="1"/>
  <c r="AA1514" i="1"/>
  <c r="AF1514" i="1"/>
  <c r="AA1510" i="1"/>
  <c r="AF1510" i="1"/>
  <c r="AA1506" i="1"/>
  <c r="AF1506" i="1"/>
  <c r="AA1502" i="1"/>
  <c r="AF1502" i="1"/>
  <c r="AA1498" i="1"/>
  <c r="AF1498" i="1"/>
  <c r="AA1494" i="1"/>
  <c r="AF1494" i="1"/>
  <c r="AA1490" i="1"/>
  <c r="AF1490" i="1"/>
  <c r="AA1486" i="1"/>
  <c r="AF1486" i="1"/>
  <c r="AA1482" i="1"/>
  <c r="AF1482" i="1"/>
  <c r="AA1478" i="1"/>
  <c r="AF1478" i="1"/>
  <c r="AA1474" i="1"/>
  <c r="AF1474" i="1"/>
  <c r="AA1470" i="1"/>
  <c r="AF1470" i="1"/>
  <c r="AA1466" i="1"/>
  <c r="AF1466" i="1"/>
  <c r="AA1462" i="1"/>
  <c r="AF1462" i="1"/>
  <c r="AA1458" i="1"/>
  <c r="AF1458" i="1"/>
  <c r="AA1454" i="1"/>
  <c r="AF1454" i="1"/>
  <c r="AA1450" i="1"/>
  <c r="AF1450" i="1"/>
  <c r="AA1446" i="1"/>
  <c r="AF1446" i="1"/>
  <c r="AA1442" i="1"/>
  <c r="AF1442" i="1"/>
  <c r="AA1438" i="1"/>
  <c r="AF1438" i="1"/>
  <c r="AA1434" i="1"/>
  <c r="AF1434" i="1"/>
  <c r="AA1430" i="1"/>
  <c r="AF1430" i="1"/>
  <c r="AA1426" i="1"/>
  <c r="AF1426" i="1"/>
  <c r="AA1422" i="1"/>
  <c r="AF1422" i="1"/>
  <c r="AA1418" i="1"/>
  <c r="AF1418" i="1"/>
  <c r="AA1414" i="1"/>
  <c r="AF1414" i="1"/>
  <c r="AA1410" i="1"/>
  <c r="AF1410" i="1"/>
  <c r="AA1406" i="1"/>
  <c r="AF1406" i="1"/>
  <c r="AA1402" i="1"/>
  <c r="AF1402" i="1"/>
  <c r="AA1398" i="1"/>
  <c r="AF1398" i="1"/>
  <c r="AA1394" i="1"/>
  <c r="AF1394" i="1"/>
  <c r="AA1390" i="1"/>
  <c r="AF1390" i="1"/>
  <c r="AA1386" i="1"/>
  <c r="AF1386" i="1"/>
  <c r="AA1382" i="1"/>
  <c r="AF1382" i="1"/>
  <c r="AA1378" i="1"/>
  <c r="AF1378" i="1"/>
  <c r="AA1374" i="1"/>
  <c r="AF1374" i="1"/>
  <c r="AA1370" i="1"/>
  <c r="AF1370" i="1"/>
  <c r="AA1366" i="1"/>
  <c r="AF1366" i="1"/>
  <c r="AA1362" i="1"/>
  <c r="AF1362" i="1"/>
  <c r="AA1358" i="1"/>
  <c r="AF1358" i="1"/>
  <c r="AA1354" i="1"/>
  <c r="AF1354" i="1"/>
  <c r="AA1350" i="1"/>
  <c r="AF1350" i="1"/>
  <c r="AA1346" i="1"/>
  <c r="AF1346" i="1"/>
  <c r="AA1342" i="1"/>
  <c r="AF1342" i="1"/>
  <c r="AA1338" i="1"/>
  <c r="AF1338" i="1"/>
  <c r="AA1334" i="1"/>
  <c r="AF1334" i="1"/>
  <c r="AA1330" i="1"/>
  <c r="AF1330" i="1"/>
  <c r="AA1326" i="1"/>
  <c r="AF1326" i="1"/>
  <c r="AA1322" i="1"/>
  <c r="AF1322" i="1"/>
  <c r="AA1318" i="1"/>
  <c r="AF1318" i="1"/>
  <c r="AA1314" i="1"/>
  <c r="AF1314" i="1"/>
  <c r="AA1310" i="1"/>
  <c r="AF1310" i="1"/>
  <c r="AA1306" i="1"/>
  <c r="AF1306" i="1"/>
  <c r="AA1302" i="1"/>
  <c r="AF1302" i="1"/>
  <c r="AA1298" i="1"/>
  <c r="AF1298" i="1"/>
  <c r="AA1294" i="1"/>
  <c r="AF1294" i="1"/>
  <c r="AA1290" i="1"/>
  <c r="AF1290" i="1"/>
  <c r="AA1286" i="1"/>
  <c r="AF1286" i="1"/>
  <c r="AA1282" i="1"/>
  <c r="AF1282" i="1"/>
  <c r="AA1278" i="1"/>
  <c r="AF1278" i="1"/>
  <c r="AA1274" i="1"/>
  <c r="AF1274" i="1"/>
  <c r="AA1270" i="1"/>
  <c r="AF1270" i="1"/>
  <c r="AA1266" i="1"/>
  <c r="AF1266" i="1"/>
  <c r="AA1262" i="1"/>
  <c r="AF1262" i="1"/>
  <c r="AA1258" i="1"/>
  <c r="AF1258" i="1"/>
  <c r="AA1254" i="1"/>
  <c r="AF1254" i="1"/>
  <c r="AA1250" i="1"/>
  <c r="AF1250" i="1"/>
  <c r="AA1246" i="1"/>
  <c r="AF1246" i="1"/>
  <c r="AA1242" i="1"/>
  <c r="AF1242" i="1"/>
  <c r="AA1238" i="1"/>
  <c r="AF1238" i="1"/>
  <c r="AA1234" i="1"/>
  <c r="AF1234" i="1"/>
  <c r="AA1230" i="1"/>
  <c r="AF1230" i="1"/>
  <c r="AA1226" i="1"/>
  <c r="AF1226" i="1"/>
  <c r="AA1222" i="1"/>
  <c r="AF1222" i="1"/>
  <c r="AA1218" i="1"/>
  <c r="AF1218" i="1"/>
  <c r="AA1214" i="1"/>
  <c r="AF1214" i="1"/>
  <c r="AA1210" i="1"/>
  <c r="AF1210" i="1"/>
  <c r="AA1206" i="1"/>
  <c r="AF1206" i="1"/>
  <c r="AA1202" i="1"/>
  <c r="AF1202" i="1"/>
  <c r="AA1198" i="1"/>
  <c r="AF1198" i="1"/>
  <c r="AA1194" i="1"/>
  <c r="AF1194" i="1"/>
  <c r="AA1190" i="1"/>
  <c r="AF1190" i="1"/>
  <c r="AA1186" i="1"/>
  <c r="AF1186" i="1"/>
  <c r="AA1182" i="1"/>
  <c r="AF1182" i="1"/>
  <c r="AA1178" i="1"/>
  <c r="AF1178" i="1"/>
  <c r="AA1174" i="1"/>
  <c r="AF1174" i="1"/>
  <c r="AA1170" i="1"/>
  <c r="AF1170" i="1"/>
  <c r="AA1166" i="1"/>
  <c r="AF1166" i="1"/>
  <c r="AA1162" i="1"/>
  <c r="AF1162" i="1"/>
  <c r="AA1158" i="1"/>
  <c r="AF1158" i="1"/>
  <c r="AA1154" i="1"/>
  <c r="AF1154" i="1"/>
  <c r="AA1150" i="1"/>
  <c r="AF1150" i="1"/>
  <c r="AA1146" i="1"/>
  <c r="AF1146" i="1"/>
  <c r="AA1142" i="1"/>
  <c r="AF1142" i="1"/>
  <c r="AA1138" i="1"/>
  <c r="AF1138" i="1"/>
  <c r="AA1134" i="1"/>
  <c r="AF1134" i="1"/>
  <c r="AA1130" i="1"/>
  <c r="AF1130" i="1"/>
  <c r="AA1126" i="1"/>
  <c r="AF1126" i="1"/>
  <c r="AA1122" i="1"/>
  <c r="AF1122" i="1"/>
  <c r="AA1118" i="1"/>
  <c r="AF1118" i="1"/>
  <c r="AA1114" i="1"/>
  <c r="AF1114" i="1"/>
  <c r="AA1110" i="1"/>
  <c r="AF1110" i="1"/>
  <c r="AA1106" i="1"/>
  <c r="AF1106" i="1"/>
  <c r="AA1102" i="1"/>
  <c r="AF1102" i="1"/>
  <c r="AA1098" i="1"/>
  <c r="AF1098" i="1"/>
  <c r="AA1094" i="1"/>
  <c r="AF1094" i="1"/>
  <c r="AA1090" i="1"/>
  <c r="AF1090" i="1"/>
  <c r="AA1086" i="1"/>
  <c r="AF1086" i="1"/>
  <c r="AA1082" i="1"/>
  <c r="AF1082" i="1"/>
  <c r="AA1078" i="1"/>
  <c r="AF1078" i="1"/>
  <c r="AA1074" i="1"/>
  <c r="AF1074" i="1"/>
  <c r="AA1070" i="1"/>
  <c r="AF1070" i="1"/>
  <c r="AA1066" i="1"/>
  <c r="AF1066" i="1"/>
  <c r="AA1062" i="1"/>
  <c r="AF1062" i="1"/>
  <c r="AA1058" i="1"/>
  <c r="AF1058" i="1"/>
  <c r="AA1054" i="1"/>
  <c r="AF1054" i="1"/>
  <c r="AA1050" i="1"/>
  <c r="AF1050" i="1"/>
  <c r="AA1046" i="1"/>
  <c r="AF1046" i="1"/>
  <c r="AA1042" i="1"/>
  <c r="AF1042" i="1"/>
  <c r="AA1038" i="1"/>
  <c r="AF1038" i="1"/>
  <c r="AA1034" i="1"/>
  <c r="AF1034" i="1"/>
  <c r="AA1030" i="1"/>
  <c r="AF1030" i="1"/>
  <c r="AA1026" i="1"/>
  <c r="AF1026" i="1"/>
  <c r="AA1022" i="1"/>
  <c r="AF1022" i="1"/>
  <c r="AA1018" i="1"/>
  <c r="AF1018" i="1"/>
  <c r="AA1014" i="1"/>
  <c r="AF1014" i="1"/>
  <c r="AA1010" i="1"/>
  <c r="AF1010" i="1"/>
  <c r="AA1006" i="1"/>
  <c r="AF1006" i="1"/>
  <c r="AA1002" i="1"/>
  <c r="AF1002" i="1"/>
  <c r="AA998" i="1"/>
  <c r="AF998" i="1"/>
  <c r="AA994" i="1"/>
  <c r="AF994" i="1"/>
  <c r="AA990" i="1"/>
  <c r="AF990" i="1"/>
  <c r="AA986" i="1"/>
  <c r="AF986" i="1"/>
  <c r="AA982" i="1"/>
  <c r="AF982" i="1"/>
  <c r="AA978" i="1"/>
  <c r="AF978" i="1"/>
  <c r="AA974" i="1"/>
  <c r="AF974" i="1"/>
  <c r="AA970" i="1"/>
  <c r="AF970" i="1"/>
  <c r="AA966" i="1"/>
  <c r="AF966" i="1"/>
  <c r="AA962" i="1"/>
  <c r="AF962" i="1"/>
  <c r="AA958" i="1"/>
  <c r="AF958" i="1"/>
  <c r="AA954" i="1"/>
  <c r="AF954" i="1"/>
  <c r="AA950" i="1"/>
  <c r="AF950" i="1"/>
  <c r="AA946" i="1"/>
  <c r="AF946" i="1"/>
  <c r="AA942" i="1"/>
  <c r="AF942" i="1"/>
  <c r="AA938" i="1"/>
  <c r="AF938" i="1"/>
  <c r="AA934" i="1"/>
  <c r="AF934" i="1"/>
  <c r="AA930" i="1"/>
  <c r="AF930" i="1"/>
  <c r="AA926" i="1"/>
  <c r="AF926" i="1"/>
  <c r="AA922" i="1"/>
  <c r="AF922" i="1"/>
  <c r="AA918" i="1"/>
  <c r="AF918" i="1"/>
  <c r="AA914" i="1"/>
  <c r="AF914" i="1"/>
  <c r="AA910" i="1"/>
  <c r="AF910" i="1"/>
  <c r="AA906" i="1"/>
  <c r="AF906" i="1"/>
  <c r="AA902" i="1"/>
  <c r="AF902" i="1"/>
  <c r="AA898" i="1"/>
  <c r="AF898" i="1"/>
  <c r="AA894" i="1"/>
  <c r="AF894" i="1"/>
  <c r="AA890" i="1"/>
  <c r="AF890" i="1"/>
  <c r="AA886" i="1"/>
  <c r="AF886" i="1"/>
  <c r="AA882" i="1"/>
  <c r="AF882" i="1"/>
  <c r="AA878" i="1"/>
  <c r="AF878" i="1"/>
  <c r="AA874" i="1"/>
  <c r="AF874" i="1"/>
  <c r="AA870" i="1"/>
  <c r="AF870" i="1"/>
  <c r="AA866" i="1"/>
  <c r="AF866" i="1"/>
  <c r="AA862" i="1"/>
  <c r="AF862" i="1"/>
  <c r="AA858" i="1"/>
  <c r="AF858" i="1"/>
  <c r="AA854" i="1"/>
  <c r="AF854" i="1"/>
  <c r="AA850" i="1"/>
  <c r="AF850" i="1"/>
  <c r="AA846" i="1"/>
  <c r="AF846" i="1"/>
  <c r="AA842" i="1"/>
  <c r="AF842" i="1"/>
  <c r="AA838" i="1"/>
  <c r="AF838" i="1"/>
  <c r="AA834" i="1"/>
  <c r="AF834" i="1"/>
  <c r="AA830" i="1"/>
  <c r="AF830" i="1"/>
  <c r="AA826" i="1"/>
  <c r="AF826" i="1"/>
  <c r="AA822" i="1"/>
  <c r="AF822" i="1"/>
  <c r="AA818" i="1"/>
  <c r="AF818" i="1"/>
  <c r="AA814" i="1"/>
  <c r="AF814" i="1"/>
  <c r="AA810" i="1"/>
  <c r="AF810" i="1"/>
  <c r="AA806" i="1"/>
  <c r="AF806" i="1"/>
  <c r="AA802" i="1"/>
  <c r="AF802" i="1"/>
  <c r="AA798" i="1"/>
  <c r="AF798" i="1"/>
  <c r="AA794" i="1"/>
  <c r="AF794" i="1"/>
  <c r="AA790" i="1"/>
  <c r="AF790" i="1"/>
  <c r="AA786" i="1"/>
  <c r="AF786" i="1"/>
  <c r="AA782" i="1"/>
  <c r="AF782" i="1"/>
  <c r="AA778" i="1"/>
  <c r="AF778" i="1"/>
  <c r="AA774" i="1"/>
  <c r="AF774" i="1"/>
  <c r="AA770" i="1"/>
  <c r="AF770" i="1"/>
  <c r="AA766" i="1"/>
  <c r="AF766" i="1"/>
  <c r="AA762" i="1"/>
  <c r="AF762" i="1"/>
  <c r="AA758" i="1"/>
  <c r="AF758" i="1"/>
  <c r="AA754" i="1"/>
  <c r="AF754" i="1"/>
  <c r="AA750" i="1"/>
  <c r="AF750" i="1"/>
  <c r="AA746" i="1"/>
  <c r="AF746" i="1"/>
  <c r="AA742" i="1"/>
  <c r="AF742" i="1"/>
  <c r="AA738" i="1"/>
  <c r="AF738" i="1"/>
  <c r="AA734" i="1"/>
  <c r="AF734" i="1"/>
  <c r="AA730" i="1"/>
  <c r="AF730" i="1"/>
  <c r="AA726" i="1"/>
  <c r="AF726" i="1"/>
  <c r="AA722" i="1"/>
  <c r="AF722" i="1"/>
  <c r="AA718" i="1"/>
  <c r="AF718" i="1"/>
  <c r="AA714" i="1"/>
  <c r="AF714" i="1"/>
  <c r="AA710" i="1"/>
  <c r="AF710" i="1"/>
  <c r="AA706" i="1"/>
  <c r="AF706" i="1"/>
  <c r="AA702" i="1"/>
  <c r="AF702" i="1"/>
  <c r="AA698" i="1"/>
  <c r="AF698" i="1"/>
  <c r="AA694" i="1"/>
  <c r="AF694" i="1"/>
  <c r="AA690" i="1"/>
  <c r="AF690" i="1"/>
  <c r="AA686" i="1"/>
  <c r="AF686" i="1"/>
  <c r="AA682" i="1"/>
  <c r="AF682" i="1"/>
  <c r="AA678" i="1"/>
  <c r="AF678" i="1"/>
  <c r="AA674" i="1"/>
  <c r="AF674" i="1"/>
  <c r="AA670" i="1"/>
  <c r="AF670" i="1"/>
  <c r="AA666" i="1"/>
  <c r="AF666" i="1"/>
  <c r="AA662" i="1"/>
  <c r="AF662" i="1"/>
  <c r="AA658" i="1"/>
  <c r="AF658" i="1"/>
  <c r="AA654" i="1"/>
  <c r="AF654" i="1"/>
  <c r="AA650" i="1"/>
  <c r="AF650" i="1"/>
  <c r="AA646" i="1"/>
  <c r="AF646" i="1"/>
  <c r="AA642" i="1"/>
  <c r="AF642" i="1"/>
  <c r="AA638" i="1"/>
  <c r="AF638" i="1"/>
  <c r="AA634" i="1"/>
  <c r="AF634" i="1"/>
  <c r="AA630" i="1"/>
  <c r="AF630" i="1"/>
  <c r="AA626" i="1"/>
  <c r="AF626" i="1"/>
  <c r="AA622" i="1"/>
  <c r="AF622" i="1"/>
  <c r="AA618" i="1"/>
  <c r="AF618" i="1"/>
  <c r="AA614" i="1"/>
  <c r="AF614" i="1"/>
  <c r="AA610" i="1"/>
  <c r="AF610" i="1"/>
  <c r="AA606" i="1"/>
  <c r="AF606" i="1"/>
  <c r="AA602" i="1"/>
  <c r="AF602" i="1"/>
  <c r="AA598" i="1"/>
  <c r="AF598" i="1"/>
  <c r="AA594" i="1"/>
  <c r="AF594" i="1"/>
  <c r="AA590" i="1"/>
  <c r="AF590" i="1"/>
  <c r="AA586" i="1"/>
  <c r="AF586" i="1"/>
  <c r="AA582" i="1"/>
  <c r="AF582" i="1"/>
  <c r="AA578" i="1"/>
  <c r="AF578" i="1"/>
  <c r="AA574" i="1"/>
  <c r="AF574" i="1"/>
  <c r="AA570" i="1"/>
  <c r="AF570" i="1"/>
  <c r="AA566" i="1"/>
  <c r="AF566" i="1"/>
  <c r="AA562" i="1"/>
  <c r="AF562" i="1"/>
  <c r="AA558" i="1"/>
  <c r="AF558" i="1"/>
  <c r="AA554" i="1"/>
  <c r="AF554" i="1"/>
  <c r="AA550" i="1"/>
  <c r="AF550" i="1"/>
  <c r="AA546" i="1"/>
  <c r="AF546" i="1"/>
  <c r="AA542" i="1"/>
  <c r="AF542" i="1"/>
  <c r="AA538" i="1"/>
  <c r="AF538" i="1"/>
  <c r="AA534" i="1"/>
  <c r="AF534" i="1"/>
  <c r="AA530" i="1"/>
  <c r="AF530" i="1"/>
  <c r="AA526" i="1"/>
  <c r="AF526" i="1"/>
  <c r="AA522" i="1"/>
  <c r="AF522" i="1"/>
  <c r="AA518" i="1"/>
  <c r="AF518" i="1"/>
  <c r="AA514" i="1"/>
  <c r="AF514" i="1"/>
  <c r="AA510" i="1"/>
  <c r="AF510" i="1"/>
  <c r="AA506" i="1"/>
  <c r="AF506" i="1"/>
  <c r="AA502" i="1"/>
  <c r="AF502" i="1"/>
  <c r="AA498" i="1"/>
  <c r="AF498" i="1"/>
  <c r="AA494" i="1"/>
  <c r="AF494" i="1"/>
  <c r="AA490" i="1"/>
  <c r="AF490" i="1"/>
  <c r="AA486" i="1"/>
  <c r="AF486" i="1"/>
  <c r="AA482" i="1"/>
  <c r="AF482" i="1"/>
  <c r="AA478" i="1"/>
  <c r="AF478" i="1"/>
  <c r="AA474" i="1"/>
  <c r="AF474" i="1"/>
  <c r="AA470" i="1"/>
  <c r="AF470" i="1"/>
  <c r="AA466" i="1"/>
  <c r="AF466" i="1"/>
  <c r="AA462" i="1"/>
  <c r="AF462" i="1"/>
  <c r="AA458" i="1"/>
  <c r="AF458" i="1"/>
  <c r="AA454" i="1"/>
  <c r="AF454" i="1"/>
  <c r="AA450" i="1"/>
  <c r="AF450" i="1"/>
  <c r="AA446" i="1"/>
  <c r="AF446" i="1"/>
  <c r="AA442" i="1"/>
  <c r="AF442" i="1"/>
  <c r="AA438" i="1"/>
  <c r="AF438" i="1"/>
  <c r="AA434" i="1"/>
  <c r="AF434" i="1"/>
  <c r="AA430" i="1"/>
  <c r="AF430" i="1"/>
  <c r="AA426" i="1"/>
  <c r="AF426" i="1"/>
  <c r="AA422" i="1"/>
  <c r="AF422" i="1"/>
  <c r="AA418" i="1"/>
  <c r="AF418" i="1"/>
  <c r="AA414" i="1"/>
  <c r="AF414" i="1"/>
  <c r="AA410" i="1"/>
  <c r="AF410" i="1"/>
  <c r="AA406" i="1"/>
  <c r="AF406" i="1"/>
  <c r="AA402" i="1"/>
  <c r="AF402" i="1"/>
  <c r="AA398" i="1"/>
  <c r="AF398" i="1"/>
  <c r="AA394" i="1"/>
  <c r="AF394" i="1"/>
  <c r="AA390" i="1"/>
  <c r="AF390" i="1"/>
  <c r="AA386" i="1"/>
  <c r="AF386" i="1"/>
  <c r="AA382" i="1"/>
  <c r="AF382" i="1"/>
  <c r="AA378" i="1"/>
  <c r="AF378" i="1"/>
  <c r="AA374" i="1"/>
  <c r="AF374" i="1"/>
  <c r="AA370" i="1"/>
  <c r="AF370" i="1"/>
  <c r="AA366" i="1"/>
  <c r="AF366" i="1"/>
  <c r="AA362" i="1"/>
  <c r="AF362" i="1"/>
  <c r="AA358" i="1"/>
  <c r="AF358" i="1"/>
  <c r="AA354" i="1"/>
  <c r="AF354" i="1"/>
  <c r="AA350" i="1"/>
  <c r="AF350" i="1"/>
  <c r="AA346" i="1"/>
  <c r="AF346" i="1"/>
  <c r="AA342" i="1"/>
  <c r="AF342" i="1"/>
  <c r="AA338" i="1"/>
  <c r="AF338" i="1"/>
  <c r="AA334" i="1"/>
  <c r="AF334" i="1"/>
  <c r="AA330" i="1"/>
  <c r="AF330" i="1"/>
  <c r="AA326" i="1"/>
  <c r="AF326" i="1"/>
  <c r="AA322" i="1"/>
  <c r="AF322" i="1"/>
  <c r="AA318" i="1"/>
  <c r="AF318" i="1"/>
  <c r="AA314" i="1"/>
  <c r="AF314" i="1"/>
  <c r="AA310" i="1"/>
  <c r="AF310" i="1"/>
  <c r="AA306" i="1"/>
  <c r="AF306" i="1"/>
  <c r="AA302" i="1"/>
  <c r="AF302" i="1"/>
  <c r="AA298" i="1"/>
  <c r="AF298" i="1"/>
  <c r="AA294" i="1"/>
  <c r="AF294" i="1"/>
  <c r="AA290" i="1"/>
  <c r="AF290" i="1"/>
  <c r="AA286" i="1"/>
  <c r="AF286" i="1"/>
  <c r="AA282" i="1"/>
  <c r="AF282" i="1"/>
  <c r="AA278" i="1"/>
  <c r="AF278" i="1"/>
  <c r="AA274" i="1"/>
  <c r="AF274" i="1"/>
  <c r="AA270" i="1"/>
  <c r="AF270" i="1"/>
  <c r="AA266" i="1"/>
  <c r="AF266" i="1"/>
  <c r="AA262" i="1"/>
  <c r="AF262" i="1"/>
  <c r="AA258" i="1"/>
  <c r="AF258" i="1"/>
  <c r="AA254" i="1"/>
  <c r="AF254" i="1"/>
  <c r="AA250" i="1"/>
  <c r="AF250" i="1"/>
  <c r="AA246" i="1"/>
  <c r="AF246" i="1"/>
  <c r="AA242" i="1"/>
  <c r="AF242" i="1"/>
  <c r="AA238" i="1"/>
  <c r="AF238" i="1"/>
  <c r="AA234" i="1"/>
  <c r="AF234" i="1"/>
  <c r="AA230" i="1"/>
  <c r="AF230" i="1"/>
  <c r="AA226" i="1"/>
  <c r="AF226" i="1"/>
  <c r="AA222" i="1"/>
  <c r="AF222" i="1"/>
  <c r="AA218" i="1"/>
  <c r="AF218" i="1"/>
  <c r="AA214" i="1"/>
  <c r="AF214" i="1"/>
  <c r="AA210" i="1"/>
  <c r="AF210" i="1"/>
  <c r="AA206" i="1"/>
  <c r="AF206" i="1"/>
  <c r="AA202" i="1"/>
  <c r="AF202" i="1"/>
  <c r="AA198" i="1"/>
  <c r="AF198" i="1"/>
  <c r="AA194" i="1"/>
  <c r="AF194" i="1"/>
  <c r="AA190" i="1"/>
  <c r="AF190" i="1"/>
  <c r="AA186" i="1"/>
  <c r="AF186" i="1"/>
  <c r="AA182" i="1"/>
  <c r="AF182" i="1"/>
  <c r="AA178" i="1"/>
  <c r="AF178" i="1"/>
  <c r="AA174" i="1"/>
  <c r="AF174" i="1"/>
  <c r="AA170" i="1"/>
  <c r="AF170" i="1"/>
  <c r="AA166" i="1"/>
  <c r="AF166" i="1"/>
  <c r="AA162" i="1"/>
  <c r="AF162" i="1"/>
  <c r="AA158" i="1"/>
  <c r="AF158" i="1"/>
  <c r="AA154" i="1"/>
  <c r="AF154" i="1"/>
  <c r="AA150" i="1"/>
  <c r="AF150" i="1"/>
  <c r="AA146" i="1"/>
  <c r="AF146" i="1"/>
  <c r="AA142" i="1"/>
  <c r="AF142" i="1"/>
  <c r="AA138" i="1"/>
  <c r="AF138" i="1"/>
  <c r="AA134" i="1"/>
  <c r="AF134" i="1"/>
  <c r="AA130" i="1"/>
  <c r="AF130" i="1"/>
  <c r="AA126" i="1"/>
  <c r="AF126" i="1"/>
  <c r="AA122" i="1"/>
  <c r="AF122" i="1"/>
  <c r="AA118" i="1"/>
  <c r="AF118" i="1"/>
  <c r="AA114" i="1"/>
  <c r="AF114" i="1"/>
  <c r="AA110" i="1"/>
  <c r="AF110" i="1"/>
  <c r="AA106" i="1"/>
  <c r="AF106" i="1"/>
  <c r="AA102" i="1"/>
  <c r="AF102" i="1"/>
  <c r="AA98" i="1"/>
  <c r="AF98" i="1"/>
  <c r="AA94" i="1"/>
  <c r="AF94" i="1"/>
  <c r="AA90" i="1"/>
  <c r="AF90" i="1"/>
  <c r="AA86" i="1"/>
  <c r="AF86" i="1"/>
  <c r="AA82" i="1"/>
  <c r="AF82" i="1"/>
  <c r="AA78" i="1"/>
  <c r="AF78" i="1"/>
  <c r="AA74" i="1"/>
  <c r="AF74" i="1"/>
  <c r="AA70" i="1"/>
  <c r="AF70" i="1"/>
  <c r="AA66" i="1"/>
  <c r="AF66" i="1"/>
  <c r="AA62" i="1"/>
  <c r="AF62" i="1"/>
  <c r="AA58" i="1"/>
  <c r="AF58" i="1"/>
  <c r="AA54" i="1"/>
  <c r="AF54" i="1"/>
  <c r="AA50" i="1"/>
  <c r="AF50" i="1"/>
  <c r="AA46" i="1"/>
  <c r="AF46" i="1"/>
  <c r="AA42" i="1"/>
  <c r="AF42" i="1"/>
  <c r="AA38" i="1"/>
  <c r="AF38" i="1"/>
  <c r="AA34" i="1"/>
  <c r="AF34" i="1"/>
  <c r="AA30" i="1"/>
  <c r="AF30" i="1"/>
  <c r="AA26" i="1"/>
  <c r="AF26" i="1"/>
  <c r="AA22" i="1"/>
  <c r="AF22" i="1"/>
  <c r="AA18" i="1"/>
  <c r="AF18" i="1"/>
  <c r="AA14" i="1"/>
  <c r="AF14" i="1"/>
  <c r="AA10" i="1"/>
  <c r="AF10" i="1"/>
  <c r="AA6" i="1"/>
  <c r="AF6" i="1"/>
  <c r="AA4507" i="1"/>
  <c r="AF4507" i="1"/>
  <c r="AA4499" i="1"/>
  <c r="AF4499" i="1"/>
  <c r="AA4491" i="1"/>
  <c r="AF4491" i="1"/>
  <c r="AA4483" i="1"/>
  <c r="AF4483" i="1"/>
  <c r="AA4475" i="1"/>
  <c r="AF4475" i="1"/>
  <c r="AA4467" i="1"/>
  <c r="AF4467" i="1"/>
  <c r="AA4459" i="1"/>
  <c r="AF4459" i="1"/>
  <c r="AA4455" i="1"/>
  <c r="AF4455" i="1"/>
  <c r="AA4451" i="1"/>
  <c r="AF4451" i="1"/>
  <c r="AA4443" i="1"/>
  <c r="AF4443" i="1"/>
  <c r="AA4435" i="1"/>
  <c r="AF4435" i="1"/>
  <c r="AA4427" i="1"/>
  <c r="AF4427" i="1"/>
  <c r="AA4419" i="1"/>
  <c r="AF4419" i="1"/>
  <c r="AA4411" i="1"/>
  <c r="AF4411" i="1"/>
  <c r="AA4403" i="1"/>
  <c r="AF4403" i="1"/>
  <c r="AA4395" i="1"/>
  <c r="AF4395" i="1"/>
  <c r="AA4387" i="1"/>
  <c r="AF4387" i="1"/>
  <c r="AA4379" i="1"/>
  <c r="AF4379" i="1"/>
  <c r="AA4371" i="1"/>
  <c r="AF4371" i="1"/>
  <c r="AA4359" i="1"/>
  <c r="AF4359" i="1"/>
  <c r="AA4343" i="1"/>
  <c r="AF4343" i="1"/>
  <c r="AA4331" i="1"/>
  <c r="AF4331" i="1"/>
  <c r="AA4323" i="1"/>
  <c r="AF4323" i="1"/>
  <c r="AA4311" i="1"/>
  <c r="AF4311" i="1"/>
  <c r="AA4299" i="1"/>
  <c r="AF4299" i="1"/>
  <c r="AA4287" i="1"/>
  <c r="AF4287" i="1"/>
  <c r="AA4275" i="1"/>
  <c r="AF4275" i="1"/>
  <c r="AA4263" i="1"/>
  <c r="AF4263" i="1"/>
  <c r="AA4251" i="1"/>
  <c r="AF4251" i="1"/>
  <c r="AA4239" i="1"/>
  <c r="AF4239" i="1"/>
  <c r="AA4227" i="1"/>
  <c r="AF4227" i="1"/>
  <c r="AA4215" i="1"/>
  <c r="AF4215" i="1"/>
  <c r="AA4203" i="1"/>
  <c r="AF4203" i="1"/>
  <c r="AA4191" i="1"/>
  <c r="AF4191" i="1"/>
  <c r="AA4183" i="1"/>
  <c r="AF4183" i="1"/>
  <c r="AA4171" i="1"/>
  <c r="AF4171" i="1"/>
  <c r="AA4159" i="1"/>
  <c r="AF4159" i="1"/>
  <c r="AA4147" i="1"/>
  <c r="AF4147" i="1"/>
  <c r="AA4135" i="1"/>
  <c r="AF4135" i="1"/>
  <c r="AA4123" i="1"/>
  <c r="AF4123" i="1"/>
  <c r="AA4111" i="1"/>
  <c r="AF4111" i="1"/>
  <c r="AA4099" i="1"/>
  <c r="AF4099" i="1"/>
  <c r="AA4087" i="1"/>
  <c r="AF4087" i="1"/>
  <c r="AA4075" i="1"/>
  <c r="AF4075" i="1"/>
  <c r="AA4063" i="1"/>
  <c r="AF4063" i="1"/>
  <c r="AA4051" i="1"/>
  <c r="AF4051" i="1"/>
  <c r="AA4039" i="1"/>
  <c r="AF4039" i="1"/>
  <c r="AA4027" i="1"/>
  <c r="AF4027" i="1"/>
  <c r="AA4015" i="1"/>
  <c r="AF4015" i="1"/>
  <c r="AA4003" i="1"/>
  <c r="AF4003" i="1"/>
  <c r="AA3991" i="1"/>
  <c r="AF3991" i="1"/>
  <c r="AA3979" i="1"/>
  <c r="AF3979" i="1"/>
  <c r="AA3967" i="1"/>
  <c r="AF3967" i="1"/>
  <c r="AA3955" i="1"/>
  <c r="AF3955" i="1"/>
  <c r="AA3943" i="1"/>
  <c r="AF3943" i="1"/>
  <c r="AA3931" i="1"/>
  <c r="AF3931" i="1"/>
  <c r="AA3919" i="1"/>
  <c r="AF3919" i="1"/>
  <c r="AA3907" i="1"/>
  <c r="AF3907" i="1"/>
  <c r="AA3895" i="1"/>
  <c r="AF3895" i="1"/>
  <c r="AA3883" i="1"/>
  <c r="AF3883" i="1"/>
  <c r="AA3871" i="1"/>
  <c r="AF3871" i="1"/>
  <c r="AA3859" i="1"/>
  <c r="AF3859" i="1"/>
  <c r="AA3847" i="1"/>
  <c r="AF3847" i="1"/>
  <c r="AA3835" i="1"/>
  <c r="AF3835" i="1"/>
  <c r="AA3823" i="1"/>
  <c r="AF3823" i="1"/>
  <c r="AA3811" i="1"/>
  <c r="AF3811" i="1"/>
  <c r="AA3799" i="1"/>
  <c r="AF3799" i="1"/>
  <c r="AA3787" i="1"/>
  <c r="AF3787" i="1"/>
  <c r="AA3775" i="1"/>
  <c r="AF3775" i="1"/>
  <c r="AA3763" i="1"/>
  <c r="AF3763" i="1"/>
  <c r="AA3751" i="1"/>
  <c r="AF3751" i="1"/>
  <c r="AA3739" i="1"/>
  <c r="AF3739" i="1"/>
  <c r="AA3727" i="1"/>
  <c r="AF3727" i="1"/>
  <c r="AA3715" i="1"/>
  <c r="AF3715" i="1"/>
  <c r="AA3703" i="1"/>
  <c r="AF3703" i="1"/>
  <c r="AA3691" i="1"/>
  <c r="AF3691" i="1"/>
  <c r="AA3683" i="1"/>
  <c r="AF3683" i="1"/>
  <c r="AA3671" i="1"/>
  <c r="AF3671" i="1"/>
  <c r="AA3659" i="1"/>
  <c r="AF3659" i="1"/>
  <c r="AA3647" i="1"/>
  <c r="AF3647" i="1"/>
  <c r="AA3635" i="1"/>
  <c r="AF3635" i="1"/>
  <c r="AA3623" i="1"/>
  <c r="AF3623" i="1"/>
  <c r="AA3611" i="1"/>
  <c r="AF3611" i="1"/>
  <c r="AA3599" i="1"/>
  <c r="AF3599" i="1"/>
  <c r="AA3587" i="1"/>
  <c r="AF3587" i="1"/>
  <c r="AA3575" i="1"/>
  <c r="AF3575" i="1"/>
  <c r="AA3563" i="1"/>
  <c r="AF3563" i="1"/>
  <c r="AA3551" i="1"/>
  <c r="AF3551" i="1"/>
  <c r="AA3539" i="1"/>
  <c r="AF3539" i="1"/>
  <c r="AA3527" i="1"/>
  <c r="AF3527" i="1"/>
  <c r="AA3515" i="1"/>
  <c r="AF3515" i="1"/>
  <c r="AA3503" i="1"/>
  <c r="AF3503" i="1"/>
  <c r="AA3491" i="1"/>
  <c r="AF3491" i="1"/>
  <c r="AA3479" i="1"/>
  <c r="AF3479" i="1"/>
  <c r="AA3467" i="1"/>
  <c r="AF3467" i="1"/>
  <c r="AA3455" i="1"/>
  <c r="AF3455" i="1"/>
  <c r="AA3443" i="1"/>
  <c r="AF3443" i="1"/>
  <c r="AA3431" i="1"/>
  <c r="AF3431" i="1"/>
  <c r="AA3419" i="1"/>
  <c r="AF3419" i="1"/>
  <c r="AA3407" i="1"/>
  <c r="AF3407" i="1"/>
  <c r="AA3395" i="1"/>
  <c r="AF3395" i="1"/>
  <c r="AA3383" i="1"/>
  <c r="AF3383" i="1"/>
  <c r="AA3371" i="1"/>
  <c r="AF3371" i="1"/>
  <c r="AA3359" i="1"/>
  <c r="AF3359" i="1"/>
  <c r="AA3347" i="1"/>
  <c r="AF3347" i="1"/>
  <c r="AA3335" i="1"/>
  <c r="AF3335" i="1"/>
  <c r="AA3323" i="1"/>
  <c r="AF3323" i="1"/>
  <c r="AA3311" i="1"/>
  <c r="AF3311" i="1"/>
  <c r="AA3299" i="1"/>
  <c r="AF3299" i="1"/>
  <c r="AA3287" i="1"/>
  <c r="AF3287" i="1"/>
  <c r="AA3275" i="1"/>
  <c r="AF3275" i="1"/>
  <c r="AA3263" i="1"/>
  <c r="AF3263" i="1"/>
  <c r="AA3251" i="1"/>
  <c r="AF3251" i="1"/>
  <c r="AA3239" i="1"/>
  <c r="AF3239" i="1"/>
  <c r="AA3227" i="1"/>
  <c r="AF3227" i="1"/>
  <c r="AA3215" i="1"/>
  <c r="AF3215" i="1"/>
  <c r="AA3203" i="1"/>
  <c r="AF3203" i="1"/>
  <c r="AA3191" i="1"/>
  <c r="AF3191" i="1"/>
  <c r="AA3179" i="1"/>
  <c r="AF3179" i="1"/>
  <c r="AA3167" i="1"/>
  <c r="AF3167" i="1"/>
  <c r="AA3151" i="1"/>
  <c r="AF3151" i="1"/>
  <c r="AA3135" i="1"/>
  <c r="AF3135" i="1"/>
  <c r="AA3123" i="1"/>
  <c r="AF3123" i="1"/>
  <c r="AA3115" i="1"/>
  <c r="AF3115" i="1"/>
  <c r="AA3103" i="1"/>
  <c r="AF3103" i="1"/>
  <c r="AA3091" i="1"/>
  <c r="AF3091" i="1"/>
  <c r="AA3079" i="1"/>
  <c r="AF3079" i="1"/>
  <c r="AA3063" i="1"/>
  <c r="AF3063" i="1"/>
  <c r="AA3051" i="1"/>
  <c r="AF3051" i="1"/>
  <c r="AA3039" i="1"/>
  <c r="AF3039" i="1"/>
  <c r="AA3035" i="1"/>
  <c r="AF3035" i="1"/>
  <c r="AA3023" i="1"/>
  <c r="AF3023" i="1"/>
  <c r="AA3011" i="1"/>
  <c r="AF3011" i="1"/>
  <c r="AA2995" i="1"/>
  <c r="AF2995" i="1"/>
  <c r="AA2983" i="1"/>
  <c r="AF2983" i="1"/>
  <c r="AA2971" i="1"/>
  <c r="AF2971" i="1"/>
  <c r="AA2963" i="1"/>
  <c r="AF2963" i="1"/>
  <c r="AA2951" i="1"/>
  <c r="AF2951" i="1"/>
  <c r="AA2939" i="1"/>
  <c r="AF2939" i="1"/>
  <c r="AA2927" i="1"/>
  <c r="AF2927" i="1"/>
  <c r="AA2915" i="1"/>
  <c r="AF2915" i="1"/>
  <c r="AA2895" i="1"/>
  <c r="AF2895" i="1"/>
  <c r="AA2875" i="1"/>
  <c r="AF2875" i="1"/>
  <c r="AA2863" i="1"/>
  <c r="AF2863" i="1"/>
  <c r="AA2851" i="1"/>
  <c r="AF2851" i="1"/>
  <c r="AA2839" i="1"/>
  <c r="AF2839" i="1"/>
  <c r="AA2827" i="1"/>
  <c r="AF2827" i="1"/>
  <c r="AA2815" i="1"/>
  <c r="AF2815" i="1"/>
  <c r="AA2803" i="1"/>
  <c r="AF2803" i="1"/>
  <c r="AA2795" i="1"/>
  <c r="AF2795" i="1"/>
  <c r="AA2783" i="1"/>
  <c r="AF2783" i="1"/>
  <c r="AA2767" i="1"/>
  <c r="AF2767" i="1"/>
  <c r="AA2751" i="1"/>
  <c r="AF2751" i="1"/>
  <c r="AA2727" i="1"/>
  <c r="AF2727" i="1"/>
  <c r="AA2715" i="1"/>
  <c r="AF2715" i="1"/>
  <c r="AA2703" i="1"/>
  <c r="AF2703" i="1"/>
  <c r="AA2687" i="1"/>
  <c r="AF2687" i="1"/>
  <c r="AA2671" i="1"/>
  <c r="AF2671" i="1"/>
  <c r="AA2655" i="1"/>
  <c r="AF2655" i="1"/>
  <c r="AA2639" i="1"/>
  <c r="AF2639" i="1"/>
  <c r="AA2623" i="1"/>
  <c r="AF2623" i="1"/>
  <c r="AA2607" i="1"/>
  <c r="AF2607" i="1"/>
  <c r="AA2591" i="1"/>
  <c r="AF2591" i="1"/>
  <c r="AA2575" i="1"/>
  <c r="AF2575" i="1"/>
  <c r="AA2563" i="1"/>
  <c r="AF2563" i="1"/>
  <c r="AA2547" i="1"/>
  <c r="AF2547" i="1"/>
  <c r="AA2523" i="1"/>
  <c r="AF2523" i="1"/>
  <c r="AA2511" i="1"/>
  <c r="AF2511" i="1"/>
  <c r="AA2495" i="1"/>
  <c r="AF2495" i="1"/>
  <c r="AA2483" i="1"/>
  <c r="AF2483" i="1"/>
  <c r="AA2467" i="1"/>
  <c r="AF2467" i="1"/>
  <c r="AA2451" i="1"/>
  <c r="AF2451" i="1"/>
  <c r="AA2435" i="1"/>
  <c r="AF2435" i="1"/>
  <c r="AA2419" i="1"/>
  <c r="AF2419" i="1"/>
  <c r="AA2403" i="1"/>
  <c r="AF2403" i="1"/>
  <c r="AA2387" i="1"/>
  <c r="AF2387" i="1"/>
  <c r="AA2371" i="1"/>
  <c r="AF2371" i="1"/>
  <c r="AA2355" i="1"/>
  <c r="AF2355" i="1"/>
  <c r="AA2335" i="1"/>
  <c r="AF2335" i="1"/>
  <c r="AA2323" i="1"/>
  <c r="AF2323" i="1"/>
  <c r="AA2307" i="1"/>
  <c r="AF2307" i="1"/>
  <c r="AA2291" i="1"/>
  <c r="AF2291" i="1"/>
  <c r="AA2275" i="1"/>
  <c r="AF2275" i="1"/>
  <c r="AA2259" i="1"/>
  <c r="AF2259" i="1"/>
  <c r="AA2243" i="1"/>
  <c r="AF2243" i="1"/>
  <c r="AA2223" i="1"/>
  <c r="AF2223" i="1"/>
  <c r="AA2211" i="1"/>
  <c r="AF2211" i="1"/>
  <c r="AA2191" i="1"/>
  <c r="AF2191" i="1"/>
  <c r="AA2175" i="1"/>
  <c r="AF2175" i="1"/>
  <c r="AA2159" i="1"/>
  <c r="AF2159" i="1"/>
  <c r="AA2143" i="1"/>
  <c r="AF2143" i="1"/>
  <c r="AA2127" i="1"/>
  <c r="AF2127" i="1"/>
  <c r="AA2111" i="1"/>
  <c r="AF2111" i="1"/>
  <c r="AA2095" i="1"/>
  <c r="AF2095" i="1"/>
  <c r="AA2075" i="1"/>
  <c r="AF2075" i="1"/>
  <c r="AA2059" i="1"/>
  <c r="AF2059" i="1"/>
  <c r="AA2043" i="1"/>
  <c r="AF2043" i="1"/>
  <c r="AA2027" i="1"/>
  <c r="AF2027" i="1"/>
  <c r="AA2011" i="1"/>
  <c r="AF2011" i="1"/>
  <c r="AA1995" i="1"/>
  <c r="AF1995" i="1"/>
  <c r="AA1979" i="1"/>
  <c r="AF1979" i="1"/>
  <c r="AA1963" i="1"/>
  <c r="AF1963" i="1"/>
  <c r="AA1947" i="1"/>
  <c r="AF1947" i="1"/>
  <c r="AA1927" i="1"/>
  <c r="AF1927" i="1"/>
  <c r="AA1911" i="1"/>
  <c r="AF1911" i="1"/>
  <c r="AA1895" i="1"/>
  <c r="AF1895" i="1"/>
  <c r="AA1879" i="1"/>
  <c r="AF1879" i="1"/>
  <c r="AA1863" i="1"/>
  <c r="AF1863" i="1"/>
  <c r="AA1851" i="1"/>
  <c r="AF1851" i="1"/>
  <c r="AA1835" i="1"/>
  <c r="AF1835" i="1"/>
  <c r="AA1823" i="1"/>
  <c r="AF1823" i="1"/>
  <c r="AA1807" i="1"/>
  <c r="AF1807" i="1"/>
  <c r="AA1791" i="1"/>
  <c r="AF1791" i="1"/>
  <c r="AA1771" i="1"/>
  <c r="AF1771" i="1"/>
  <c r="AA1755" i="1"/>
  <c r="AF1755" i="1"/>
  <c r="AA1739" i="1"/>
  <c r="AF1739" i="1"/>
  <c r="AA1727" i="1"/>
  <c r="AF1727" i="1"/>
  <c r="AA1711" i="1"/>
  <c r="AF1711" i="1"/>
  <c r="AA1695" i="1"/>
  <c r="AF1695" i="1"/>
  <c r="AA1679" i="1"/>
  <c r="AF1679" i="1"/>
  <c r="AA1663" i="1"/>
  <c r="AF1663" i="1"/>
  <c r="AA1647" i="1"/>
  <c r="AF1647" i="1"/>
  <c r="AA1631" i="1"/>
  <c r="AF1631" i="1"/>
  <c r="AA1615" i="1"/>
  <c r="AF1615" i="1"/>
  <c r="AA1603" i="1"/>
  <c r="AF1603" i="1"/>
  <c r="AA1583" i="1"/>
  <c r="AF1583" i="1"/>
  <c r="AA1563" i="1"/>
  <c r="AF1563" i="1"/>
  <c r="AA1543" i="1"/>
  <c r="AF1543" i="1"/>
  <c r="AA1527" i="1"/>
  <c r="AF1527" i="1"/>
  <c r="AA1507" i="1"/>
  <c r="AF1507" i="1"/>
  <c r="AA1491" i="1"/>
  <c r="AF1491" i="1"/>
  <c r="AA1475" i="1"/>
  <c r="AF1475" i="1"/>
  <c r="AA1459" i="1"/>
  <c r="AF1459" i="1"/>
  <c r="AA1443" i="1"/>
  <c r="AF1443" i="1"/>
  <c r="AA1427" i="1"/>
  <c r="AF1427" i="1"/>
  <c r="AA1411" i="1"/>
  <c r="AF1411" i="1"/>
  <c r="AA1391" i="1"/>
  <c r="AF1391" i="1"/>
  <c r="AA1375" i="1"/>
  <c r="AF1375" i="1"/>
  <c r="AA1359" i="1"/>
  <c r="AF1359" i="1"/>
  <c r="AA1347" i="1"/>
  <c r="AF1347" i="1"/>
  <c r="AA1327" i="1"/>
  <c r="AF1327" i="1"/>
  <c r="AA1311" i="1"/>
  <c r="AF1311" i="1"/>
  <c r="AA1295" i="1"/>
  <c r="AF1295" i="1"/>
  <c r="AA1279" i="1"/>
  <c r="AF1279" i="1"/>
  <c r="AA1259" i="1"/>
  <c r="AF1259" i="1"/>
  <c r="AA1239" i="1"/>
  <c r="AF1239" i="1"/>
  <c r="AA1227" i="1"/>
  <c r="AF1227" i="1"/>
  <c r="AA1211" i="1"/>
  <c r="AF1211" i="1"/>
  <c r="AA1195" i="1"/>
  <c r="AF1195" i="1"/>
  <c r="AA1171" i="1"/>
  <c r="AF1171" i="1"/>
  <c r="AA1155" i="1"/>
  <c r="AF1155" i="1"/>
  <c r="AA1139" i="1"/>
  <c r="AF1139" i="1"/>
  <c r="AA1123" i="1"/>
  <c r="AF1123" i="1"/>
  <c r="AA1107" i="1"/>
  <c r="AF1107" i="1"/>
  <c r="AA1087" i="1"/>
  <c r="AF1087" i="1"/>
  <c r="AA1071" i="1"/>
  <c r="AF1071" i="1"/>
  <c r="AA1059" i="1"/>
  <c r="AF1059" i="1"/>
  <c r="AA1043" i="1"/>
  <c r="AF1043" i="1"/>
  <c r="AA1027" i="1"/>
  <c r="AF1027" i="1"/>
  <c r="AA1011" i="1"/>
  <c r="AF1011" i="1"/>
  <c r="AA995" i="1"/>
  <c r="AF995" i="1"/>
  <c r="AA983" i="1"/>
  <c r="AF983" i="1"/>
  <c r="AA967" i="1"/>
  <c r="AF967" i="1"/>
  <c r="AA951" i="1"/>
  <c r="AF951" i="1"/>
  <c r="AA931" i="1"/>
  <c r="AF931" i="1"/>
  <c r="AA911" i="1"/>
  <c r="AF911" i="1"/>
  <c r="AA891" i="1"/>
  <c r="AF891" i="1"/>
  <c r="AA875" i="1"/>
  <c r="AF875" i="1"/>
  <c r="AA859" i="1"/>
  <c r="AF859" i="1"/>
  <c r="AA839" i="1"/>
  <c r="AF839" i="1"/>
  <c r="AA823" i="1"/>
  <c r="AF823" i="1"/>
  <c r="AA807" i="1"/>
  <c r="AF807" i="1"/>
  <c r="AA795" i="1"/>
  <c r="AF795" i="1"/>
  <c r="AA779" i="1"/>
  <c r="AF779" i="1"/>
  <c r="AA767" i="1"/>
  <c r="AF767" i="1"/>
  <c r="AA751" i="1"/>
  <c r="AF751" i="1"/>
  <c r="AA731" i="1"/>
  <c r="AF731" i="1"/>
  <c r="AA715" i="1"/>
  <c r="AF715" i="1"/>
  <c r="AA699" i="1"/>
  <c r="AF699" i="1"/>
  <c r="AA683" i="1"/>
  <c r="AF683" i="1"/>
  <c r="AA667" i="1"/>
  <c r="AF667" i="1"/>
  <c r="AA655" i="1"/>
  <c r="AF655" i="1"/>
  <c r="AA639" i="1"/>
  <c r="AF639" i="1"/>
  <c r="AA623" i="1"/>
  <c r="AF623" i="1"/>
  <c r="AA607" i="1"/>
  <c r="AF607" i="1"/>
  <c r="AA587" i="1"/>
  <c r="AF587" i="1"/>
  <c r="AA575" i="1"/>
  <c r="AF575" i="1"/>
  <c r="AA559" i="1"/>
  <c r="AF559" i="1"/>
  <c r="AA543" i="1"/>
  <c r="AF543" i="1"/>
  <c r="AA527" i="1"/>
  <c r="AF527" i="1"/>
  <c r="AA511" i="1"/>
  <c r="AF511" i="1"/>
  <c r="AA495" i="1"/>
  <c r="AF495" i="1"/>
  <c r="AA475" i="1"/>
  <c r="AF475" i="1"/>
  <c r="AA463" i="1"/>
  <c r="AF463" i="1"/>
  <c r="AA447" i="1"/>
  <c r="AF447" i="1"/>
  <c r="AA431" i="1"/>
  <c r="AF431" i="1"/>
  <c r="AA415" i="1"/>
  <c r="AF415" i="1"/>
  <c r="AA399" i="1"/>
  <c r="AF399" i="1"/>
  <c r="AA379" i="1"/>
  <c r="AF379" i="1"/>
  <c r="AA363" i="1"/>
  <c r="AF363" i="1"/>
  <c r="AA347" i="1"/>
  <c r="AF347" i="1"/>
  <c r="AA335" i="1"/>
  <c r="AF335" i="1"/>
  <c r="AA315" i="1"/>
  <c r="AF315" i="1"/>
  <c r="AA299" i="1"/>
  <c r="AF299" i="1"/>
  <c r="AA287" i="1"/>
  <c r="AF287" i="1"/>
  <c r="AA271" i="1"/>
  <c r="AF271" i="1"/>
  <c r="AA255" i="1"/>
  <c r="AF255" i="1"/>
  <c r="AA239" i="1"/>
  <c r="AF239" i="1"/>
  <c r="AA223" i="1"/>
  <c r="AF223" i="1"/>
  <c r="AA207" i="1"/>
  <c r="AF207" i="1"/>
  <c r="AA191" i="1"/>
  <c r="AF191" i="1"/>
  <c r="AA175" i="1"/>
  <c r="AF175" i="1"/>
  <c r="AA159" i="1"/>
  <c r="AF159" i="1"/>
  <c r="AA143" i="1"/>
  <c r="AF143" i="1"/>
  <c r="AA131" i="1"/>
  <c r="AF131" i="1"/>
  <c r="AA115" i="1"/>
  <c r="AF115" i="1"/>
  <c r="AA103" i="1"/>
  <c r="AF103" i="1"/>
  <c r="AA83" i="1"/>
  <c r="AF83" i="1"/>
  <c r="AA67" i="1"/>
  <c r="AF67" i="1"/>
  <c r="AA59" i="1"/>
  <c r="AF59" i="1"/>
  <c r="AA43" i="1"/>
  <c r="AF43" i="1"/>
  <c r="AA39" i="1"/>
  <c r="AF39" i="1"/>
  <c r="AA35" i="1"/>
  <c r="AF35" i="1"/>
  <c r="AA31" i="1"/>
  <c r="AF31" i="1"/>
  <c r="AA27" i="1"/>
  <c r="AF27" i="1"/>
  <c r="AA23" i="1"/>
  <c r="AF23" i="1"/>
  <c r="AA19" i="1"/>
  <c r="AF19" i="1"/>
  <c r="AA3" i="1"/>
  <c r="AF3" i="1"/>
  <c r="AA5325" i="1"/>
  <c r="AF5325" i="1"/>
  <c r="AA5321" i="1"/>
  <c r="AF5321" i="1"/>
  <c r="AA5317" i="1"/>
  <c r="AF5317" i="1"/>
  <c r="AA5313" i="1"/>
  <c r="AF5313" i="1"/>
  <c r="AA5309" i="1"/>
  <c r="AF5309" i="1"/>
  <c r="AA5305" i="1"/>
  <c r="AF5305" i="1"/>
  <c r="AA5301" i="1"/>
  <c r="AF5301" i="1"/>
  <c r="AA5297" i="1"/>
  <c r="AF5297" i="1"/>
  <c r="AA5293" i="1"/>
  <c r="AF5293" i="1"/>
  <c r="AA5289" i="1"/>
  <c r="AF5289" i="1"/>
  <c r="AA5285" i="1"/>
  <c r="AF5285" i="1"/>
  <c r="AA5281" i="1"/>
  <c r="AF5281" i="1"/>
  <c r="AA5277" i="1"/>
  <c r="AF5277" i="1"/>
  <c r="AA5273" i="1"/>
  <c r="AF5273" i="1"/>
  <c r="AA5269" i="1"/>
  <c r="AF5269" i="1"/>
  <c r="AA5265" i="1"/>
  <c r="AF5265" i="1"/>
  <c r="AA5261" i="1"/>
  <c r="AF5261" i="1"/>
  <c r="AA5257" i="1"/>
  <c r="AF5257" i="1"/>
  <c r="AA5253" i="1"/>
  <c r="AF5253" i="1"/>
  <c r="AA5249" i="1"/>
  <c r="AF5249" i="1"/>
  <c r="AA5245" i="1"/>
  <c r="AF5245" i="1"/>
  <c r="AA5241" i="1"/>
  <c r="AF5241" i="1"/>
  <c r="AA5237" i="1"/>
  <c r="AF5237" i="1"/>
  <c r="AA5233" i="1"/>
  <c r="AF5233" i="1"/>
  <c r="AA5229" i="1"/>
  <c r="AF5229" i="1"/>
  <c r="AA5225" i="1"/>
  <c r="AF5225" i="1"/>
  <c r="AA5221" i="1"/>
  <c r="AF5221" i="1"/>
  <c r="AA5217" i="1"/>
  <c r="AF5217" i="1"/>
  <c r="AA5213" i="1"/>
  <c r="AF5213" i="1"/>
  <c r="AA5209" i="1"/>
  <c r="AF5209" i="1"/>
  <c r="AA5205" i="1"/>
  <c r="AF5205" i="1"/>
  <c r="AA5201" i="1"/>
  <c r="AF5201" i="1"/>
  <c r="AA5197" i="1"/>
  <c r="AF5197" i="1"/>
  <c r="AA5193" i="1"/>
  <c r="AF5193" i="1"/>
  <c r="AA5189" i="1"/>
  <c r="AF5189" i="1"/>
  <c r="AA5185" i="1"/>
  <c r="AF5185" i="1"/>
  <c r="AA5181" i="1"/>
  <c r="AF5181" i="1"/>
  <c r="AA5177" i="1"/>
  <c r="AF5177" i="1"/>
  <c r="AA5173" i="1"/>
  <c r="AF5173" i="1"/>
  <c r="AA5169" i="1"/>
  <c r="AF5169" i="1"/>
  <c r="AA5165" i="1"/>
  <c r="AF5165" i="1"/>
  <c r="AA5161" i="1"/>
  <c r="AF5161" i="1"/>
  <c r="AA5157" i="1"/>
  <c r="AF5157" i="1"/>
  <c r="AA5153" i="1"/>
  <c r="AF5153" i="1"/>
  <c r="AA5149" i="1"/>
  <c r="AF5149" i="1"/>
  <c r="AA5145" i="1"/>
  <c r="AF5145" i="1"/>
  <c r="AA5141" i="1"/>
  <c r="AF5141" i="1"/>
  <c r="AA5137" i="1"/>
  <c r="AF5137" i="1"/>
  <c r="AA5133" i="1"/>
  <c r="AF5133" i="1"/>
  <c r="AA5129" i="1"/>
  <c r="AF5129" i="1"/>
  <c r="AA5125" i="1"/>
  <c r="AF5125" i="1"/>
  <c r="AA5121" i="1"/>
  <c r="AF5121" i="1"/>
  <c r="AA5117" i="1"/>
  <c r="AF5117" i="1"/>
  <c r="AA5113" i="1"/>
  <c r="AF5113" i="1"/>
  <c r="AA5109" i="1"/>
  <c r="AF5109" i="1"/>
  <c r="AA5105" i="1"/>
  <c r="AF5105" i="1"/>
  <c r="AA5101" i="1"/>
  <c r="AF5101" i="1"/>
  <c r="AA5097" i="1"/>
  <c r="AF5097" i="1"/>
  <c r="AA5093" i="1"/>
  <c r="AF5093" i="1"/>
  <c r="AA5089" i="1"/>
  <c r="AF5089" i="1"/>
  <c r="AA5085" i="1"/>
  <c r="AF5085" i="1"/>
  <c r="AA5081" i="1"/>
  <c r="AF5081" i="1"/>
  <c r="AA5077" i="1"/>
  <c r="AF5077" i="1"/>
  <c r="AA5073" i="1"/>
  <c r="AF5073" i="1"/>
  <c r="AA5069" i="1"/>
  <c r="AF5069" i="1"/>
  <c r="AA5065" i="1"/>
  <c r="AF5065" i="1"/>
  <c r="AA5061" i="1"/>
  <c r="AF5061" i="1"/>
  <c r="AA5057" i="1"/>
  <c r="AF5057" i="1"/>
  <c r="AA5053" i="1"/>
  <c r="AF5053" i="1"/>
  <c r="AA5049" i="1"/>
  <c r="AF5049" i="1"/>
  <c r="AA5045" i="1"/>
  <c r="AF5045" i="1"/>
  <c r="AA5041" i="1"/>
  <c r="AF5041" i="1"/>
  <c r="AA5037" i="1"/>
  <c r="AF5037" i="1"/>
  <c r="AA5033" i="1"/>
  <c r="AF5033" i="1"/>
  <c r="AA5029" i="1"/>
  <c r="AF5029" i="1"/>
  <c r="AA5025" i="1"/>
  <c r="AF5025" i="1"/>
  <c r="AA5021" i="1"/>
  <c r="AF5021" i="1"/>
  <c r="AA5017" i="1"/>
  <c r="AF5017" i="1"/>
  <c r="AA5013" i="1"/>
  <c r="AF5013" i="1"/>
  <c r="AA5009" i="1"/>
  <c r="AF5009" i="1"/>
  <c r="AA5005" i="1"/>
  <c r="AF5005" i="1"/>
  <c r="AA5001" i="1"/>
  <c r="AF5001" i="1"/>
  <c r="AA4997" i="1"/>
  <c r="AF4997" i="1"/>
  <c r="AA4993" i="1"/>
  <c r="AF4993" i="1"/>
  <c r="AA4989" i="1"/>
  <c r="AF4989" i="1"/>
  <c r="AA4985" i="1"/>
  <c r="AF4985" i="1"/>
  <c r="AA4981" i="1"/>
  <c r="AF4981" i="1"/>
  <c r="AA4977" i="1"/>
  <c r="AF4977" i="1"/>
  <c r="AA4973" i="1"/>
  <c r="AF4973" i="1"/>
  <c r="AA4969" i="1"/>
  <c r="AF4969" i="1"/>
  <c r="AA4965" i="1"/>
  <c r="AF4965" i="1"/>
  <c r="AA4961" i="1"/>
  <c r="AF4961" i="1"/>
  <c r="AA4957" i="1"/>
  <c r="AF4957" i="1"/>
  <c r="AA4953" i="1"/>
  <c r="AF4953" i="1"/>
  <c r="AA4949" i="1"/>
  <c r="AF4949" i="1"/>
  <c r="AA4945" i="1"/>
  <c r="AF4945" i="1"/>
  <c r="AA4941" i="1"/>
  <c r="AF4941" i="1"/>
  <c r="AA4937" i="1"/>
  <c r="AF4937" i="1"/>
  <c r="AA4933" i="1"/>
  <c r="AF4933" i="1"/>
  <c r="AA4929" i="1"/>
  <c r="AF4929" i="1"/>
  <c r="AA4925" i="1"/>
  <c r="AF4925" i="1"/>
  <c r="AA4921" i="1"/>
  <c r="AF4921" i="1"/>
  <c r="AA4917" i="1"/>
  <c r="AF4917" i="1"/>
  <c r="AA4913" i="1"/>
  <c r="AF4913" i="1"/>
  <c r="AA4909" i="1"/>
  <c r="AF4909" i="1"/>
  <c r="AA4905" i="1"/>
  <c r="AF4905" i="1"/>
  <c r="AA4901" i="1"/>
  <c r="AF4901" i="1"/>
  <c r="AA4897" i="1"/>
  <c r="AF4897" i="1"/>
  <c r="AA4893" i="1"/>
  <c r="AF4893" i="1"/>
  <c r="AA4889" i="1"/>
  <c r="AF4889" i="1"/>
  <c r="AA4885" i="1"/>
  <c r="AF4885" i="1"/>
  <c r="AA4881" i="1"/>
  <c r="AF4881" i="1"/>
  <c r="AA4877" i="1"/>
  <c r="AF4877" i="1"/>
  <c r="AA4873" i="1"/>
  <c r="AF4873" i="1"/>
  <c r="AA4869" i="1"/>
  <c r="AF4869" i="1"/>
  <c r="AA4865" i="1"/>
  <c r="AF4865" i="1"/>
  <c r="AA4861" i="1"/>
  <c r="AF4861" i="1"/>
  <c r="AA4857" i="1"/>
  <c r="AF4857" i="1"/>
  <c r="AA4853" i="1"/>
  <c r="AF4853" i="1"/>
  <c r="AA4849" i="1"/>
  <c r="AF4849" i="1"/>
  <c r="AA4845" i="1"/>
  <c r="AF4845" i="1"/>
  <c r="AA4841" i="1"/>
  <c r="AF4841" i="1"/>
  <c r="AA4837" i="1"/>
  <c r="AF4837" i="1"/>
  <c r="AA4833" i="1"/>
  <c r="AF4833" i="1"/>
  <c r="AA4829" i="1"/>
  <c r="AF4829" i="1"/>
  <c r="AA4825" i="1"/>
  <c r="AF4825" i="1"/>
  <c r="AA4821" i="1"/>
  <c r="AF4821" i="1"/>
  <c r="AA4817" i="1"/>
  <c r="AF4817" i="1"/>
  <c r="AA4813" i="1"/>
  <c r="AF4813" i="1"/>
  <c r="AA4809" i="1"/>
  <c r="AF4809" i="1"/>
  <c r="AA4805" i="1"/>
  <c r="AF4805" i="1"/>
  <c r="AA4801" i="1"/>
  <c r="AF4801" i="1"/>
  <c r="AA4797" i="1"/>
  <c r="AF4797" i="1"/>
  <c r="AA4793" i="1"/>
  <c r="AF4793" i="1"/>
  <c r="AA4789" i="1"/>
  <c r="AF4789" i="1"/>
  <c r="AA4785" i="1"/>
  <c r="AF4785" i="1"/>
  <c r="AA4781" i="1"/>
  <c r="AF4781" i="1"/>
  <c r="AA4777" i="1"/>
  <c r="AF4777" i="1"/>
  <c r="AA4773" i="1"/>
  <c r="AF4773" i="1"/>
  <c r="AA4769" i="1"/>
  <c r="AF4769" i="1"/>
  <c r="AA4765" i="1"/>
  <c r="AF4765" i="1"/>
  <c r="AA4761" i="1"/>
  <c r="AF4761" i="1"/>
  <c r="AA4757" i="1"/>
  <c r="AF4757" i="1"/>
  <c r="AA4753" i="1"/>
  <c r="AF4753" i="1"/>
  <c r="AA4749" i="1"/>
  <c r="AF4749" i="1"/>
  <c r="AA4745" i="1"/>
  <c r="AF4745" i="1"/>
  <c r="AA4741" i="1"/>
  <c r="AF4741" i="1"/>
  <c r="AA4737" i="1"/>
  <c r="AF4737" i="1"/>
  <c r="AA4733" i="1"/>
  <c r="AF4733" i="1"/>
  <c r="AA4729" i="1"/>
  <c r="AF4729" i="1"/>
  <c r="AA4725" i="1"/>
  <c r="AF4725" i="1"/>
  <c r="AA4721" i="1"/>
  <c r="AF4721" i="1"/>
  <c r="AA4717" i="1"/>
  <c r="AF4717" i="1"/>
  <c r="AA4713" i="1"/>
  <c r="AF4713" i="1"/>
  <c r="AA4709" i="1"/>
  <c r="AF4709" i="1"/>
  <c r="AA4705" i="1"/>
  <c r="AF4705" i="1"/>
  <c r="AA4701" i="1"/>
  <c r="AF4701" i="1"/>
  <c r="AA4697" i="1"/>
  <c r="AF4697" i="1"/>
  <c r="AA4693" i="1"/>
  <c r="AF4693" i="1"/>
  <c r="AA4689" i="1"/>
  <c r="AF4689" i="1"/>
  <c r="AA4685" i="1"/>
  <c r="AF4685" i="1"/>
  <c r="AA4681" i="1"/>
  <c r="AF4681" i="1"/>
  <c r="AA4677" i="1"/>
  <c r="AF4677" i="1"/>
  <c r="AA4673" i="1"/>
  <c r="AF4673" i="1"/>
  <c r="AA4669" i="1"/>
  <c r="AF4669" i="1"/>
  <c r="AA4665" i="1"/>
  <c r="AF4665" i="1"/>
  <c r="AA4661" i="1"/>
  <c r="AF4661" i="1"/>
  <c r="AA4657" i="1"/>
  <c r="AF4657" i="1"/>
  <c r="AA4653" i="1"/>
  <c r="AF4653" i="1"/>
  <c r="AA4649" i="1"/>
  <c r="AF4649" i="1"/>
  <c r="AA4645" i="1"/>
  <c r="AF4645" i="1"/>
  <c r="AA4641" i="1"/>
  <c r="AF4641" i="1"/>
  <c r="AA4637" i="1"/>
  <c r="AF4637" i="1"/>
  <c r="AA4633" i="1"/>
  <c r="AF4633" i="1"/>
  <c r="AA4629" i="1"/>
  <c r="AF4629" i="1"/>
  <c r="AA4625" i="1"/>
  <c r="AF4625" i="1"/>
  <c r="AA4621" i="1"/>
  <c r="AF4621" i="1"/>
  <c r="AA4617" i="1"/>
  <c r="AF4617" i="1"/>
  <c r="AA4613" i="1"/>
  <c r="AF4613" i="1"/>
  <c r="AA4609" i="1"/>
  <c r="AF4609" i="1"/>
  <c r="AA4605" i="1"/>
  <c r="AF4605" i="1"/>
  <c r="AA4601" i="1"/>
  <c r="AF4601" i="1"/>
  <c r="AA4597" i="1"/>
  <c r="AF4597" i="1"/>
  <c r="AA4593" i="1"/>
  <c r="AF4593" i="1"/>
  <c r="AA4589" i="1"/>
  <c r="AF4589" i="1"/>
  <c r="AA4585" i="1"/>
  <c r="AF4585" i="1"/>
  <c r="AA4581" i="1"/>
  <c r="AF4581" i="1"/>
  <c r="AA4577" i="1"/>
  <c r="AF4577" i="1"/>
  <c r="AA4573" i="1"/>
  <c r="AF4573" i="1"/>
  <c r="AA4569" i="1"/>
  <c r="AF4569" i="1"/>
  <c r="AA4565" i="1"/>
  <c r="AF4565" i="1"/>
  <c r="AA4561" i="1"/>
  <c r="AF4561" i="1"/>
  <c r="AA4557" i="1"/>
  <c r="AF4557" i="1"/>
  <c r="AA4553" i="1"/>
  <c r="AF4553" i="1"/>
  <c r="AA4549" i="1"/>
  <c r="AF4549" i="1"/>
  <c r="AA4545" i="1"/>
  <c r="AF4545" i="1"/>
  <c r="AA4541" i="1"/>
  <c r="AF4541" i="1"/>
  <c r="AA4537" i="1"/>
  <c r="AF4537" i="1"/>
  <c r="AA4533" i="1"/>
  <c r="AF4533" i="1"/>
  <c r="AA4529" i="1"/>
  <c r="AF4529" i="1"/>
  <c r="AA4525" i="1"/>
  <c r="AF4525" i="1"/>
  <c r="AA4521" i="1"/>
  <c r="AF4521" i="1"/>
  <c r="AA4517" i="1"/>
  <c r="AF4517" i="1"/>
  <c r="AA4513" i="1"/>
  <c r="AF4513" i="1"/>
  <c r="AA4509" i="1"/>
  <c r="AF4509" i="1"/>
  <c r="AA4505" i="1"/>
  <c r="AF4505" i="1"/>
  <c r="AA4501" i="1"/>
  <c r="AF4501" i="1"/>
  <c r="AA4497" i="1"/>
  <c r="AF4497" i="1"/>
  <c r="AA4493" i="1"/>
  <c r="AF4493" i="1"/>
  <c r="AA4489" i="1"/>
  <c r="AF4489" i="1"/>
  <c r="AA4485" i="1"/>
  <c r="AF4485" i="1"/>
  <c r="AA4481" i="1"/>
  <c r="AF4481" i="1"/>
  <c r="AA4477" i="1"/>
  <c r="AF4477" i="1"/>
  <c r="AA4473" i="1"/>
  <c r="AF4473" i="1"/>
  <c r="AA4469" i="1"/>
  <c r="AF4469" i="1"/>
  <c r="AA4465" i="1"/>
  <c r="AF4465" i="1"/>
  <c r="AA4461" i="1"/>
  <c r="AF4461" i="1"/>
  <c r="AA4457" i="1"/>
  <c r="AF4457" i="1"/>
  <c r="AA4453" i="1"/>
  <c r="AF4453" i="1"/>
  <c r="AA4449" i="1"/>
  <c r="AF4449" i="1"/>
  <c r="AA4445" i="1"/>
  <c r="AF4445" i="1"/>
  <c r="AA4441" i="1"/>
  <c r="AF4441" i="1"/>
  <c r="AA4437" i="1"/>
  <c r="AF4437" i="1"/>
  <c r="AA4433" i="1"/>
  <c r="AF4433" i="1"/>
  <c r="AA4429" i="1"/>
  <c r="AF4429" i="1"/>
  <c r="AA4425" i="1"/>
  <c r="AF4425" i="1"/>
  <c r="AA4421" i="1"/>
  <c r="AF4421" i="1"/>
  <c r="AA4417" i="1"/>
  <c r="AF4417" i="1"/>
  <c r="AA4413" i="1"/>
  <c r="AF4413" i="1"/>
  <c r="AA4409" i="1"/>
  <c r="AF4409" i="1"/>
  <c r="AA4405" i="1"/>
  <c r="AF4405" i="1"/>
  <c r="AA4401" i="1"/>
  <c r="AF4401" i="1"/>
  <c r="AA4397" i="1"/>
  <c r="AF4397" i="1"/>
  <c r="AA4393" i="1"/>
  <c r="AF4393" i="1"/>
  <c r="AA4389" i="1"/>
  <c r="AF4389" i="1"/>
  <c r="AA4385" i="1"/>
  <c r="AF4385" i="1"/>
  <c r="AA4381" i="1"/>
  <c r="AF4381" i="1"/>
  <c r="AA4377" i="1"/>
  <c r="AF4377" i="1"/>
  <c r="AA4373" i="1"/>
  <c r="AF4373" i="1"/>
  <c r="AA4369" i="1"/>
  <c r="AF4369" i="1"/>
  <c r="AA4365" i="1"/>
  <c r="AF4365" i="1"/>
  <c r="AA4361" i="1"/>
  <c r="AF4361" i="1"/>
  <c r="AA4357" i="1"/>
  <c r="AF4357" i="1"/>
  <c r="AA4353" i="1"/>
  <c r="AF4353" i="1"/>
  <c r="AA4349" i="1"/>
  <c r="AF4349" i="1"/>
  <c r="AA4345" i="1"/>
  <c r="AF4345" i="1"/>
  <c r="AA4341" i="1"/>
  <c r="AF4341" i="1"/>
  <c r="AA4337" i="1"/>
  <c r="AF4337" i="1"/>
  <c r="AA4333" i="1"/>
  <c r="AF4333" i="1"/>
  <c r="AA4329" i="1"/>
  <c r="AF4329" i="1"/>
  <c r="AA4325" i="1"/>
  <c r="AF4325" i="1"/>
  <c r="AA4321" i="1"/>
  <c r="AF4321" i="1"/>
  <c r="AA4317" i="1"/>
  <c r="AF4317" i="1"/>
  <c r="AA4313" i="1"/>
  <c r="AF4313" i="1"/>
  <c r="AA4309" i="1"/>
  <c r="AF4309" i="1"/>
  <c r="AA4305" i="1"/>
  <c r="AF4305" i="1"/>
  <c r="AA4301" i="1"/>
  <c r="AF4301" i="1"/>
  <c r="AA4297" i="1"/>
  <c r="AF4297" i="1"/>
  <c r="AA4293" i="1"/>
  <c r="AF4293" i="1"/>
  <c r="AA4289" i="1"/>
  <c r="AF4289" i="1"/>
  <c r="AA4285" i="1"/>
  <c r="AF4285" i="1"/>
  <c r="AA4281" i="1"/>
  <c r="AF4281" i="1"/>
  <c r="AA4277" i="1"/>
  <c r="AF4277" i="1"/>
  <c r="AA4273" i="1"/>
  <c r="AF4273" i="1"/>
  <c r="AA4269" i="1"/>
  <c r="AF4269" i="1"/>
  <c r="AA4265" i="1"/>
  <c r="AF4265" i="1"/>
  <c r="AA4261" i="1"/>
  <c r="AF4261" i="1"/>
  <c r="AA4257" i="1"/>
  <c r="AF4257" i="1"/>
  <c r="AA4253" i="1"/>
  <c r="AF4253" i="1"/>
  <c r="AA4249" i="1"/>
  <c r="AF4249" i="1"/>
  <c r="AA4245" i="1"/>
  <c r="AF4245" i="1"/>
  <c r="AA4241" i="1"/>
  <c r="AF4241" i="1"/>
  <c r="AA4237" i="1"/>
  <c r="AF4237" i="1"/>
  <c r="AA4233" i="1"/>
  <c r="AF4233" i="1"/>
  <c r="AA4229" i="1"/>
  <c r="AF4229" i="1"/>
  <c r="AA4225" i="1"/>
  <c r="AF4225" i="1"/>
  <c r="AA4221" i="1"/>
  <c r="AF4221" i="1"/>
  <c r="AA4217" i="1"/>
  <c r="AF4217" i="1"/>
  <c r="AA4213" i="1"/>
  <c r="AF4213" i="1"/>
  <c r="AA4209" i="1"/>
  <c r="AF4209" i="1"/>
  <c r="AA4205" i="1"/>
  <c r="AF4205" i="1"/>
  <c r="AA4201" i="1"/>
  <c r="AF4201" i="1"/>
  <c r="AA4197" i="1"/>
  <c r="AF4197" i="1"/>
  <c r="AA4193" i="1"/>
  <c r="AF4193" i="1"/>
  <c r="AA4189" i="1"/>
  <c r="AF4189" i="1"/>
  <c r="AA4185" i="1"/>
  <c r="AF4185" i="1"/>
  <c r="AA4181" i="1"/>
  <c r="AF4181" i="1"/>
  <c r="AA4177" i="1"/>
  <c r="AF4177" i="1"/>
  <c r="AA4173" i="1"/>
  <c r="AF4173" i="1"/>
  <c r="AA4169" i="1"/>
  <c r="AF4169" i="1"/>
  <c r="AA4165" i="1"/>
  <c r="AF4165" i="1"/>
  <c r="AA4161" i="1"/>
  <c r="AF4161" i="1"/>
  <c r="AA4157" i="1"/>
  <c r="AF4157" i="1"/>
  <c r="AA4153" i="1"/>
  <c r="AF4153" i="1"/>
  <c r="AA4149" i="1"/>
  <c r="AF4149" i="1"/>
  <c r="AA4145" i="1"/>
  <c r="AF4145" i="1"/>
  <c r="AA4141" i="1"/>
  <c r="AF4141" i="1"/>
  <c r="AA4137" i="1"/>
  <c r="AF4137" i="1"/>
  <c r="AA4133" i="1"/>
  <c r="AF4133" i="1"/>
  <c r="AA4129" i="1"/>
  <c r="AF4129" i="1"/>
  <c r="AA4125" i="1"/>
  <c r="AF4125" i="1"/>
  <c r="AA4121" i="1"/>
  <c r="AF4121" i="1"/>
  <c r="AA4117" i="1"/>
  <c r="AF4117" i="1"/>
  <c r="AA4113" i="1"/>
  <c r="AF4113" i="1"/>
  <c r="AA4109" i="1"/>
  <c r="AF4109" i="1"/>
  <c r="AA4105" i="1"/>
  <c r="AF4105" i="1"/>
  <c r="AA4101" i="1"/>
  <c r="AF4101" i="1"/>
  <c r="AA4097" i="1"/>
  <c r="AF4097" i="1"/>
  <c r="AA4093" i="1"/>
  <c r="AF4093" i="1"/>
  <c r="AA4089" i="1"/>
  <c r="AF4089" i="1"/>
  <c r="AA4085" i="1"/>
  <c r="AF4085" i="1"/>
  <c r="AA4081" i="1"/>
  <c r="AF4081" i="1"/>
  <c r="AA4077" i="1"/>
  <c r="AF4077" i="1"/>
  <c r="AA4073" i="1"/>
  <c r="AF4073" i="1"/>
  <c r="AA4069" i="1"/>
  <c r="AF4069" i="1"/>
  <c r="AA4065" i="1"/>
  <c r="AF4065" i="1"/>
  <c r="AA4061" i="1"/>
  <c r="AF4061" i="1"/>
  <c r="AA4057" i="1"/>
  <c r="AF4057" i="1"/>
  <c r="AA4053" i="1"/>
  <c r="AF4053" i="1"/>
  <c r="AA4049" i="1"/>
  <c r="AF4049" i="1"/>
  <c r="AA4045" i="1"/>
  <c r="AF4045" i="1"/>
  <c r="AA4041" i="1"/>
  <c r="AF4041" i="1"/>
  <c r="AA4037" i="1"/>
  <c r="AF4037" i="1"/>
  <c r="AA4033" i="1"/>
  <c r="AF4033" i="1"/>
  <c r="AA4029" i="1"/>
  <c r="AF4029" i="1"/>
  <c r="AA4025" i="1"/>
  <c r="AF4025" i="1"/>
  <c r="AA4021" i="1"/>
  <c r="AF4021" i="1"/>
  <c r="AA4017" i="1"/>
  <c r="AF4017" i="1"/>
  <c r="AA4013" i="1"/>
  <c r="AF4013" i="1"/>
  <c r="AA4009" i="1"/>
  <c r="AF4009" i="1"/>
  <c r="AA4005" i="1"/>
  <c r="AF4005" i="1"/>
  <c r="AA4001" i="1"/>
  <c r="AF4001" i="1"/>
  <c r="AA3997" i="1"/>
  <c r="AF3997" i="1"/>
  <c r="AA3993" i="1"/>
  <c r="AF3993" i="1"/>
  <c r="AA3989" i="1"/>
  <c r="AF3989" i="1"/>
  <c r="AA3985" i="1"/>
  <c r="AF3985" i="1"/>
  <c r="AA3981" i="1"/>
  <c r="AF3981" i="1"/>
  <c r="AA3977" i="1"/>
  <c r="AF3977" i="1"/>
  <c r="AA3973" i="1"/>
  <c r="AF3973" i="1"/>
  <c r="AA3969" i="1"/>
  <c r="AF3969" i="1"/>
  <c r="AA3965" i="1"/>
  <c r="AF3965" i="1"/>
  <c r="AA3961" i="1"/>
  <c r="AF3961" i="1"/>
  <c r="AA3957" i="1"/>
  <c r="AF3957" i="1"/>
  <c r="AA3953" i="1"/>
  <c r="AF3953" i="1"/>
  <c r="AA3949" i="1"/>
  <c r="AF3949" i="1"/>
  <c r="AA3945" i="1"/>
  <c r="AF3945" i="1"/>
  <c r="AA3941" i="1"/>
  <c r="AF3941" i="1"/>
  <c r="AA3937" i="1"/>
  <c r="AF3937" i="1"/>
  <c r="AA3933" i="1"/>
  <c r="AF3933" i="1"/>
  <c r="AA3929" i="1"/>
  <c r="AF3929" i="1"/>
  <c r="AA3925" i="1"/>
  <c r="AF3925" i="1"/>
  <c r="AA3921" i="1"/>
  <c r="AF3921" i="1"/>
  <c r="AA3917" i="1"/>
  <c r="AF3917" i="1"/>
  <c r="AA3913" i="1"/>
  <c r="AF3913" i="1"/>
  <c r="AA3909" i="1"/>
  <c r="AF3909" i="1"/>
  <c r="AA3905" i="1"/>
  <c r="AF3905" i="1"/>
  <c r="AA3901" i="1"/>
  <c r="AF3901" i="1"/>
  <c r="AA3897" i="1"/>
  <c r="AF3897" i="1"/>
  <c r="AA3893" i="1"/>
  <c r="AF3893" i="1"/>
  <c r="AA3889" i="1"/>
  <c r="AF3889" i="1"/>
  <c r="AA3885" i="1"/>
  <c r="AF3885" i="1"/>
  <c r="AA3881" i="1"/>
  <c r="AF3881" i="1"/>
  <c r="AA3877" i="1"/>
  <c r="AF3877" i="1"/>
  <c r="AA3873" i="1"/>
  <c r="AF3873" i="1"/>
  <c r="AA3869" i="1"/>
  <c r="AF3869" i="1"/>
  <c r="AA3865" i="1"/>
  <c r="AF3865" i="1"/>
  <c r="AA3861" i="1"/>
  <c r="AF3861" i="1"/>
  <c r="AA3857" i="1"/>
  <c r="AF3857" i="1"/>
  <c r="AA3853" i="1"/>
  <c r="AF3853" i="1"/>
  <c r="AA3849" i="1"/>
  <c r="AF3849" i="1"/>
  <c r="AA3845" i="1"/>
  <c r="AF3845" i="1"/>
  <c r="AA3841" i="1"/>
  <c r="AF3841" i="1"/>
  <c r="AA3837" i="1"/>
  <c r="AF3837" i="1"/>
  <c r="AA3833" i="1"/>
  <c r="AF3833" i="1"/>
  <c r="AA3829" i="1"/>
  <c r="AF3829" i="1"/>
  <c r="AA3825" i="1"/>
  <c r="AF3825" i="1"/>
  <c r="AA3821" i="1"/>
  <c r="AF3821" i="1"/>
  <c r="AA3817" i="1"/>
  <c r="AF3817" i="1"/>
  <c r="AA3813" i="1"/>
  <c r="AF3813" i="1"/>
  <c r="AA3809" i="1"/>
  <c r="AF3809" i="1"/>
  <c r="AA3805" i="1"/>
  <c r="AF3805" i="1"/>
  <c r="AA3801" i="1"/>
  <c r="AF3801" i="1"/>
  <c r="AA3797" i="1"/>
  <c r="AF3797" i="1"/>
  <c r="AA3793" i="1"/>
  <c r="AF3793" i="1"/>
  <c r="AA3789" i="1"/>
  <c r="AF3789" i="1"/>
  <c r="AA3785" i="1"/>
  <c r="AF3785" i="1"/>
  <c r="AA3781" i="1"/>
  <c r="AF3781" i="1"/>
  <c r="AA3777" i="1"/>
  <c r="AF3777" i="1"/>
  <c r="AA3773" i="1"/>
  <c r="AF3773" i="1"/>
  <c r="AA3769" i="1"/>
  <c r="AF3769" i="1"/>
  <c r="AA3765" i="1"/>
  <c r="AF3765" i="1"/>
  <c r="AA3761" i="1"/>
  <c r="AF3761" i="1"/>
  <c r="AA3757" i="1"/>
  <c r="AF3757" i="1"/>
  <c r="AA3753" i="1"/>
  <c r="AF3753" i="1"/>
  <c r="AA3749" i="1"/>
  <c r="AF3749" i="1"/>
  <c r="AA3745" i="1"/>
  <c r="AF3745" i="1"/>
  <c r="AA3741" i="1"/>
  <c r="AF3741" i="1"/>
  <c r="AA3737" i="1"/>
  <c r="AF3737" i="1"/>
  <c r="AA3733" i="1"/>
  <c r="AF3733" i="1"/>
  <c r="AA3729" i="1"/>
  <c r="AF3729" i="1"/>
  <c r="AA3725" i="1"/>
  <c r="AF3725" i="1"/>
  <c r="AA3721" i="1"/>
  <c r="AF3721" i="1"/>
  <c r="AA3717" i="1"/>
  <c r="AF3717" i="1"/>
  <c r="AA3713" i="1"/>
  <c r="AF3713" i="1"/>
  <c r="AA3709" i="1"/>
  <c r="AF3709" i="1"/>
  <c r="AA3705" i="1"/>
  <c r="AF3705" i="1"/>
  <c r="AA3701" i="1"/>
  <c r="AF3701" i="1"/>
  <c r="AA3697" i="1"/>
  <c r="AF3697" i="1"/>
  <c r="AA3693" i="1"/>
  <c r="AF3693" i="1"/>
  <c r="AA3689" i="1"/>
  <c r="AF3689" i="1"/>
  <c r="AA3685" i="1"/>
  <c r="AF3685" i="1"/>
  <c r="AA3681" i="1"/>
  <c r="AF3681" i="1"/>
  <c r="AA3677" i="1"/>
  <c r="AF3677" i="1"/>
  <c r="AA3673" i="1"/>
  <c r="AF3673" i="1"/>
  <c r="AA3669" i="1"/>
  <c r="AF3669" i="1"/>
  <c r="AA3665" i="1"/>
  <c r="AF3665" i="1"/>
  <c r="AA3661" i="1"/>
  <c r="AF3661" i="1"/>
  <c r="AA3657" i="1"/>
  <c r="AF3657" i="1"/>
  <c r="AA3653" i="1"/>
  <c r="AF3653" i="1"/>
  <c r="AA3649" i="1"/>
  <c r="AF3649" i="1"/>
  <c r="AA3645" i="1"/>
  <c r="AF3645" i="1"/>
  <c r="AA3641" i="1"/>
  <c r="AF3641" i="1"/>
  <c r="AA3637" i="1"/>
  <c r="AF3637" i="1"/>
  <c r="AA3633" i="1"/>
  <c r="AF3633" i="1"/>
  <c r="AA3629" i="1"/>
  <c r="AF3629" i="1"/>
  <c r="AA3625" i="1"/>
  <c r="AF3625" i="1"/>
  <c r="AA3621" i="1"/>
  <c r="AF3621" i="1"/>
  <c r="AA3617" i="1"/>
  <c r="AF3617" i="1"/>
  <c r="AA3613" i="1"/>
  <c r="AF3613" i="1"/>
  <c r="AA3609" i="1"/>
  <c r="AF3609" i="1"/>
  <c r="AA3605" i="1"/>
  <c r="AF3605" i="1"/>
  <c r="AA3601" i="1"/>
  <c r="AF3601" i="1"/>
  <c r="AA3597" i="1"/>
  <c r="AF3597" i="1"/>
  <c r="AA3593" i="1"/>
  <c r="AF3593" i="1"/>
  <c r="AA3589" i="1"/>
  <c r="AF3589" i="1"/>
  <c r="AA3585" i="1"/>
  <c r="AF3585" i="1"/>
  <c r="AA3581" i="1"/>
  <c r="AF3581" i="1"/>
  <c r="AA3577" i="1"/>
  <c r="AF3577" i="1"/>
  <c r="AA3573" i="1"/>
  <c r="AF3573" i="1"/>
  <c r="AA3569" i="1"/>
  <c r="AF3569" i="1"/>
  <c r="AA3565" i="1"/>
  <c r="AF3565" i="1"/>
  <c r="AA3561" i="1"/>
  <c r="AF3561" i="1"/>
  <c r="AA3557" i="1"/>
  <c r="AF3557" i="1"/>
  <c r="AA3553" i="1"/>
  <c r="AF3553" i="1"/>
  <c r="AA3549" i="1"/>
  <c r="AF3549" i="1"/>
  <c r="AA3545" i="1"/>
  <c r="AF3545" i="1"/>
  <c r="AA3541" i="1"/>
  <c r="AF3541" i="1"/>
  <c r="AA3537" i="1"/>
  <c r="AF3537" i="1"/>
  <c r="AA3533" i="1"/>
  <c r="AF3533" i="1"/>
  <c r="AA3529" i="1"/>
  <c r="AF3529" i="1"/>
  <c r="AA3525" i="1"/>
  <c r="AF3525" i="1"/>
  <c r="AA3521" i="1"/>
  <c r="AF3521" i="1"/>
  <c r="AA3517" i="1"/>
  <c r="AF3517" i="1"/>
  <c r="AA3513" i="1"/>
  <c r="AF3513" i="1"/>
  <c r="AA3509" i="1"/>
  <c r="AF3509" i="1"/>
  <c r="AA3505" i="1"/>
  <c r="AF3505" i="1"/>
  <c r="AA3501" i="1"/>
  <c r="AF3501" i="1"/>
  <c r="AA3497" i="1"/>
  <c r="AF3497" i="1"/>
  <c r="AA3493" i="1"/>
  <c r="AF3493" i="1"/>
  <c r="AA3489" i="1"/>
  <c r="AF3489" i="1"/>
  <c r="AA3485" i="1"/>
  <c r="AF3485" i="1"/>
  <c r="AA3481" i="1"/>
  <c r="AF3481" i="1"/>
  <c r="AA3477" i="1"/>
  <c r="AF3477" i="1"/>
  <c r="AA3473" i="1"/>
  <c r="AF3473" i="1"/>
  <c r="AA3469" i="1"/>
  <c r="AF3469" i="1"/>
  <c r="AA3465" i="1"/>
  <c r="AF3465" i="1"/>
  <c r="AA3461" i="1"/>
  <c r="AF3461" i="1"/>
  <c r="AA3457" i="1"/>
  <c r="AF3457" i="1"/>
  <c r="AA3453" i="1"/>
  <c r="AF3453" i="1"/>
  <c r="AA3449" i="1"/>
  <c r="AF3449" i="1"/>
  <c r="AA3445" i="1"/>
  <c r="AF3445" i="1"/>
  <c r="AA3441" i="1"/>
  <c r="AF3441" i="1"/>
  <c r="AA3437" i="1"/>
  <c r="AF3437" i="1"/>
  <c r="AA3433" i="1"/>
  <c r="AF3433" i="1"/>
  <c r="AA3429" i="1"/>
  <c r="AF3429" i="1"/>
  <c r="AA3425" i="1"/>
  <c r="AF3425" i="1"/>
  <c r="AA3421" i="1"/>
  <c r="AF3421" i="1"/>
  <c r="AA3417" i="1"/>
  <c r="AF3417" i="1"/>
  <c r="AA3413" i="1"/>
  <c r="AF3413" i="1"/>
  <c r="AA3409" i="1"/>
  <c r="AF3409" i="1"/>
  <c r="AA3405" i="1"/>
  <c r="AF3405" i="1"/>
  <c r="AA3401" i="1"/>
  <c r="AF3401" i="1"/>
  <c r="AA3397" i="1"/>
  <c r="AF3397" i="1"/>
  <c r="AA3393" i="1"/>
  <c r="AF3393" i="1"/>
  <c r="AA3389" i="1"/>
  <c r="AF3389" i="1"/>
  <c r="AA3385" i="1"/>
  <c r="AF3385" i="1"/>
  <c r="AA3381" i="1"/>
  <c r="AF3381" i="1"/>
  <c r="AA3377" i="1"/>
  <c r="AF3377" i="1"/>
  <c r="AA3373" i="1"/>
  <c r="AF3373" i="1"/>
  <c r="AA3369" i="1"/>
  <c r="AF3369" i="1"/>
  <c r="AA3365" i="1"/>
  <c r="AF3365" i="1"/>
  <c r="AA3361" i="1"/>
  <c r="AF3361" i="1"/>
  <c r="AA3357" i="1"/>
  <c r="AF3357" i="1"/>
  <c r="AA3353" i="1"/>
  <c r="AF3353" i="1"/>
  <c r="AA3349" i="1"/>
  <c r="AF3349" i="1"/>
  <c r="AA3345" i="1"/>
  <c r="AF3345" i="1"/>
  <c r="AA3341" i="1"/>
  <c r="AF3341" i="1"/>
  <c r="AA3337" i="1"/>
  <c r="AF3337" i="1"/>
  <c r="AA3333" i="1"/>
  <c r="AF3333" i="1"/>
  <c r="AA3329" i="1"/>
  <c r="AF3329" i="1"/>
  <c r="AA3325" i="1"/>
  <c r="AF3325" i="1"/>
  <c r="AA3321" i="1"/>
  <c r="AF3321" i="1"/>
  <c r="AA3317" i="1"/>
  <c r="AF3317" i="1"/>
  <c r="AA3313" i="1"/>
  <c r="AF3313" i="1"/>
  <c r="AA3309" i="1"/>
  <c r="AF3309" i="1"/>
  <c r="AA3305" i="1"/>
  <c r="AF3305" i="1"/>
  <c r="AA3301" i="1"/>
  <c r="AF3301" i="1"/>
  <c r="AA3297" i="1"/>
  <c r="AF3297" i="1"/>
  <c r="AA3293" i="1"/>
  <c r="AF3293" i="1"/>
  <c r="AA3289" i="1"/>
  <c r="AF3289" i="1"/>
  <c r="AA3285" i="1"/>
  <c r="AF3285" i="1"/>
  <c r="AA3281" i="1"/>
  <c r="AF3281" i="1"/>
  <c r="AA3277" i="1"/>
  <c r="AF3277" i="1"/>
  <c r="AA3273" i="1"/>
  <c r="AF3273" i="1"/>
  <c r="AA3269" i="1"/>
  <c r="AF3269" i="1"/>
  <c r="AA3265" i="1"/>
  <c r="AF3265" i="1"/>
  <c r="AA3261" i="1"/>
  <c r="AF3261" i="1"/>
  <c r="AA3257" i="1"/>
  <c r="AF3257" i="1"/>
  <c r="AA3253" i="1"/>
  <c r="AF3253" i="1"/>
  <c r="AA3249" i="1"/>
  <c r="AF3249" i="1"/>
  <c r="AA3245" i="1"/>
  <c r="AF3245" i="1"/>
  <c r="AA3241" i="1"/>
  <c r="AF3241" i="1"/>
  <c r="AA3237" i="1"/>
  <c r="AF3237" i="1"/>
  <c r="AA3233" i="1"/>
  <c r="AF3233" i="1"/>
  <c r="AA3229" i="1"/>
  <c r="AF3229" i="1"/>
  <c r="AA3225" i="1"/>
  <c r="AF3225" i="1"/>
  <c r="AA3221" i="1"/>
  <c r="AF3221" i="1"/>
  <c r="AA3217" i="1"/>
  <c r="AF3217" i="1"/>
  <c r="AA3213" i="1"/>
  <c r="AF3213" i="1"/>
  <c r="AA3209" i="1"/>
  <c r="AF3209" i="1"/>
  <c r="AA3205" i="1"/>
  <c r="AF3205" i="1"/>
  <c r="AA3201" i="1"/>
  <c r="AF3201" i="1"/>
  <c r="AA3197" i="1"/>
  <c r="AF3197" i="1"/>
  <c r="AA3193" i="1"/>
  <c r="AF3193" i="1"/>
  <c r="AA3189" i="1"/>
  <c r="AF3189" i="1"/>
  <c r="AA3185" i="1"/>
  <c r="AF3185" i="1"/>
  <c r="AA3181" i="1"/>
  <c r="AF3181" i="1"/>
  <c r="AA3177" i="1"/>
  <c r="AF3177" i="1"/>
  <c r="AA3173" i="1"/>
  <c r="AF3173" i="1"/>
  <c r="AA3169" i="1"/>
  <c r="AF3169" i="1"/>
  <c r="AA3165" i="1"/>
  <c r="AF3165" i="1"/>
  <c r="AA3161" i="1"/>
  <c r="AF3161" i="1"/>
  <c r="AA3157" i="1"/>
  <c r="AF3157" i="1"/>
  <c r="AA3153" i="1"/>
  <c r="AF3153" i="1"/>
  <c r="AA3149" i="1"/>
  <c r="AF3149" i="1"/>
  <c r="AA3145" i="1"/>
  <c r="AF3145" i="1"/>
  <c r="AA3141" i="1"/>
  <c r="AF3141" i="1"/>
  <c r="AA3137" i="1"/>
  <c r="AF3137" i="1"/>
  <c r="AA3133" i="1"/>
  <c r="AF3133" i="1"/>
  <c r="AA3129" i="1"/>
  <c r="AF3129" i="1"/>
  <c r="AA3125" i="1"/>
  <c r="AF3125" i="1"/>
  <c r="AA3121" i="1"/>
  <c r="AF3121" i="1"/>
  <c r="AA3117" i="1"/>
  <c r="AF3117" i="1"/>
  <c r="AA3113" i="1"/>
  <c r="AF3113" i="1"/>
  <c r="AA3109" i="1"/>
  <c r="AF3109" i="1"/>
  <c r="AA3105" i="1"/>
  <c r="AF3105" i="1"/>
  <c r="AA3101" i="1"/>
  <c r="AF3101" i="1"/>
  <c r="AA3097" i="1"/>
  <c r="AF3097" i="1"/>
  <c r="AA3093" i="1"/>
  <c r="AF3093" i="1"/>
  <c r="AA3089" i="1"/>
  <c r="AF3089" i="1"/>
  <c r="AA3085" i="1"/>
  <c r="AF3085" i="1"/>
  <c r="AA3081" i="1"/>
  <c r="AF3081" i="1"/>
  <c r="AA3077" i="1"/>
  <c r="AF3077" i="1"/>
  <c r="AA3073" i="1"/>
  <c r="AF3073" i="1"/>
  <c r="AA3069" i="1"/>
  <c r="AF3069" i="1"/>
  <c r="AA3065" i="1"/>
  <c r="AF3065" i="1"/>
  <c r="AA3061" i="1"/>
  <c r="AF3061" i="1"/>
  <c r="AA3057" i="1"/>
  <c r="AF3057" i="1"/>
  <c r="AA3053" i="1"/>
  <c r="AF3053" i="1"/>
  <c r="AA3049" i="1"/>
  <c r="AF3049" i="1"/>
  <c r="AA3045" i="1"/>
  <c r="AF3045" i="1"/>
  <c r="AA3041" i="1"/>
  <c r="AF3041" i="1"/>
  <c r="AA3037" i="1"/>
  <c r="AF3037" i="1"/>
  <c r="AA3033" i="1"/>
  <c r="AF3033" i="1"/>
  <c r="AA3029" i="1"/>
  <c r="AF3029" i="1"/>
  <c r="AA3025" i="1"/>
  <c r="AF3025" i="1"/>
  <c r="AA3021" i="1"/>
  <c r="AF3021" i="1"/>
  <c r="AA3017" i="1"/>
  <c r="AF3017" i="1"/>
  <c r="AA3013" i="1"/>
  <c r="AF3013" i="1"/>
  <c r="AA3009" i="1"/>
  <c r="AF3009" i="1"/>
  <c r="AA3005" i="1"/>
  <c r="AF3005" i="1"/>
  <c r="AA3001" i="1"/>
  <c r="AF3001" i="1"/>
  <c r="AA2997" i="1"/>
  <c r="AF2997" i="1"/>
  <c r="AA2993" i="1"/>
  <c r="AF2993" i="1"/>
  <c r="AA2989" i="1"/>
  <c r="AF2989" i="1"/>
  <c r="AA2985" i="1"/>
  <c r="AF2985" i="1"/>
  <c r="AA2981" i="1"/>
  <c r="AF2981" i="1"/>
  <c r="AA2977" i="1"/>
  <c r="AF2977" i="1"/>
  <c r="AA2973" i="1"/>
  <c r="AF2973" i="1"/>
  <c r="AA2969" i="1"/>
  <c r="AF2969" i="1"/>
  <c r="AA2965" i="1"/>
  <c r="AF2965" i="1"/>
  <c r="AA2961" i="1"/>
  <c r="AF2961" i="1"/>
  <c r="AA2957" i="1"/>
  <c r="AF2957" i="1"/>
  <c r="AA2953" i="1"/>
  <c r="AF2953" i="1"/>
  <c r="AA2949" i="1"/>
  <c r="AF2949" i="1"/>
  <c r="AA2945" i="1"/>
  <c r="AF2945" i="1"/>
  <c r="AA2941" i="1"/>
  <c r="AF2941" i="1"/>
  <c r="AA2937" i="1"/>
  <c r="AF2937" i="1"/>
  <c r="AA2933" i="1"/>
  <c r="AF2933" i="1"/>
  <c r="AA2929" i="1"/>
  <c r="AF2929" i="1"/>
  <c r="AA2925" i="1"/>
  <c r="AF2925" i="1"/>
  <c r="AA2921" i="1"/>
  <c r="AF2921" i="1"/>
  <c r="AA2917" i="1"/>
  <c r="AF2917" i="1"/>
  <c r="AA2913" i="1"/>
  <c r="AF2913" i="1"/>
  <c r="AA2909" i="1"/>
  <c r="AF2909" i="1"/>
  <c r="AA2905" i="1"/>
  <c r="AF2905" i="1"/>
  <c r="AA2901" i="1"/>
  <c r="AF2901" i="1"/>
  <c r="AA2897" i="1"/>
  <c r="AF2897" i="1"/>
  <c r="AA2893" i="1"/>
  <c r="AF2893" i="1"/>
  <c r="AA2889" i="1"/>
  <c r="AF2889" i="1"/>
  <c r="AA2885" i="1"/>
  <c r="AF2885" i="1"/>
  <c r="AA2881" i="1"/>
  <c r="AF2881" i="1"/>
  <c r="AA2877" i="1"/>
  <c r="AF2877" i="1"/>
  <c r="AA2873" i="1"/>
  <c r="AF2873" i="1"/>
  <c r="AA2869" i="1"/>
  <c r="AF2869" i="1"/>
  <c r="AA2865" i="1"/>
  <c r="AF2865" i="1"/>
  <c r="AA2861" i="1"/>
  <c r="AF2861" i="1"/>
  <c r="AA2857" i="1"/>
  <c r="AF2857" i="1"/>
  <c r="AA2853" i="1"/>
  <c r="AF2853" i="1"/>
  <c r="AA2849" i="1"/>
  <c r="AF2849" i="1"/>
  <c r="AA2845" i="1"/>
  <c r="AF2845" i="1"/>
  <c r="AA2841" i="1"/>
  <c r="AF2841" i="1"/>
  <c r="AA2837" i="1"/>
  <c r="AF2837" i="1"/>
  <c r="AA2833" i="1"/>
  <c r="AF2833" i="1"/>
  <c r="AA2829" i="1"/>
  <c r="AF2829" i="1"/>
  <c r="AA2825" i="1"/>
  <c r="AF2825" i="1"/>
  <c r="AA2821" i="1"/>
  <c r="AF2821" i="1"/>
  <c r="AA2817" i="1"/>
  <c r="AF2817" i="1"/>
  <c r="AA2813" i="1"/>
  <c r="AF2813" i="1"/>
  <c r="AA2809" i="1"/>
  <c r="AF2809" i="1"/>
  <c r="AA2805" i="1"/>
  <c r="AF2805" i="1"/>
  <c r="AA2801" i="1"/>
  <c r="AF2801" i="1"/>
  <c r="AA2797" i="1"/>
  <c r="AF2797" i="1"/>
  <c r="AA2793" i="1"/>
  <c r="AF2793" i="1"/>
  <c r="AA2789" i="1"/>
  <c r="AF2789" i="1"/>
  <c r="AA2785" i="1"/>
  <c r="AF2785" i="1"/>
  <c r="AA2781" i="1"/>
  <c r="AF2781" i="1"/>
  <c r="AA2777" i="1"/>
  <c r="AF2777" i="1"/>
  <c r="AA2773" i="1"/>
  <c r="AF2773" i="1"/>
  <c r="AA2769" i="1"/>
  <c r="AF2769" i="1"/>
  <c r="AA2765" i="1"/>
  <c r="AF2765" i="1"/>
  <c r="AA2761" i="1"/>
  <c r="AF2761" i="1"/>
  <c r="AA2757" i="1"/>
  <c r="AF2757" i="1"/>
  <c r="AA2753" i="1"/>
  <c r="AF2753" i="1"/>
  <c r="AA2749" i="1"/>
  <c r="AF2749" i="1"/>
  <c r="AA2745" i="1"/>
  <c r="AF2745" i="1"/>
  <c r="AA2741" i="1"/>
  <c r="AF2741" i="1"/>
  <c r="AA2737" i="1"/>
  <c r="AF2737" i="1"/>
  <c r="AA2733" i="1"/>
  <c r="AF2733" i="1"/>
  <c r="AA2729" i="1"/>
  <c r="AF2729" i="1"/>
  <c r="AA2725" i="1"/>
  <c r="AF2725" i="1"/>
  <c r="AA2721" i="1"/>
  <c r="AF2721" i="1"/>
  <c r="AA2717" i="1"/>
  <c r="AF2717" i="1"/>
  <c r="AA2713" i="1"/>
  <c r="AF2713" i="1"/>
  <c r="AA2709" i="1"/>
  <c r="AF2709" i="1"/>
  <c r="AA2705" i="1"/>
  <c r="AF2705" i="1"/>
  <c r="AA2701" i="1"/>
  <c r="AF2701" i="1"/>
  <c r="AA2697" i="1"/>
  <c r="AF2697" i="1"/>
  <c r="AA2693" i="1"/>
  <c r="AF2693" i="1"/>
  <c r="AA2689" i="1"/>
  <c r="AF2689" i="1"/>
  <c r="AA2685" i="1"/>
  <c r="AF2685" i="1"/>
  <c r="AA2681" i="1"/>
  <c r="AF2681" i="1"/>
  <c r="AA2677" i="1"/>
  <c r="AF2677" i="1"/>
  <c r="AA2673" i="1"/>
  <c r="AF2673" i="1"/>
  <c r="AA2669" i="1"/>
  <c r="AF2669" i="1"/>
  <c r="AA2665" i="1"/>
  <c r="AF2665" i="1"/>
  <c r="AA2661" i="1"/>
  <c r="AF2661" i="1"/>
  <c r="AA2657" i="1"/>
  <c r="AF2657" i="1"/>
  <c r="AA2653" i="1"/>
  <c r="AF2653" i="1"/>
  <c r="AA2649" i="1"/>
  <c r="AF2649" i="1"/>
  <c r="AA2645" i="1"/>
  <c r="AF2645" i="1"/>
  <c r="AA2641" i="1"/>
  <c r="AF2641" i="1"/>
  <c r="AA2637" i="1"/>
  <c r="AF2637" i="1"/>
  <c r="AA2633" i="1"/>
  <c r="AF2633" i="1"/>
  <c r="AA2629" i="1"/>
  <c r="AF2629" i="1"/>
  <c r="AA2625" i="1"/>
  <c r="AF2625" i="1"/>
  <c r="AA2621" i="1"/>
  <c r="AF2621" i="1"/>
  <c r="AA2617" i="1"/>
  <c r="AF2617" i="1"/>
  <c r="AA2613" i="1"/>
  <c r="AF2613" i="1"/>
  <c r="AA2609" i="1"/>
  <c r="AF2609" i="1"/>
  <c r="AA2605" i="1"/>
  <c r="AF2605" i="1"/>
  <c r="AA2601" i="1"/>
  <c r="AF2601" i="1"/>
  <c r="AA2597" i="1"/>
  <c r="AF2597" i="1"/>
  <c r="AA2593" i="1"/>
  <c r="AF2593" i="1"/>
  <c r="AA2589" i="1"/>
  <c r="AF2589" i="1"/>
  <c r="AA2585" i="1"/>
  <c r="AF2585" i="1"/>
  <c r="AA2581" i="1"/>
  <c r="AF2581" i="1"/>
  <c r="AA2577" i="1"/>
  <c r="AF2577" i="1"/>
  <c r="AA2573" i="1"/>
  <c r="AF2573" i="1"/>
  <c r="AA2569" i="1"/>
  <c r="AF2569" i="1"/>
  <c r="AA2565" i="1"/>
  <c r="AF2565" i="1"/>
  <c r="AA2561" i="1"/>
  <c r="AF2561" i="1"/>
  <c r="AA2557" i="1"/>
  <c r="AF2557" i="1"/>
  <c r="AA2553" i="1"/>
  <c r="AF2553" i="1"/>
  <c r="AA2549" i="1"/>
  <c r="AF2549" i="1"/>
  <c r="AA2545" i="1"/>
  <c r="AF2545" i="1"/>
  <c r="AA2541" i="1"/>
  <c r="AF2541" i="1"/>
  <c r="AA2537" i="1"/>
  <c r="AF2537" i="1"/>
  <c r="AA2533" i="1"/>
  <c r="AF2533" i="1"/>
  <c r="AA2529" i="1"/>
  <c r="AF2529" i="1"/>
  <c r="AA2525" i="1"/>
  <c r="AF2525" i="1"/>
  <c r="AA2521" i="1"/>
  <c r="AF2521" i="1"/>
  <c r="AA2517" i="1"/>
  <c r="AF2517" i="1"/>
  <c r="AA2513" i="1"/>
  <c r="AF2513" i="1"/>
  <c r="AA2509" i="1"/>
  <c r="AF2509" i="1"/>
  <c r="AA2505" i="1"/>
  <c r="AF2505" i="1"/>
  <c r="AA2501" i="1"/>
  <c r="AF2501" i="1"/>
  <c r="AA2497" i="1"/>
  <c r="AF2497" i="1"/>
  <c r="AA2493" i="1"/>
  <c r="AF2493" i="1"/>
  <c r="AA2489" i="1"/>
  <c r="AF2489" i="1"/>
  <c r="AA2485" i="1"/>
  <c r="AF2485" i="1"/>
  <c r="AA2481" i="1"/>
  <c r="AF2481" i="1"/>
  <c r="AA2477" i="1"/>
  <c r="AF2477" i="1"/>
  <c r="AA2473" i="1"/>
  <c r="AF2473" i="1"/>
  <c r="AA2469" i="1"/>
  <c r="AF2469" i="1"/>
  <c r="AA2465" i="1"/>
  <c r="AF2465" i="1"/>
  <c r="AA2461" i="1"/>
  <c r="AF2461" i="1"/>
  <c r="AA2457" i="1"/>
  <c r="AF2457" i="1"/>
  <c r="AA2453" i="1"/>
  <c r="AF2453" i="1"/>
  <c r="AA2449" i="1"/>
  <c r="AF2449" i="1"/>
  <c r="AA2445" i="1"/>
  <c r="AF2445" i="1"/>
  <c r="AA2441" i="1"/>
  <c r="AF2441" i="1"/>
  <c r="AA2437" i="1"/>
  <c r="AF2437" i="1"/>
  <c r="AA2433" i="1"/>
  <c r="AF2433" i="1"/>
  <c r="AA2429" i="1"/>
  <c r="AF2429" i="1"/>
  <c r="AA2425" i="1"/>
  <c r="AF2425" i="1"/>
  <c r="AA2421" i="1"/>
  <c r="AF2421" i="1"/>
  <c r="AA2417" i="1"/>
  <c r="AF2417" i="1"/>
  <c r="AA2413" i="1"/>
  <c r="AF2413" i="1"/>
  <c r="AA2409" i="1"/>
  <c r="AF2409" i="1"/>
  <c r="AA2405" i="1"/>
  <c r="AF2405" i="1"/>
  <c r="AA2401" i="1"/>
  <c r="AF2401" i="1"/>
  <c r="AA2397" i="1"/>
  <c r="AF2397" i="1"/>
  <c r="AA2393" i="1"/>
  <c r="AF2393" i="1"/>
  <c r="AA2389" i="1"/>
  <c r="AF2389" i="1"/>
  <c r="AA2385" i="1"/>
  <c r="AF2385" i="1"/>
  <c r="AA2381" i="1"/>
  <c r="AF2381" i="1"/>
  <c r="AA2377" i="1"/>
  <c r="AF2377" i="1"/>
  <c r="AA2373" i="1"/>
  <c r="AF2373" i="1"/>
  <c r="AA2369" i="1"/>
  <c r="AF2369" i="1"/>
  <c r="AA2365" i="1"/>
  <c r="AF2365" i="1"/>
  <c r="AA2361" i="1"/>
  <c r="AF2361" i="1"/>
  <c r="AA2357" i="1"/>
  <c r="AF2357" i="1"/>
  <c r="AA2353" i="1"/>
  <c r="AF2353" i="1"/>
  <c r="AA2349" i="1"/>
  <c r="AF2349" i="1"/>
  <c r="AA2345" i="1"/>
  <c r="AF2345" i="1"/>
  <c r="AA2341" i="1"/>
  <c r="AF2341" i="1"/>
  <c r="AA2337" i="1"/>
  <c r="AF2337" i="1"/>
  <c r="AA2333" i="1"/>
  <c r="AF2333" i="1"/>
  <c r="AA2329" i="1"/>
  <c r="AF2329" i="1"/>
  <c r="AA2325" i="1"/>
  <c r="AF2325" i="1"/>
  <c r="AA2321" i="1"/>
  <c r="AF2321" i="1"/>
  <c r="AA2317" i="1"/>
  <c r="AF2317" i="1"/>
  <c r="AA2313" i="1"/>
  <c r="AF2313" i="1"/>
  <c r="AA2309" i="1"/>
  <c r="AF2309" i="1"/>
  <c r="AA2305" i="1"/>
  <c r="AF2305" i="1"/>
  <c r="AA2301" i="1"/>
  <c r="AF2301" i="1"/>
  <c r="AA2297" i="1"/>
  <c r="AF2297" i="1"/>
  <c r="AA2293" i="1"/>
  <c r="AF2293" i="1"/>
  <c r="AA2289" i="1"/>
  <c r="AF2289" i="1"/>
  <c r="AA2285" i="1"/>
  <c r="AF2285" i="1"/>
  <c r="AA2281" i="1"/>
  <c r="AF2281" i="1"/>
  <c r="AA2277" i="1"/>
  <c r="AF2277" i="1"/>
  <c r="AA2273" i="1"/>
  <c r="AF2273" i="1"/>
  <c r="AA2269" i="1"/>
  <c r="AF2269" i="1"/>
  <c r="AA2265" i="1"/>
  <c r="AF2265" i="1"/>
  <c r="AA2261" i="1"/>
  <c r="AF2261" i="1"/>
  <c r="AA2257" i="1"/>
  <c r="AF2257" i="1"/>
  <c r="AA2253" i="1"/>
  <c r="AF2253" i="1"/>
  <c r="AA2249" i="1"/>
  <c r="AF2249" i="1"/>
  <c r="AA2245" i="1"/>
  <c r="AF2245" i="1"/>
  <c r="AA2241" i="1"/>
  <c r="AF2241" i="1"/>
  <c r="AA2237" i="1"/>
  <c r="AF2237" i="1"/>
  <c r="AA2233" i="1"/>
  <c r="AF2233" i="1"/>
  <c r="AA2229" i="1"/>
  <c r="AF2229" i="1"/>
  <c r="AA2225" i="1"/>
  <c r="AF2225" i="1"/>
  <c r="AA2221" i="1"/>
  <c r="AF2221" i="1"/>
  <c r="AA2217" i="1"/>
  <c r="AF2217" i="1"/>
  <c r="AA2213" i="1"/>
  <c r="AF2213" i="1"/>
  <c r="AA2209" i="1"/>
  <c r="AF2209" i="1"/>
  <c r="AA2205" i="1"/>
  <c r="AF2205" i="1"/>
  <c r="AA2201" i="1"/>
  <c r="AF2201" i="1"/>
  <c r="AA2197" i="1"/>
  <c r="AF2197" i="1"/>
  <c r="AA2193" i="1"/>
  <c r="AF2193" i="1"/>
  <c r="AA2189" i="1"/>
  <c r="AF2189" i="1"/>
  <c r="AA2185" i="1"/>
  <c r="AF2185" i="1"/>
  <c r="AA2181" i="1"/>
  <c r="AF2181" i="1"/>
  <c r="AA2177" i="1"/>
  <c r="AF2177" i="1"/>
  <c r="AA2173" i="1"/>
  <c r="AF2173" i="1"/>
  <c r="AA2169" i="1"/>
  <c r="AF2169" i="1"/>
  <c r="AA2165" i="1"/>
  <c r="AF2165" i="1"/>
  <c r="AA2161" i="1"/>
  <c r="AF2161" i="1"/>
  <c r="AA2157" i="1"/>
  <c r="AF2157" i="1"/>
  <c r="AA2153" i="1"/>
  <c r="AF2153" i="1"/>
  <c r="AA2149" i="1"/>
  <c r="AF2149" i="1"/>
  <c r="AA2145" i="1"/>
  <c r="AF2145" i="1"/>
  <c r="AA2141" i="1"/>
  <c r="AF2141" i="1"/>
  <c r="AA2137" i="1"/>
  <c r="AF2137" i="1"/>
  <c r="AA2133" i="1"/>
  <c r="AF2133" i="1"/>
  <c r="AA2129" i="1"/>
  <c r="AF2129" i="1"/>
  <c r="AA2125" i="1"/>
  <c r="AF2125" i="1"/>
  <c r="AA2121" i="1"/>
  <c r="AF2121" i="1"/>
  <c r="AA2117" i="1"/>
  <c r="AF2117" i="1"/>
  <c r="AA2113" i="1"/>
  <c r="AF2113" i="1"/>
  <c r="AA2109" i="1"/>
  <c r="AF2109" i="1"/>
  <c r="AA2105" i="1"/>
  <c r="AF2105" i="1"/>
  <c r="AA2101" i="1"/>
  <c r="AF2101" i="1"/>
  <c r="AA2097" i="1"/>
  <c r="AF2097" i="1"/>
  <c r="AA2093" i="1"/>
  <c r="AF2093" i="1"/>
  <c r="AA2089" i="1"/>
  <c r="AF2089" i="1"/>
  <c r="AA2085" i="1"/>
  <c r="AF2085" i="1"/>
  <c r="AA2081" i="1"/>
  <c r="AF2081" i="1"/>
  <c r="AA2077" i="1"/>
  <c r="AF2077" i="1"/>
  <c r="AA2073" i="1"/>
  <c r="AF2073" i="1"/>
  <c r="AA2069" i="1"/>
  <c r="AF2069" i="1"/>
  <c r="AA2065" i="1"/>
  <c r="AF2065" i="1"/>
  <c r="AA2061" i="1"/>
  <c r="AF2061" i="1"/>
  <c r="AA2057" i="1"/>
  <c r="AF2057" i="1"/>
  <c r="AA2053" i="1"/>
  <c r="AF2053" i="1"/>
  <c r="AA2049" i="1"/>
  <c r="AF2049" i="1"/>
  <c r="AA2045" i="1"/>
  <c r="AF2045" i="1"/>
  <c r="AA2041" i="1"/>
  <c r="AF2041" i="1"/>
  <c r="AA2037" i="1"/>
  <c r="AF2037" i="1"/>
  <c r="AA2033" i="1"/>
  <c r="AF2033" i="1"/>
  <c r="AA2029" i="1"/>
  <c r="AF2029" i="1"/>
  <c r="AA2025" i="1"/>
  <c r="AF2025" i="1"/>
  <c r="AA2021" i="1"/>
  <c r="AF2021" i="1"/>
  <c r="AA2017" i="1"/>
  <c r="AF2017" i="1"/>
  <c r="AA2013" i="1"/>
  <c r="AF2013" i="1"/>
  <c r="AA2009" i="1"/>
  <c r="AF2009" i="1"/>
  <c r="AA2005" i="1"/>
  <c r="AF2005" i="1"/>
  <c r="AA2001" i="1"/>
  <c r="AF2001" i="1"/>
  <c r="AA1997" i="1"/>
  <c r="AF1997" i="1"/>
  <c r="AA1993" i="1"/>
  <c r="AF1993" i="1"/>
  <c r="AA1989" i="1"/>
  <c r="AF1989" i="1"/>
  <c r="AA1985" i="1"/>
  <c r="AF1985" i="1"/>
  <c r="AA1981" i="1"/>
  <c r="AF1981" i="1"/>
  <c r="AA1977" i="1"/>
  <c r="AF1977" i="1"/>
  <c r="AA1973" i="1"/>
  <c r="AF1973" i="1"/>
  <c r="AA1969" i="1"/>
  <c r="AF1969" i="1"/>
  <c r="AA1965" i="1"/>
  <c r="AF1965" i="1"/>
  <c r="AA1961" i="1"/>
  <c r="AF1961" i="1"/>
  <c r="AA1957" i="1"/>
  <c r="AF1957" i="1"/>
  <c r="AA1953" i="1"/>
  <c r="AF1953" i="1"/>
  <c r="AA1949" i="1"/>
  <c r="AF1949" i="1"/>
  <c r="AA1945" i="1"/>
  <c r="AF1945" i="1"/>
  <c r="AA1941" i="1"/>
  <c r="AF1941" i="1"/>
  <c r="AA1937" i="1"/>
  <c r="AF1937" i="1"/>
  <c r="AA1933" i="1"/>
  <c r="AF1933" i="1"/>
  <c r="AA1929" i="1"/>
  <c r="AF1929" i="1"/>
  <c r="AA1925" i="1"/>
  <c r="AF1925" i="1"/>
  <c r="AA1921" i="1"/>
  <c r="AF1921" i="1"/>
  <c r="AA1917" i="1"/>
  <c r="AF1917" i="1"/>
  <c r="AA1913" i="1"/>
  <c r="AF1913" i="1"/>
  <c r="AA1909" i="1"/>
  <c r="AF1909" i="1"/>
  <c r="AA1905" i="1"/>
  <c r="AF1905" i="1"/>
  <c r="AA1901" i="1"/>
  <c r="AF1901" i="1"/>
  <c r="AA1897" i="1"/>
  <c r="AF1897" i="1"/>
  <c r="AA1893" i="1"/>
  <c r="AF1893" i="1"/>
  <c r="AA1889" i="1"/>
  <c r="AF1889" i="1"/>
  <c r="AA1885" i="1"/>
  <c r="AF1885" i="1"/>
  <c r="AA1881" i="1"/>
  <c r="AF1881" i="1"/>
  <c r="AA1877" i="1"/>
  <c r="AF1877" i="1"/>
  <c r="AA1873" i="1"/>
  <c r="AF1873" i="1"/>
  <c r="AA1869" i="1"/>
  <c r="AF1869" i="1"/>
  <c r="AA1865" i="1"/>
  <c r="AF1865" i="1"/>
  <c r="AA1861" i="1"/>
  <c r="AF1861" i="1"/>
  <c r="AA1857" i="1"/>
  <c r="AF1857" i="1"/>
  <c r="AA1853" i="1"/>
  <c r="AF1853" i="1"/>
  <c r="AA1849" i="1"/>
  <c r="AF1849" i="1"/>
  <c r="AA1845" i="1"/>
  <c r="AF1845" i="1"/>
  <c r="AA1841" i="1"/>
  <c r="AF1841" i="1"/>
  <c r="AA1837" i="1"/>
  <c r="AF1837" i="1"/>
  <c r="AA1833" i="1"/>
  <c r="AF1833" i="1"/>
  <c r="AA1829" i="1"/>
  <c r="AF1829" i="1"/>
  <c r="AA1825" i="1"/>
  <c r="AF1825" i="1"/>
  <c r="AA1821" i="1"/>
  <c r="AF1821" i="1"/>
  <c r="AA1817" i="1"/>
  <c r="AF1817" i="1"/>
  <c r="AA1813" i="1"/>
  <c r="AF1813" i="1"/>
  <c r="AA1809" i="1"/>
  <c r="AF1809" i="1"/>
  <c r="AA1805" i="1"/>
  <c r="AF1805" i="1"/>
  <c r="AA1801" i="1"/>
  <c r="AF1801" i="1"/>
  <c r="AA1797" i="1"/>
  <c r="AF1797" i="1"/>
  <c r="AA1793" i="1"/>
  <c r="AF1793" i="1"/>
  <c r="AA1789" i="1"/>
  <c r="AF1789" i="1"/>
  <c r="AA1785" i="1"/>
  <c r="AF1785" i="1"/>
  <c r="AA1781" i="1"/>
  <c r="AF1781" i="1"/>
  <c r="AA1777" i="1"/>
  <c r="AF1777" i="1"/>
  <c r="AA1773" i="1"/>
  <c r="AF1773" i="1"/>
  <c r="AA1769" i="1"/>
  <c r="AF1769" i="1"/>
  <c r="AA1765" i="1"/>
  <c r="AF1765" i="1"/>
  <c r="AA1761" i="1"/>
  <c r="AF1761" i="1"/>
  <c r="AA1757" i="1"/>
  <c r="AF1757" i="1"/>
  <c r="AA1753" i="1"/>
  <c r="AF1753" i="1"/>
  <c r="AA1749" i="1"/>
  <c r="AF1749" i="1"/>
  <c r="AA1745" i="1"/>
  <c r="AF1745" i="1"/>
  <c r="AA1741" i="1"/>
  <c r="AF1741" i="1"/>
  <c r="AA1737" i="1"/>
  <c r="AF1737" i="1"/>
  <c r="AA1733" i="1"/>
  <c r="AF1733" i="1"/>
  <c r="AA1729" i="1"/>
  <c r="AF1729" i="1"/>
  <c r="AA1725" i="1"/>
  <c r="AF1725" i="1"/>
  <c r="AA1721" i="1"/>
  <c r="AF1721" i="1"/>
  <c r="AA1717" i="1"/>
  <c r="AF1717" i="1"/>
  <c r="AA1713" i="1"/>
  <c r="AF1713" i="1"/>
  <c r="AA1709" i="1"/>
  <c r="AF1709" i="1"/>
  <c r="AA1705" i="1"/>
  <c r="AF1705" i="1"/>
  <c r="AA1701" i="1"/>
  <c r="AF1701" i="1"/>
  <c r="AA1697" i="1"/>
  <c r="AF1697" i="1"/>
  <c r="AA1693" i="1"/>
  <c r="AF1693" i="1"/>
  <c r="AA1689" i="1"/>
  <c r="AF1689" i="1"/>
  <c r="AA1685" i="1"/>
  <c r="AF1685" i="1"/>
  <c r="AA1681" i="1"/>
  <c r="AF1681" i="1"/>
  <c r="AA1677" i="1"/>
  <c r="AF1677" i="1"/>
  <c r="AA1673" i="1"/>
  <c r="AF1673" i="1"/>
  <c r="AA1669" i="1"/>
  <c r="AF1669" i="1"/>
  <c r="AA1665" i="1"/>
  <c r="AF1665" i="1"/>
  <c r="AA1661" i="1"/>
  <c r="AF1661" i="1"/>
  <c r="AA1657" i="1"/>
  <c r="AF1657" i="1"/>
  <c r="AA1653" i="1"/>
  <c r="AF1653" i="1"/>
  <c r="AA1649" i="1"/>
  <c r="AF1649" i="1"/>
  <c r="AA1645" i="1"/>
  <c r="AF1645" i="1"/>
  <c r="AA1641" i="1"/>
  <c r="AF1641" i="1"/>
  <c r="AA1637" i="1"/>
  <c r="AF1637" i="1"/>
  <c r="AA1633" i="1"/>
  <c r="AF1633" i="1"/>
  <c r="AA1629" i="1"/>
  <c r="AF1629" i="1"/>
  <c r="AA1625" i="1"/>
  <c r="AF1625" i="1"/>
  <c r="AA1621" i="1"/>
  <c r="AF1621" i="1"/>
  <c r="AA1617" i="1"/>
  <c r="AF1617" i="1"/>
  <c r="AA1613" i="1"/>
  <c r="AF1613" i="1"/>
  <c r="AA1609" i="1"/>
  <c r="AF1609" i="1"/>
  <c r="AA1605" i="1"/>
  <c r="AF1605" i="1"/>
  <c r="AA1601" i="1"/>
  <c r="AF1601" i="1"/>
  <c r="AA1597" i="1"/>
  <c r="AF1597" i="1"/>
  <c r="AA1593" i="1"/>
  <c r="AF1593" i="1"/>
  <c r="AA1589" i="1"/>
  <c r="AF1589" i="1"/>
  <c r="AA1585" i="1"/>
  <c r="AF1585" i="1"/>
  <c r="AA1581" i="1"/>
  <c r="AF1581" i="1"/>
  <c r="AA1577" i="1"/>
  <c r="AF1577" i="1"/>
  <c r="AA1573" i="1"/>
  <c r="AF1573" i="1"/>
  <c r="AA1569" i="1"/>
  <c r="AF1569" i="1"/>
  <c r="AA1565" i="1"/>
  <c r="AF1565" i="1"/>
  <c r="AA1561" i="1"/>
  <c r="AF1561" i="1"/>
  <c r="AA1557" i="1"/>
  <c r="AF1557" i="1"/>
  <c r="AA1553" i="1"/>
  <c r="AF1553" i="1"/>
  <c r="AA1549" i="1"/>
  <c r="AF1549" i="1"/>
  <c r="AA1545" i="1"/>
  <c r="AF1545" i="1"/>
  <c r="AA1541" i="1"/>
  <c r="AF1541" i="1"/>
  <c r="AA1537" i="1"/>
  <c r="AF1537" i="1"/>
  <c r="AA1533" i="1"/>
  <c r="AF1533" i="1"/>
  <c r="AA1529" i="1"/>
  <c r="AF1529" i="1"/>
  <c r="AA1525" i="1"/>
  <c r="AF1525" i="1"/>
  <c r="AA1521" i="1"/>
  <c r="AF1521" i="1"/>
  <c r="AA1517" i="1"/>
  <c r="AF1517" i="1"/>
  <c r="AA1513" i="1"/>
  <c r="AF1513" i="1"/>
  <c r="AA1509" i="1"/>
  <c r="AF1509" i="1"/>
  <c r="AA1505" i="1"/>
  <c r="AF1505" i="1"/>
  <c r="AA1501" i="1"/>
  <c r="AF1501" i="1"/>
  <c r="AA1497" i="1"/>
  <c r="AF1497" i="1"/>
  <c r="AA1493" i="1"/>
  <c r="AF1493" i="1"/>
  <c r="AA1489" i="1"/>
  <c r="AF1489" i="1"/>
  <c r="AA1485" i="1"/>
  <c r="AF1485" i="1"/>
  <c r="AA1481" i="1"/>
  <c r="AF1481" i="1"/>
  <c r="AA1477" i="1"/>
  <c r="AF1477" i="1"/>
  <c r="AA1473" i="1"/>
  <c r="AF1473" i="1"/>
  <c r="AA1469" i="1"/>
  <c r="AF1469" i="1"/>
  <c r="AA1465" i="1"/>
  <c r="AF1465" i="1"/>
  <c r="AA1461" i="1"/>
  <c r="AF1461" i="1"/>
  <c r="AA1457" i="1"/>
  <c r="AF1457" i="1"/>
  <c r="AA1453" i="1"/>
  <c r="AF1453" i="1"/>
  <c r="AA1449" i="1"/>
  <c r="AF1449" i="1"/>
  <c r="AA1445" i="1"/>
  <c r="AF1445" i="1"/>
  <c r="AA1441" i="1"/>
  <c r="AF1441" i="1"/>
  <c r="AA1437" i="1"/>
  <c r="AF1437" i="1"/>
  <c r="AA1433" i="1"/>
  <c r="AF1433" i="1"/>
  <c r="AA1429" i="1"/>
  <c r="AF1429" i="1"/>
  <c r="AA1425" i="1"/>
  <c r="AF1425" i="1"/>
  <c r="AA1421" i="1"/>
  <c r="AF1421" i="1"/>
  <c r="AA1417" i="1"/>
  <c r="AF1417" i="1"/>
  <c r="AA1413" i="1"/>
  <c r="AF1413" i="1"/>
  <c r="AA1409" i="1"/>
  <c r="AF1409" i="1"/>
  <c r="AA1405" i="1"/>
  <c r="AF1405" i="1"/>
  <c r="AA1401" i="1"/>
  <c r="AF1401" i="1"/>
  <c r="AA1397" i="1"/>
  <c r="AF1397" i="1"/>
  <c r="AA1393" i="1"/>
  <c r="AF1393" i="1"/>
  <c r="AA1389" i="1"/>
  <c r="AF1389" i="1"/>
  <c r="AA1385" i="1"/>
  <c r="AF1385" i="1"/>
  <c r="AA1381" i="1"/>
  <c r="AF1381" i="1"/>
  <c r="AA1377" i="1"/>
  <c r="AF1377" i="1"/>
  <c r="AA1373" i="1"/>
  <c r="AF1373" i="1"/>
  <c r="AA1369" i="1"/>
  <c r="AF1369" i="1"/>
  <c r="AA1365" i="1"/>
  <c r="AF1365" i="1"/>
  <c r="AA1361" i="1"/>
  <c r="AF1361" i="1"/>
  <c r="AA1357" i="1"/>
  <c r="AF1357" i="1"/>
  <c r="AA1353" i="1"/>
  <c r="AF1353" i="1"/>
  <c r="AA1349" i="1"/>
  <c r="AF1349" i="1"/>
  <c r="AA1345" i="1"/>
  <c r="AF1345" i="1"/>
  <c r="AA1341" i="1"/>
  <c r="AF1341" i="1"/>
  <c r="AA1337" i="1"/>
  <c r="AF1337" i="1"/>
  <c r="AA1333" i="1"/>
  <c r="AF1333" i="1"/>
  <c r="AA1329" i="1"/>
  <c r="AF1329" i="1"/>
  <c r="AA1325" i="1"/>
  <c r="AF1325" i="1"/>
  <c r="AA1321" i="1"/>
  <c r="AF1321" i="1"/>
  <c r="AA1317" i="1"/>
  <c r="AF1317" i="1"/>
  <c r="AA1313" i="1"/>
  <c r="AF1313" i="1"/>
  <c r="AA1309" i="1"/>
  <c r="AF1309" i="1"/>
  <c r="AA1305" i="1"/>
  <c r="AF1305" i="1"/>
  <c r="AA1301" i="1"/>
  <c r="AF1301" i="1"/>
  <c r="AA1297" i="1"/>
  <c r="AF1297" i="1"/>
  <c r="AA1293" i="1"/>
  <c r="AF1293" i="1"/>
  <c r="AA1289" i="1"/>
  <c r="AF1289" i="1"/>
  <c r="AA1285" i="1"/>
  <c r="AF1285" i="1"/>
  <c r="AA1281" i="1"/>
  <c r="AF1281" i="1"/>
  <c r="AA1277" i="1"/>
  <c r="AF1277" i="1"/>
  <c r="AA1273" i="1"/>
  <c r="AF1273" i="1"/>
  <c r="AA1269" i="1"/>
  <c r="AF1269" i="1"/>
  <c r="AA1265" i="1"/>
  <c r="AF1265" i="1"/>
  <c r="AA1261" i="1"/>
  <c r="AF1261" i="1"/>
  <c r="AA1257" i="1"/>
  <c r="AF1257" i="1"/>
  <c r="AA1253" i="1"/>
  <c r="AF1253" i="1"/>
  <c r="AA1249" i="1"/>
  <c r="AF1249" i="1"/>
  <c r="AA1245" i="1"/>
  <c r="AF1245" i="1"/>
  <c r="AA1241" i="1"/>
  <c r="AF1241" i="1"/>
  <c r="AA1237" i="1"/>
  <c r="AF1237" i="1"/>
  <c r="AA1233" i="1"/>
  <c r="AF1233" i="1"/>
  <c r="AA1229" i="1"/>
  <c r="AF1229" i="1"/>
  <c r="AA1225" i="1"/>
  <c r="AF1225" i="1"/>
  <c r="AA1221" i="1"/>
  <c r="AF1221" i="1"/>
  <c r="AA1217" i="1"/>
  <c r="AF1217" i="1"/>
  <c r="AA1213" i="1"/>
  <c r="AF1213" i="1"/>
  <c r="AA1209" i="1"/>
  <c r="AF1209" i="1"/>
  <c r="AA1205" i="1"/>
  <c r="AF1205" i="1"/>
  <c r="AA1201" i="1"/>
  <c r="AF1201" i="1"/>
  <c r="AA1197" i="1"/>
  <c r="AF1197" i="1"/>
  <c r="AA1193" i="1"/>
  <c r="AF1193" i="1"/>
  <c r="AA1189" i="1"/>
  <c r="AF1189" i="1"/>
  <c r="AA1185" i="1"/>
  <c r="AF1185" i="1"/>
  <c r="AA1181" i="1"/>
  <c r="AF1181" i="1"/>
  <c r="AA1177" i="1"/>
  <c r="AF1177" i="1"/>
  <c r="AA1173" i="1"/>
  <c r="AF1173" i="1"/>
  <c r="AA1169" i="1"/>
  <c r="AF1169" i="1"/>
  <c r="AA1165" i="1"/>
  <c r="AF1165" i="1"/>
  <c r="AA1161" i="1"/>
  <c r="AF1161" i="1"/>
  <c r="AA1157" i="1"/>
  <c r="AF1157" i="1"/>
  <c r="AA1153" i="1"/>
  <c r="AF1153" i="1"/>
  <c r="AA1149" i="1"/>
  <c r="AF1149" i="1"/>
  <c r="AA1145" i="1"/>
  <c r="AF1145" i="1"/>
  <c r="AA1141" i="1"/>
  <c r="AF1141" i="1"/>
  <c r="AA1137" i="1"/>
  <c r="AF1137" i="1"/>
  <c r="AA1133" i="1"/>
  <c r="AF1133" i="1"/>
  <c r="AA1129" i="1"/>
  <c r="AF1129" i="1"/>
  <c r="AA1125" i="1"/>
  <c r="AF1125" i="1"/>
  <c r="AA1121" i="1"/>
  <c r="AF1121" i="1"/>
  <c r="AA1117" i="1"/>
  <c r="AF1117" i="1"/>
  <c r="AA1113" i="1"/>
  <c r="AF1113" i="1"/>
  <c r="AA1109" i="1"/>
  <c r="AF1109" i="1"/>
  <c r="AA1105" i="1"/>
  <c r="AF1105" i="1"/>
  <c r="AA1101" i="1"/>
  <c r="AF1101" i="1"/>
  <c r="AA1097" i="1"/>
  <c r="AF1097" i="1"/>
  <c r="AA1093" i="1"/>
  <c r="AF1093" i="1"/>
  <c r="AA1089" i="1"/>
  <c r="AF1089" i="1"/>
  <c r="AA1085" i="1"/>
  <c r="AF1085" i="1"/>
  <c r="AA1081" i="1"/>
  <c r="AF1081" i="1"/>
  <c r="AA1077" i="1"/>
  <c r="AF1077" i="1"/>
  <c r="AA1073" i="1"/>
  <c r="AF1073" i="1"/>
  <c r="AA1069" i="1"/>
  <c r="AF1069" i="1"/>
  <c r="AA1065" i="1"/>
  <c r="AF1065" i="1"/>
  <c r="AA1061" i="1"/>
  <c r="AF1061" i="1"/>
  <c r="AA1057" i="1"/>
  <c r="AF1057" i="1"/>
  <c r="AA1053" i="1"/>
  <c r="AF1053" i="1"/>
  <c r="AA1049" i="1"/>
  <c r="AF1049" i="1"/>
  <c r="AA1045" i="1"/>
  <c r="AF1045" i="1"/>
  <c r="AA1041" i="1"/>
  <c r="AF1041" i="1"/>
  <c r="AA1037" i="1"/>
  <c r="AF1037" i="1"/>
  <c r="AA1033" i="1"/>
  <c r="AF1033" i="1"/>
  <c r="AA1029" i="1"/>
  <c r="AF1029" i="1"/>
  <c r="AA1025" i="1"/>
  <c r="AF1025" i="1"/>
  <c r="AA1021" i="1"/>
  <c r="AF1021" i="1"/>
  <c r="AA1017" i="1"/>
  <c r="AF1017" i="1"/>
  <c r="AA1013" i="1"/>
  <c r="AF1013" i="1"/>
  <c r="AA1009" i="1"/>
  <c r="AF1009" i="1"/>
  <c r="AA1005" i="1"/>
  <c r="AF1005" i="1"/>
  <c r="AA1001" i="1"/>
  <c r="AF1001" i="1"/>
  <c r="AA997" i="1"/>
  <c r="AF997" i="1"/>
  <c r="AA993" i="1"/>
  <c r="AF993" i="1"/>
  <c r="AA989" i="1"/>
  <c r="AF989" i="1"/>
  <c r="AA985" i="1"/>
  <c r="AF985" i="1"/>
  <c r="AA981" i="1"/>
  <c r="AF981" i="1"/>
  <c r="AA977" i="1"/>
  <c r="AF977" i="1"/>
  <c r="AA973" i="1"/>
  <c r="AF973" i="1"/>
  <c r="AA969" i="1"/>
  <c r="AF969" i="1"/>
  <c r="AA965" i="1"/>
  <c r="AF965" i="1"/>
  <c r="AA961" i="1"/>
  <c r="AF961" i="1"/>
  <c r="AA957" i="1"/>
  <c r="AF957" i="1"/>
  <c r="AA953" i="1"/>
  <c r="AF953" i="1"/>
  <c r="AA949" i="1"/>
  <c r="AF949" i="1"/>
  <c r="AA945" i="1"/>
  <c r="AF945" i="1"/>
  <c r="AA941" i="1"/>
  <c r="AF941" i="1"/>
  <c r="AA937" i="1"/>
  <c r="AF937" i="1"/>
  <c r="AA933" i="1"/>
  <c r="AF933" i="1"/>
  <c r="AA929" i="1"/>
  <c r="AF929" i="1"/>
  <c r="AA925" i="1"/>
  <c r="AF925" i="1"/>
  <c r="AA921" i="1"/>
  <c r="AF921" i="1"/>
  <c r="AA917" i="1"/>
  <c r="AF917" i="1"/>
  <c r="AA913" i="1"/>
  <c r="AF913" i="1"/>
  <c r="AA909" i="1"/>
  <c r="AF909" i="1"/>
  <c r="AA905" i="1"/>
  <c r="AF905" i="1"/>
  <c r="AA901" i="1"/>
  <c r="AF901" i="1"/>
  <c r="AA897" i="1"/>
  <c r="AF897" i="1"/>
  <c r="AA893" i="1"/>
  <c r="AF893" i="1"/>
  <c r="AA889" i="1"/>
  <c r="AF889" i="1"/>
  <c r="AA885" i="1"/>
  <c r="AF885" i="1"/>
  <c r="AA881" i="1"/>
  <c r="AF881" i="1"/>
  <c r="AA877" i="1"/>
  <c r="AF877" i="1"/>
  <c r="AA873" i="1"/>
  <c r="AF873" i="1"/>
  <c r="AA869" i="1"/>
  <c r="AF869" i="1"/>
  <c r="AA865" i="1"/>
  <c r="AF865" i="1"/>
  <c r="AA861" i="1"/>
  <c r="AF861" i="1"/>
  <c r="AA857" i="1"/>
  <c r="AF857" i="1"/>
  <c r="AA853" i="1"/>
  <c r="AF853" i="1"/>
  <c r="AA849" i="1"/>
  <c r="AF849" i="1"/>
  <c r="AA845" i="1"/>
  <c r="AF845" i="1"/>
  <c r="AA841" i="1"/>
  <c r="AF841" i="1"/>
  <c r="AA837" i="1"/>
  <c r="AF837" i="1"/>
  <c r="AA833" i="1"/>
  <c r="AF833" i="1"/>
  <c r="AA829" i="1"/>
  <c r="AF829" i="1"/>
  <c r="AA825" i="1"/>
  <c r="AF825" i="1"/>
  <c r="AA821" i="1"/>
  <c r="AF821" i="1"/>
  <c r="AA817" i="1"/>
  <c r="AF817" i="1"/>
  <c r="AA813" i="1"/>
  <c r="AF813" i="1"/>
  <c r="AA809" i="1"/>
  <c r="AF809" i="1"/>
  <c r="AA805" i="1"/>
  <c r="AF805" i="1"/>
  <c r="AA801" i="1"/>
  <c r="AF801" i="1"/>
  <c r="AA797" i="1"/>
  <c r="AF797" i="1"/>
  <c r="AA793" i="1"/>
  <c r="AF793" i="1"/>
  <c r="AA789" i="1"/>
  <c r="AF789" i="1"/>
  <c r="AA785" i="1"/>
  <c r="AF785" i="1"/>
  <c r="AA781" i="1"/>
  <c r="AF781" i="1"/>
  <c r="AA777" i="1"/>
  <c r="AF777" i="1"/>
  <c r="AA773" i="1"/>
  <c r="AF773" i="1"/>
  <c r="AA769" i="1"/>
  <c r="AF769" i="1"/>
  <c r="AA765" i="1"/>
  <c r="AF765" i="1"/>
  <c r="AA761" i="1"/>
  <c r="AF761" i="1"/>
  <c r="AA757" i="1"/>
  <c r="AF757" i="1"/>
  <c r="AA753" i="1"/>
  <c r="AF753" i="1"/>
  <c r="AA749" i="1"/>
  <c r="AF749" i="1"/>
  <c r="AA745" i="1"/>
  <c r="AF745" i="1"/>
  <c r="AA741" i="1"/>
  <c r="AF741" i="1"/>
  <c r="AA737" i="1"/>
  <c r="AF737" i="1"/>
  <c r="AA733" i="1"/>
  <c r="AF733" i="1"/>
  <c r="AA729" i="1"/>
  <c r="AF729" i="1"/>
  <c r="AA725" i="1"/>
  <c r="AF725" i="1"/>
  <c r="AA721" i="1"/>
  <c r="AF721" i="1"/>
  <c r="AA717" i="1"/>
  <c r="AF717" i="1"/>
  <c r="AA713" i="1"/>
  <c r="AF713" i="1"/>
  <c r="AA709" i="1"/>
  <c r="AF709" i="1"/>
  <c r="AA705" i="1"/>
  <c r="AF705" i="1"/>
  <c r="AA701" i="1"/>
  <c r="AF701" i="1"/>
  <c r="AA697" i="1"/>
  <c r="AF697" i="1"/>
  <c r="AA693" i="1"/>
  <c r="AF693" i="1"/>
  <c r="AA689" i="1"/>
  <c r="AF689" i="1"/>
  <c r="AA685" i="1"/>
  <c r="AF685" i="1"/>
  <c r="AA681" i="1"/>
  <c r="AF681" i="1"/>
  <c r="AA677" i="1"/>
  <c r="AF677" i="1"/>
  <c r="AA673" i="1"/>
  <c r="AF673" i="1"/>
  <c r="AA669" i="1"/>
  <c r="AF669" i="1"/>
  <c r="AA665" i="1"/>
  <c r="AF665" i="1"/>
  <c r="AA661" i="1"/>
  <c r="AF661" i="1"/>
  <c r="AA657" i="1"/>
  <c r="AF657" i="1"/>
  <c r="AA653" i="1"/>
  <c r="AF653" i="1"/>
  <c r="AA649" i="1"/>
  <c r="AF649" i="1"/>
  <c r="AA645" i="1"/>
  <c r="AF645" i="1"/>
  <c r="AA641" i="1"/>
  <c r="AF641" i="1"/>
  <c r="AA637" i="1"/>
  <c r="AF637" i="1"/>
  <c r="AA633" i="1"/>
  <c r="AF633" i="1"/>
  <c r="AA629" i="1"/>
  <c r="AF629" i="1"/>
  <c r="AA625" i="1"/>
  <c r="AF625" i="1"/>
  <c r="AA621" i="1"/>
  <c r="AF621" i="1"/>
  <c r="AA617" i="1"/>
  <c r="AF617" i="1"/>
  <c r="AA613" i="1"/>
  <c r="AF613" i="1"/>
  <c r="AA609" i="1"/>
  <c r="AF609" i="1"/>
  <c r="AA605" i="1"/>
  <c r="AF605" i="1"/>
  <c r="AA601" i="1"/>
  <c r="AF601" i="1"/>
  <c r="AA597" i="1"/>
  <c r="AF597" i="1"/>
  <c r="AA593" i="1"/>
  <c r="AF593" i="1"/>
  <c r="AA589" i="1"/>
  <c r="AF589" i="1"/>
  <c r="AA585" i="1"/>
  <c r="AF585" i="1"/>
  <c r="AA581" i="1"/>
  <c r="AF581" i="1"/>
  <c r="AA577" i="1"/>
  <c r="AF577" i="1"/>
  <c r="AA573" i="1"/>
  <c r="AF573" i="1"/>
  <c r="AA569" i="1"/>
  <c r="AF569" i="1"/>
  <c r="AA565" i="1"/>
  <c r="AF565" i="1"/>
  <c r="AA561" i="1"/>
  <c r="AF561" i="1"/>
  <c r="AA557" i="1"/>
  <c r="AF557" i="1"/>
  <c r="AA553" i="1"/>
  <c r="AF553" i="1"/>
  <c r="AA549" i="1"/>
  <c r="AF549" i="1"/>
  <c r="AA545" i="1"/>
  <c r="AF545" i="1"/>
  <c r="AA541" i="1"/>
  <c r="AF541" i="1"/>
  <c r="AA537" i="1"/>
  <c r="AF537" i="1"/>
  <c r="AA533" i="1"/>
  <c r="AF533" i="1"/>
  <c r="AA529" i="1"/>
  <c r="AF529" i="1"/>
  <c r="AA525" i="1"/>
  <c r="AF525" i="1"/>
  <c r="AA521" i="1"/>
  <c r="AF521" i="1"/>
  <c r="AA517" i="1"/>
  <c r="AF517" i="1"/>
  <c r="AA513" i="1"/>
  <c r="AF513" i="1"/>
  <c r="AA509" i="1"/>
  <c r="AF509" i="1"/>
  <c r="AA505" i="1"/>
  <c r="AF505" i="1"/>
  <c r="AA501" i="1"/>
  <c r="AF501" i="1"/>
  <c r="AA497" i="1"/>
  <c r="AF497" i="1"/>
  <c r="AA493" i="1"/>
  <c r="AF493" i="1"/>
  <c r="AA489" i="1"/>
  <c r="AF489" i="1"/>
  <c r="AA485" i="1"/>
  <c r="AF485" i="1"/>
  <c r="AA481" i="1"/>
  <c r="AF481" i="1"/>
  <c r="AA477" i="1"/>
  <c r="AF477" i="1"/>
  <c r="AA473" i="1"/>
  <c r="AF473" i="1"/>
  <c r="AA469" i="1"/>
  <c r="AF469" i="1"/>
  <c r="AA465" i="1"/>
  <c r="AF465" i="1"/>
  <c r="AA461" i="1"/>
  <c r="AF461" i="1"/>
  <c r="AA457" i="1"/>
  <c r="AF457" i="1"/>
  <c r="AA453" i="1"/>
  <c r="AF453" i="1"/>
  <c r="AA449" i="1"/>
  <c r="AF449" i="1"/>
  <c r="AA445" i="1"/>
  <c r="AF445" i="1"/>
  <c r="AA441" i="1"/>
  <c r="AF441" i="1"/>
  <c r="AA437" i="1"/>
  <c r="AF437" i="1"/>
  <c r="AA433" i="1"/>
  <c r="AF433" i="1"/>
  <c r="AA429" i="1"/>
  <c r="AF429" i="1"/>
  <c r="AA425" i="1"/>
  <c r="AF425" i="1"/>
  <c r="AA421" i="1"/>
  <c r="AF421" i="1"/>
  <c r="AA417" i="1"/>
  <c r="AF417" i="1"/>
  <c r="AA413" i="1"/>
  <c r="AF413" i="1"/>
  <c r="AA409" i="1"/>
  <c r="AF409" i="1"/>
  <c r="AA405" i="1"/>
  <c r="AF405" i="1"/>
  <c r="AA401" i="1"/>
  <c r="AF401" i="1"/>
  <c r="AA397" i="1"/>
  <c r="AF397" i="1"/>
  <c r="AA393" i="1"/>
  <c r="AF393" i="1"/>
  <c r="AA389" i="1"/>
  <c r="AF389" i="1"/>
  <c r="AA385" i="1"/>
  <c r="AF385" i="1"/>
  <c r="AA381" i="1"/>
  <c r="AF381" i="1"/>
  <c r="AA377" i="1"/>
  <c r="AF377" i="1"/>
  <c r="AA373" i="1"/>
  <c r="AF373" i="1"/>
  <c r="AA369" i="1"/>
  <c r="AF369" i="1"/>
  <c r="AA365" i="1"/>
  <c r="AF365" i="1"/>
  <c r="AA361" i="1"/>
  <c r="AF361" i="1"/>
  <c r="AA357" i="1"/>
  <c r="AF357" i="1"/>
  <c r="AA353" i="1"/>
  <c r="AF353" i="1"/>
  <c r="AA349" i="1"/>
  <c r="AF349" i="1"/>
  <c r="AA345" i="1"/>
  <c r="AF345" i="1"/>
  <c r="AA341" i="1"/>
  <c r="AF341" i="1"/>
  <c r="AA337" i="1"/>
  <c r="AF337" i="1"/>
  <c r="AA333" i="1"/>
  <c r="AF333" i="1"/>
  <c r="AA329" i="1"/>
  <c r="AF329" i="1"/>
  <c r="AA325" i="1"/>
  <c r="AF325" i="1"/>
  <c r="AA321" i="1"/>
  <c r="AF321" i="1"/>
  <c r="AA317" i="1"/>
  <c r="AF317" i="1"/>
  <c r="AA313" i="1"/>
  <c r="AF313" i="1"/>
  <c r="AA309" i="1"/>
  <c r="AF309" i="1"/>
  <c r="AA305" i="1"/>
  <c r="AF305" i="1"/>
  <c r="AA301" i="1"/>
  <c r="AF301" i="1"/>
  <c r="AA297" i="1"/>
  <c r="AF297" i="1"/>
  <c r="AA293" i="1"/>
  <c r="AF293" i="1"/>
  <c r="AA289" i="1"/>
  <c r="AF289" i="1"/>
  <c r="AA285" i="1"/>
  <c r="AF285" i="1"/>
  <c r="AA281" i="1"/>
  <c r="AF281" i="1"/>
  <c r="AA277" i="1"/>
  <c r="AF277" i="1"/>
  <c r="AA273" i="1"/>
  <c r="AF273" i="1"/>
  <c r="AA269" i="1"/>
  <c r="AF269" i="1"/>
  <c r="AA265" i="1"/>
  <c r="AF265" i="1"/>
  <c r="AA261" i="1"/>
  <c r="AF261" i="1"/>
  <c r="AA257" i="1"/>
  <c r="AF257" i="1"/>
  <c r="AA253" i="1"/>
  <c r="AF253" i="1"/>
  <c r="AA249" i="1"/>
  <c r="AF249" i="1"/>
  <c r="AA245" i="1"/>
  <c r="AF245" i="1"/>
  <c r="AA241" i="1"/>
  <c r="AF241" i="1"/>
  <c r="AA237" i="1"/>
  <c r="AF237" i="1"/>
  <c r="AA233" i="1"/>
  <c r="AF233" i="1"/>
  <c r="AA229" i="1"/>
  <c r="AF229" i="1"/>
  <c r="AA225" i="1"/>
  <c r="AF225" i="1"/>
  <c r="AA221" i="1"/>
  <c r="AF221" i="1"/>
  <c r="AA217" i="1"/>
  <c r="AF217" i="1"/>
  <c r="AA213" i="1"/>
  <c r="AF213" i="1"/>
  <c r="AA209" i="1"/>
  <c r="AF209" i="1"/>
  <c r="AA205" i="1"/>
  <c r="AF205" i="1"/>
  <c r="AA201" i="1"/>
  <c r="AF201" i="1"/>
  <c r="AA197" i="1"/>
  <c r="AF197" i="1"/>
  <c r="AA193" i="1"/>
  <c r="AF193" i="1"/>
  <c r="AA189" i="1"/>
  <c r="AF189" i="1"/>
  <c r="AA185" i="1"/>
  <c r="AF185" i="1"/>
  <c r="AA181" i="1"/>
  <c r="AF181" i="1"/>
  <c r="AA177" i="1"/>
  <c r="AF177" i="1"/>
  <c r="AA173" i="1"/>
  <c r="AF173" i="1"/>
  <c r="AA169" i="1"/>
  <c r="AF169" i="1"/>
  <c r="AA165" i="1"/>
  <c r="AF165" i="1"/>
  <c r="AA161" i="1"/>
  <c r="AF161" i="1"/>
  <c r="AA157" i="1"/>
  <c r="AF157" i="1"/>
  <c r="AA153" i="1"/>
  <c r="AF153" i="1"/>
  <c r="AA149" i="1"/>
  <c r="AF149" i="1"/>
  <c r="AA145" i="1"/>
  <c r="AF145" i="1"/>
  <c r="AA141" i="1"/>
  <c r="AF141" i="1"/>
  <c r="AA137" i="1"/>
  <c r="AF137" i="1"/>
  <c r="AA133" i="1"/>
  <c r="AF133" i="1"/>
  <c r="AA129" i="1"/>
  <c r="AF129" i="1"/>
  <c r="AA125" i="1"/>
  <c r="AF125" i="1"/>
  <c r="AA121" i="1"/>
  <c r="AF121" i="1"/>
  <c r="AA117" i="1"/>
  <c r="AF117" i="1"/>
  <c r="AA113" i="1"/>
  <c r="AF113" i="1"/>
  <c r="AA109" i="1"/>
  <c r="AF109" i="1"/>
  <c r="AA105" i="1"/>
  <c r="AF105" i="1"/>
  <c r="AA101" i="1"/>
  <c r="AF101" i="1"/>
  <c r="AA97" i="1"/>
  <c r="AF97" i="1"/>
  <c r="AA93" i="1"/>
  <c r="AF93" i="1"/>
  <c r="AA89" i="1"/>
  <c r="AF89" i="1"/>
  <c r="AA85" i="1"/>
  <c r="AF85" i="1"/>
  <c r="AA81" i="1"/>
  <c r="AF81" i="1"/>
  <c r="AA77" i="1"/>
  <c r="AF77" i="1"/>
  <c r="AA73" i="1"/>
  <c r="AF73" i="1"/>
  <c r="AA69" i="1"/>
  <c r="AF69" i="1"/>
  <c r="AA65" i="1"/>
  <c r="AF65" i="1"/>
  <c r="AA61" i="1"/>
  <c r="AF61" i="1"/>
  <c r="AA57" i="1"/>
  <c r="AF57" i="1"/>
  <c r="AA53" i="1"/>
  <c r="AF53" i="1"/>
  <c r="AA49" i="1"/>
  <c r="AF49" i="1"/>
  <c r="AA45" i="1"/>
  <c r="AF45" i="1"/>
  <c r="AA41" i="1"/>
  <c r="AF41" i="1"/>
  <c r="AA37" i="1"/>
  <c r="AF37" i="1"/>
  <c r="AA33" i="1"/>
  <c r="AF33" i="1"/>
  <c r="AA29" i="1"/>
  <c r="AF29" i="1"/>
  <c r="AA25" i="1"/>
  <c r="AF25" i="1"/>
  <c r="AA21" i="1"/>
  <c r="AF21" i="1"/>
  <c r="AA17" i="1"/>
  <c r="AF17" i="1"/>
  <c r="AA13" i="1"/>
  <c r="AF13" i="1"/>
  <c r="AA9" i="1"/>
  <c r="AF9" i="1"/>
  <c r="AA5" i="1"/>
  <c r="AF5" i="1"/>
  <c r="AA5071" i="1"/>
  <c r="AF5071" i="1"/>
  <c r="AA2775" i="1"/>
  <c r="AF2775" i="1"/>
  <c r="AA2759" i="1"/>
  <c r="AF2759" i="1"/>
  <c r="AA2743" i="1"/>
  <c r="AF2743" i="1"/>
  <c r="AA2731" i="1"/>
  <c r="AF2731" i="1"/>
  <c r="AA2723" i="1"/>
  <c r="AF2723" i="1"/>
  <c r="AA2699" i="1"/>
  <c r="AF2699" i="1"/>
  <c r="AA2679" i="1"/>
  <c r="AF2679" i="1"/>
  <c r="AA2667" i="1"/>
  <c r="AF2667" i="1"/>
  <c r="AA2651" i="1"/>
  <c r="AF2651" i="1"/>
  <c r="AA2635" i="1"/>
  <c r="AF2635" i="1"/>
  <c r="AA2615" i="1"/>
  <c r="AF2615" i="1"/>
  <c r="AA2599" i="1"/>
  <c r="AF2599" i="1"/>
  <c r="AA2583" i="1"/>
  <c r="AF2583" i="1"/>
  <c r="AA2567" i="1"/>
  <c r="AF2567" i="1"/>
  <c r="AA2551" i="1"/>
  <c r="AF2551" i="1"/>
  <c r="AA2535" i="1"/>
  <c r="AF2535" i="1"/>
  <c r="AA2519" i="1"/>
  <c r="AF2519" i="1"/>
  <c r="AA2503" i="1"/>
  <c r="AF2503" i="1"/>
  <c r="AA2487" i="1"/>
  <c r="AF2487" i="1"/>
  <c r="AA2471" i="1"/>
  <c r="AF2471" i="1"/>
  <c r="AA2455" i="1"/>
  <c r="AF2455" i="1"/>
  <c r="AA2439" i="1"/>
  <c r="AF2439" i="1"/>
  <c r="AA2423" i="1"/>
  <c r="AF2423" i="1"/>
  <c r="AA2407" i="1"/>
  <c r="AF2407" i="1"/>
  <c r="AA2395" i="1"/>
  <c r="AF2395" i="1"/>
  <c r="AA2379" i="1"/>
  <c r="AF2379" i="1"/>
  <c r="AA2359" i="1"/>
  <c r="AF2359" i="1"/>
  <c r="AA2343" i="1"/>
  <c r="AF2343" i="1"/>
  <c r="AA2331" i="1"/>
  <c r="AF2331" i="1"/>
  <c r="AA2315" i="1"/>
  <c r="AF2315" i="1"/>
  <c r="AA2299" i="1"/>
  <c r="AF2299" i="1"/>
  <c r="AA2283" i="1"/>
  <c r="AF2283" i="1"/>
  <c r="AA2267" i="1"/>
  <c r="AF2267" i="1"/>
  <c r="AA2251" i="1"/>
  <c r="AF2251" i="1"/>
  <c r="AA2235" i="1"/>
  <c r="AF2235" i="1"/>
  <c r="AA2219" i="1"/>
  <c r="AF2219" i="1"/>
  <c r="AA2203" i="1"/>
  <c r="AF2203" i="1"/>
  <c r="AA2187" i="1"/>
  <c r="AF2187" i="1"/>
  <c r="AA2171" i="1"/>
  <c r="AF2171" i="1"/>
  <c r="AA2155" i="1"/>
  <c r="AF2155" i="1"/>
  <c r="AA2139" i="1"/>
  <c r="AF2139" i="1"/>
  <c r="AA2123" i="1"/>
  <c r="AF2123" i="1"/>
  <c r="AA2107" i="1"/>
  <c r="AF2107" i="1"/>
  <c r="AA2091" i="1"/>
  <c r="AF2091" i="1"/>
  <c r="AA2079" i="1"/>
  <c r="AF2079" i="1"/>
  <c r="AA2063" i="1"/>
  <c r="AF2063" i="1"/>
  <c r="AA2047" i="1"/>
  <c r="AF2047" i="1"/>
  <c r="AA2031" i="1"/>
  <c r="AF2031" i="1"/>
  <c r="AA2015" i="1"/>
  <c r="AF2015" i="1"/>
  <c r="AA1999" i="1"/>
  <c r="AF1999" i="1"/>
  <c r="AA1983" i="1"/>
  <c r="AF1983" i="1"/>
  <c r="AA1967" i="1"/>
  <c r="AF1967" i="1"/>
  <c r="AA1951" i="1"/>
  <c r="AF1951" i="1"/>
  <c r="AA1935" i="1"/>
  <c r="AF1935" i="1"/>
  <c r="AA1923" i="1"/>
  <c r="AF1923" i="1"/>
  <c r="AA1907" i="1"/>
  <c r="AF1907" i="1"/>
  <c r="AA1891" i="1"/>
  <c r="AF1891" i="1"/>
  <c r="AA1875" i="1"/>
  <c r="AF1875" i="1"/>
  <c r="AA1859" i="1"/>
  <c r="AF1859" i="1"/>
  <c r="AA1843" i="1"/>
  <c r="AF1843" i="1"/>
  <c r="AA1827" i="1"/>
  <c r="AF1827" i="1"/>
  <c r="AA1811" i="1"/>
  <c r="AF1811" i="1"/>
  <c r="AA1795" i="1"/>
  <c r="AF1795" i="1"/>
  <c r="AA1779" i="1"/>
  <c r="AF1779" i="1"/>
  <c r="AA1763" i="1"/>
  <c r="AF1763" i="1"/>
  <c r="AA1747" i="1"/>
  <c r="AF1747" i="1"/>
  <c r="AA1731" i="1"/>
  <c r="AF1731" i="1"/>
  <c r="AA1715" i="1"/>
  <c r="AF1715" i="1"/>
  <c r="AA1703" i="1"/>
  <c r="AF1703" i="1"/>
  <c r="AA1683" i="1"/>
  <c r="AF1683" i="1"/>
  <c r="AA1667" i="1"/>
  <c r="AF1667" i="1"/>
  <c r="AA1651" i="1"/>
  <c r="AF1651" i="1"/>
  <c r="AA1635" i="1"/>
  <c r="AF1635" i="1"/>
  <c r="AA1619" i="1"/>
  <c r="AF1619" i="1"/>
  <c r="AA1599" i="1"/>
  <c r="AF1599" i="1"/>
  <c r="AA1587" i="1"/>
  <c r="AF1587" i="1"/>
  <c r="AA1571" i="1"/>
  <c r="AF1571" i="1"/>
  <c r="AA1555" i="1"/>
  <c r="AF1555" i="1"/>
  <c r="AA1535" i="1"/>
  <c r="AF1535" i="1"/>
  <c r="AA1519" i="1"/>
  <c r="AF1519" i="1"/>
  <c r="AA1499" i="1"/>
  <c r="AF1499" i="1"/>
  <c r="AA1483" i="1"/>
  <c r="AF1483" i="1"/>
  <c r="AA1467" i="1"/>
  <c r="AF1467" i="1"/>
  <c r="AA1451" i="1"/>
  <c r="AF1451" i="1"/>
  <c r="AA1439" i="1"/>
  <c r="AF1439" i="1"/>
  <c r="AA1423" i="1"/>
  <c r="AF1423" i="1"/>
  <c r="AA1403" i="1"/>
  <c r="AF1403" i="1"/>
  <c r="AA1387" i="1"/>
  <c r="AF1387" i="1"/>
  <c r="AA1371" i="1"/>
  <c r="AF1371" i="1"/>
  <c r="AA1355" i="1"/>
  <c r="AF1355" i="1"/>
  <c r="AA1339" i="1"/>
  <c r="AF1339" i="1"/>
  <c r="AA1323" i="1"/>
  <c r="AF1323" i="1"/>
  <c r="AA1307" i="1"/>
  <c r="AF1307" i="1"/>
  <c r="AA1291" i="1"/>
  <c r="AF1291" i="1"/>
  <c r="AA1275" i="1"/>
  <c r="AF1275" i="1"/>
  <c r="AA1255" i="1"/>
  <c r="AF1255" i="1"/>
  <c r="AA1243" i="1"/>
  <c r="AF1243" i="1"/>
  <c r="AA1223" i="1"/>
  <c r="AF1223" i="1"/>
  <c r="AA1207" i="1"/>
  <c r="AF1207" i="1"/>
  <c r="AA1187" i="1"/>
  <c r="AF1187" i="1"/>
  <c r="AA1175" i="1"/>
  <c r="AF1175" i="1"/>
  <c r="AA1159" i="1"/>
  <c r="AF1159" i="1"/>
  <c r="AA1143" i="1"/>
  <c r="AF1143" i="1"/>
  <c r="AA1127" i="1"/>
  <c r="AF1127" i="1"/>
  <c r="AA1115" i="1"/>
  <c r="AF1115" i="1"/>
  <c r="AA1099" i="1"/>
  <c r="AF1099" i="1"/>
  <c r="AA1083" i="1"/>
  <c r="AF1083" i="1"/>
  <c r="AA1067" i="1"/>
  <c r="AF1067" i="1"/>
  <c r="AA1047" i="1"/>
  <c r="AF1047" i="1"/>
  <c r="AA1031" i="1"/>
  <c r="AF1031" i="1"/>
  <c r="AA1019" i="1"/>
  <c r="AF1019" i="1"/>
  <c r="AA1003" i="1"/>
  <c r="AF1003" i="1"/>
  <c r="AA987" i="1"/>
  <c r="AF987" i="1"/>
  <c r="AA971" i="1"/>
  <c r="AF971" i="1"/>
  <c r="AA955" i="1"/>
  <c r="AF955" i="1"/>
  <c r="AA939" i="1"/>
  <c r="AF939" i="1"/>
  <c r="AA927" i="1"/>
  <c r="AF927" i="1"/>
  <c r="AA915" i="1"/>
  <c r="AF915" i="1"/>
  <c r="AA903" i="1"/>
  <c r="AF903" i="1"/>
  <c r="AA887" i="1"/>
  <c r="AF887" i="1"/>
  <c r="AA871" i="1"/>
  <c r="AF871" i="1"/>
  <c r="AA851" i="1"/>
  <c r="AF851" i="1"/>
  <c r="AA835" i="1"/>
  <c r="AF835" i="1"/>
  <c r="AA819" i="1"/>
  <c r="AF819" i="1"/>
  <c r="AA803" i="1"/>
  <c r="AF803" i="1"/>
  <c r="AA787" i="1"/>
  <c r="AF787" i="1"/>
  <c r="AA771" i="1"/>
  <c r="AF771" i="1"/>
  <c r="AA759" i="1"/>
  <c r="AF759" i="1"/>
  <c r="AA743" i="1"/>
  <c r="AF743" i="1"/>
  <c r="AA727" i="1"/>
  <c r="AF727" i="1"/>
  <c r="AA711" i="1"/>
  <c r="AF711" i="1"/>
  <c r="AA691" i="1"/>
  <c r="AF691" i="1"/>
  <c r="AA675" i="1"/>
  <c r="AF675" i="1"/>
  <c r="AA663" i="1"/>
  <c r="AF663" i="1"/>
  <c r="AA647" i="1"/>
  <c r="AF647" i="1"/>
  <c r="AA635" i="1"/>
  <c r="AF635" i="1"/>
  <c r="AA619" i="1"/>
  <c r="AF619" i="1"/>
  <c r="AA603" i="1"/>
  <c r="AF603" i="1"/>
  <c r="AA591" i="1"/>
  <c r="AF591" i="1"/>
  <c r="AA571" i="1"/>
  <c r="AF571" i="1"/>
  <c r="AA555" i="1"/>
  <c r="AF555" i="1"/>
  <c r="AA539" i="1"/>
  <c r="AF539" i="1"/>
  <c r="AA519" i="1"/>
  <c r="AF519" i="1"/>
  <c r="AA507" i="1"/>
  <c r="AF507" i="1"/>
  <c r="AA491" i="1"/>
  <c r="AF491" i="1"/>
  <c r="AA479" i="1"/>
  <c r="AF479" i="1"/>
  <c r="AA455" i="1"/>
  <c r="AF455" i="1"/>
  <c r="AA443" i="1"/>
  <c r="AF443" i="1"/>
  <c r="AA423" i="1"/>
  <c r="AF423" i="1"/>
  <c r="AA407" i="1"/>
  <c r="AF407" i="1"/>
  <c r="AA391" i="1"/>
  <c r="AF391" i="1"/>
  <c r="AA375" i="1"/>
  <c r="AF375" i="1"/>
  <c r="AA355" i="1"/>
  <c r="AF355" i="1"/>
  <c r="AA339" i="1"/>
  <c r="AF339" i="1"/>
  <c r="AA323" i="1"/>
  <c r="AF323" i="1"/>
  <c r="AA307" i="1"/>
  <c r="AF307" i="1"/>
  <c r="AA291" i="1"/>
  <c r="AF291" i="1"/>
  <c r="AA275" i="1"/>
  <c r="AF275" i="1"/>
  <c r="AA259" i="1"/>
  <c r="AF259" i="1"/>
  <c r="AA247" i="1"/>
  <c r="AF247" i="1"/>
  <c r="AA227" i="1"/>
  <c r="AF227" i="1"/>
  <c r="AA219" i="1"/>
  <c r="AF219" i="1"/>
  <c r="AA203" i="1"/>
  <c r="AF203" i="1"/>
  <c r="AA183" i="1"/>
  <c r="AF183" i="1"/>
  <c r="AA167" i="1"/>
  <c r="AF167" i="1"/>
  <c r="AA151" i="1"/>
  <c r="AF151" i="1"/>
  <c r="AA127" i="1"/>
  <c r="AF127" i="1"/>
  <c r="AA111" i="1"/>
  <c r="AF111" i="1"/>
  <c r="AA95" i="1"/>
  <c r="AF95" i="1"/>
  <c r="AA87" i="1"/>
  <c r="AF87" i="1"/>
  <c r="AA71" i="1"/>
  <c r="AF71" i="1"/>
  <c r="AA51" i="1"/>
  <c r="AF51" i="1"/>
  <c r="AA7" i="1"/>
  <c r="AF7" i="1"/>
  <c r="AA2" i="1"/>
  <c r="AF2" i="1"/>
  <c r="AA5324" i="1"/>
  <c r="AF5324" i="1"/>
  <c r="AA5320" i="1"/>
  <c r="AF5320" i="1"/>
  <c r="AA5316" i="1"/>
  <c r="AF5316" i="1"/>
  <c r="AA5312" i="1"/>
  <c r="AF5312" i="1"/>
  <c r="AA5308" i="1"/>
  <c r="AF5308" i="1"/>
  <c r="AA5304" i="1"/>
  <c r="AF5304" i="1"/>
  <c r="AA5300" i="1"/>
  <c r="AF5300" i="1"/>
  <c r="AA5296" i="1"/>
  <c r="AF5296" i="1"/>
  <c r="AA5292" i="1"/>
  <c r="AF5292" i="1"/>
  <c r="AA5288" i="1"/>
  <c r="AF5288" i="1"/>
  <c r="AA5284" i="1"/>
  <c r="AF5284" i="1"/>
  <c r="AA5280" i="1"/>
  <c r="AF5280" i="1"/>
  <c r="AA5276" i="1"/>
  <c r="AF5276" i="1"/>
  <c r="AA5272" i="1"/>
  <c r="AF5272" i="1"/>
  <c r="AA5268" i="1"/>
  <c r="AF5268" i="1"/>
  <c r="AA5264" i="1"/>
  <c r="AF5264" i="1"/>
  <c r="AA5260" i="1"/>
  <c r="AF5260" i="1"/>
  <c r="AA5256" i="1"/>
  <c r="AF5256" i="1"/>
  <c r="AA5252" i="1"/>
  <c r="AF5252" i="1"/>
  <c r="AA5248" i="1"/>
  <c r="AF5248" i="1"/>
  <c r="AA5244" i="1"/>
  <c r="AF5244" i="1"/>
  <c r="AA5240" i="1"/>
  <c r="AF5240" i="1"/>
  <c r="AA5236" i="1"/>
  <c r="AF5236" i="1"/>
  <c r="AA5232" i="1"/>
  <c r="AF5232" i="1"/>
  <c r="AA5228" i="1"/>
  <c r="AF5228" i="1"/>
  <c r="AA5224" i="1"/>
  <c r="AF5224" i="1"/>
  <c r="AA5220" i="1"/>
  <c r="AF5220" i="1"/>
  <c r="AA5216" i="1"/>
  <c r="AF5216" i="1"/>
  <c r="AA5212" i="1"/>
  <c r="AF5212" i="1"/>
  <c r="AA5208" i="1"/>
  <c r="AF5208" i="1"/>
  <c r="AA5204" i="1"/>
  <c r="AF5204" i="1"/>
  <c r="AA5200" i="1"/>
  <c r="AF5200" i="1"/>
  <c r="AA5196" i="1"/>
  <c r="AF5196" i="1"/>
  <c r="AA5192" i="1"/>
  <c r="AF5192" i="1"/>
  <c r="AA5188" i="1"/>
  <c r="AF5188" i="1"/>
  <c r="AA5184" i="1"/>
  <c r="AF5184" i="1"/>
  <c r="AA5180" i="1"/>
  <c r="AF5180" i="1"/>
  <c r="AA5176" i="1"/>
  <c r="AF5176" i="1"/>
  <c r="AA5172" i="1"/>
  <c r="AF5172" i="1"/>
  <c r="AA5168" i="1"/>
  <c r="AF5168" i="1"/>
  <c r="AA5164" i="1"/>
  <c r="AF5164" i="1"/>
  <c r="AA5160" i="1"/>
  <c r="AF5160" i="1"/>
  <c r="AA5156" i="1"/>
  <c r="AF5156" i="1"/>
  <c r="AA5152" i="1"/>
  <c r="AF5152" i="1"/>
  <c r="AA5148" i="1"/>
  <c r="AF5148" i="1"/>
  <c r="AA5144" i="1"/>
  <c r="AF5144" i="1"/>
  <c r="AA5140" i="1"/>
  <c r="AF5140" i="1"/>
  <c r="AA5136" i="1"/>
  <c r="AF5136" i="1"/>
  <c r="AA5132" i="1"/>
  <c r="AF5132" i="1"/>
  <c r="AA5128" i="1"/>
  <c r="AF5128" i="1"/>
  <c r="AA5124" i="1"/>
  <c r="AF5124" i="1"/>
  <c r="AA5120" i="1"/>
  <c r="AF5120" i="1"/>
  <c r="AA5116" i="1"/>
  <c r="AF5116" i="1"/>
  <c r="AA5112" i="1"/>
  <c r="AF5112" i="1"/>
  <c r="AA5108" i="1"/>
  <c r="AF5108" i="1"/>
  <c r="AA5104" i="1"/>
  <c r="AF5104" i="1"/>
  <c r="AA5100" i="1"/>
  <c r="AF5100" i="1"/>
  <c r="AA5096" i="1"/>
  <c r="AF5096" i="1"/>
  <c r="AA5092" i="1"/>
  <c r="AF5092" i="1"/>
  <c r="AA5088" i="1"/>
  <c r="AF5088" i="1"/>
  <c r="AA5084" i="1"/>
  <c r="AF5084" i="1"/>
  <c r="AA5080" i="1"/>
  <c r="AF5080" i="1"/>
  <c r="AA5076" i="1"/>
  <c r="AF5076" i="1"/>
  <c r="AA5072" i="1"/>
  <c r="AF5072" i="1"/>
  <c r="AA5068" i="1"/>
  <c r="AF5068" i="1"/>
  <c r="AA5064" i="1"/>
  <c r="AF5064" i="1"/>
  <c r="AA5060" i="1"/>
  <c r="AF5060" i="1"/>
  <c r="AA5056" i="1"/>
  <c r="AF5056" i="1"/>
  <c r="AA5052" i="1"/>
  <c r="AF5052" i="1"/>
  <c r="AA5048" i="1"/>
  <c r="AF5048" i="1"/>
  <c r="AA5044" i="1"/>
  <c r="AF5044" i="1"/>
  <c r="AA5040" i="1"/>
  <c r="AF5040" i="1"/>
  <c r="AA5036" i="1"/>
  <c r="AF5036" i="1"/>
  <c r="AA5032" i="1"/>
  <c r="AF5032" i="1"/>
  <c r="AA5028" i="1"/>
  <c r="AF5028" i="1"/>
  <c r="AA5024" i="1"/>
  <c r="AF5024" i="1"/>
  <c r="AA5020" i="1"/>
  <c r="AF5020" i="1"/>
  <c r="AA5016" i="1"/>
  <c r="AF5016" i="1"/>
  <c r="AA5012" i="1"/>
  <c r="AF5012" i="1"/>
  <c r="AA5008" i="1"/>
  <c r="AF5008" i="1"/>
  <c r="AA5004" i="1"/>
  <c r="AF5004" i="1"/>
  <c r="AA5000" i="1"/>
  <c r="AF5000" i="1"/>
  <c r="AA4996" i="1"/>
  <c r="AF4996" i="1"/>
  <c r="AA4992" i="1"/>
  <c r="AF4992" i="1"/>
  <c r="AA4988" i="1"/>
  <c r="AF4988" i="1"/>
  <c r="AA4984" i="1"/>
  <c r="AF4984" i="1"/>
  <c r="AA4980" i="1"/>
  <c r="AF4980" i="1"/>
  <c r="AA4976" i="1"/>
  <c r="AF4976" i="1"/>
  <c r="AA4972" i="1"/>
  <c r="AF4972" i="1"/>
  <c r="AA4968" i="1"/>
  <c r="AF4968" i="1"/>
  <c r="AA4964" i="1"/>
  <c r="AF4964" i="1"/>
  <c r="AA4960" i="1"/>
  <c r="AF4960" i="1"/>
  <c r="AA4956" i="1"/>
  <c r="AF4956" i="1"/>
  <c r="AA4952" i="1"/>
  <c r="AF4952" i="1"/>
  <c r="AA4948" i="1"/>
  <c r="AF4948" i="1"/>
  <c r="AA4944" i="1"/>
  <c r="AF4944" i="1"/>
  <c r="AA4940" i="1"/>
  <c r="AF4940" i="1"/>
  <c r="AA4936" i="1"/>
  <c r="AF4936" i="1"/>
  <c r="AA4932" i="1"/>
  <c r="AF4932" i="1"/>
  <c r="AA4928" i="1"/>
  <c r="AF4928" i="1"/>
  <c r="AA4924" i="1"/>
  <c r="AF4924" i="1"/>
  <c r="AA4920" i="1"/>
  <c r="AF4920" i="1"/>
  <c r="AA4916" i="1"/>
  <c r="AF4916" i="1"/>
  <c r="AA4912" i="1"/>
  <c r="AF4912" i="1"/>
  <c r="AA4908" i="1"/>
  <c r="AF4908" i="1"/>
  <c r="AA4904" i="1"/>
  <c r="AF4904" i="1"/>
  <c r="AA4900" i="1"/>
  <c r="AF4900" i="1"/>
  <c r="AA4896" i="1"/>
  <c r="AF4896" i="1"/>
  <c r="AA4892" i="1"/>
  <c r="AF4892" i="1"/>
  <c r="AA4888" i="1"/>
  <c r="AF4888" i="1"/>
  <c r="AA4884" i="1"/>
  <c r="AF4884" i="1"/>
  <c r="AA4880" i="1"/>
  <c r="AF4880" i="1"/>
  <c r="AA4876" i="1"/>
  <c r="AF4876" i="1"/>
  <c r="AA4872" i="1"/>
  <c r="AF4872" i="1"/>
  <c r="AA4868" i="1"/>
  <c r="AF4868" i="1"/>
  <c r="AA4864" i="1"/>
  <c r="AF4864" i="1"/>
  <c r="AA4860" i="1"/>
  <c r="AF4860" i="1"/>
  <c r="AA4856" i="1"/>
  <c r="AF4856" i="1"/>
  <c r="AA4852" i="1"/>
  <c r="AF4852" i="1"/>
  <c r="AA4848" i="1"/>
  <c r="AF4848" i="1"/>
  <c r="AA4844" i="1"/>
  <c r="AF4844" i="1"/>
  <c r="AA4840" i="1"/>
  <c r="AF4840" i="1"/>
  <c r="AA4836" i="1"/>
  <c r="AF4836" i="1"/>
  <c r="AA4832" i="1"/>
  <c r="AF4832" i="1"/>
  <c r="AA4828" i="1"/>
  <c r="AF4828" i="1"/>
  <c r="AA4824" i="1"/>
  <c r="AF4824" i="1"/>
  <c r="AA4820" i="1"/>
  <c r="AF4820" i="1"/>
  <c r="AA4816" i="1"/>
  <c r="AF4816" i="1"/>
  <c r="AA4812" i="1"/>
  <c r="AF4812" i="1"/>
  <c r="AA4808" i="1"/>
  <c r="AF4808" i="1"/>
  <c r="AA4804" i="1"/>
  <c r="AF4804" i="1"/>
  <c r="AA4800" i="1"/>
  <c r="AF4800" i="1"/>
  <c r="AA4796" i="1"/>
  <c r="AF4796" i="1"/>
  <c r="AA4792" i="1"/>
  <c r="AF4792" i="1"/>
  <c r="AA4788" i="1"/>
  <c r="AF4788" i="1"/>
  <c r="AA4784" i="1"/>
  <c r="AF4784" i="1"/>
  <c r="AA4780" i="1"/>
  <c r="AF4780" i="1"/>
  <c r="AA4776" i="1"/>
  <c r="AF4776" i="1"/>
  <c r="AA4772" i="1"/>
  <c r="AF4772" i="1"/>
  <c r="AA4768" i="1"/>
  <c r="AF4768" i="1"/>
  <c r="AA4764" i="1"/>
  <c r="AF4764" i="1"/>
  <c r="AA4760" i="1"/>
  <c r="AF4760" i="1"/>
  <c r="AA4756" i="1"/>
  <c r="AF4756" i="1"/>
  <c r="AA4752" i="1"/>
  <c r="AF4752" i="1"/>
  <c r="AA4748" i="1"/>
  <c r="AF4748" i="1"/>
  <c r="AA4744" i="1"/>
  <c r="AF4744" i="1"/>
  <c r="AA4740" i="1"/>
  <c r="AF4740" i="1"/>
  <c r="AA4736" i="1"/>
  <c r="AF4736" i="1"/>
  <c r="AA4732" i="1"/>
  <c r="AF4732" i="1"/>
  <c r="AA4728" i="1"/>
  <c r="AF4728" i="1"/>
  <c r="AA4724" i="1"/>
  <c r="AF4724" i="1"/>
  <c r="AA4720" i="1"/>
  <c r="AF4720" i="1"/>
  <c r="AA4716" i="1"/>
  <c r="AF4716" i="1"/>
  <c r="AA4712" i="1"/>
  <c r="AF4712" i="1"/>
  <c r="AA4708" i="1"/>
  <c r="AF4708" i="1"/>
  <c r="AA4704" i="1"/>
  <c r="AF4704" i="1"/>
  <c r="AA4700" i="1"/>
  <c r="AF4700" i="1"/>
  <c r="AA4696" i="1"/>
  <c r="AF4696" i="1"/>
  <c r="AA4692" i="1"/>
  <c r="AF4692" i="1"/>
  <c r="AA4688" i="1"/>
  <c r="AF4688" i="1"/>
  <c r="AA4684" i="1"/>
  <c r="AF4684" i="1"/>
  <c r="AA4680" i="1"/>
  <c r="AF4680" i="1"/>
  <c r="AA4676" i="1"/>
  <c r="AF4676" i="1"/>
  <c r="AA4672" i="1"/>
  <c r="AF4672" i="1"/>
  <c r="AA4668" i="1"/>
  <c r="AF4668" i="1"/>
  <c r="AA4664" i="1"/>
  <c r="AF4664" i="1"/>
  <c r="AA4660" i="1"/>
  <c r="AF4660" i="1"/>
  <c r="AA4656" i="1"/>
  <c r="AF4656" i="1"/>
  <c r="AA4652" i="1"/>
  <c r="AF4652" i="1"/>
  <c r="AA4648" i="1"/>
  <c r="AF4648" i="1"/>
  <c r="AA4644" i="1"/>
  <c r="AF4644" i="1"/>
  <c r="AA4640" i="1"/>
  <c r="AF4640" i="1"/>
  <c r="AA4636" i="1"/>
  <c r="AF4636" i="1"/>
  <c r="AA4632" i="1"/>
  <c r="AF4632" i="1"/>
  <c r="AA4628" i="1"/>
  <c r="AF4628" i="1"/>
  <c r="AA4624" i="1"/>
  <c r="AF4624" i="1"/>
  <c r="AA4620" i="1"/>
  <c r="AF4620" i="1"/>
  <c r="AA4616" i="1"/>
  <c r="AF4616" i="1"/>
  <c r="AA4612" i="1"/>
  <c r="AF4612" i="1"/>
  <c r="AA4608" i="1"/>
  <c r="AF4608" i="1"/>
  <c r="AA4604" i="1"/>
  <c r="AF4604" i="1"/>
  <c r="AA4600" i="1"/>
  <c r="AF4600" i="1"/>
  <c r="AA4596" i="1"/>
  <c r="AF4596" i="1"/>
  <c r="AA4592" i="1"/>
  <c r="AF4592" i="1"/>
  <c r="AA4588" i="1"/>
  <c r="AF4588" i="1"/>
  <c r="AA4584" i="1"/>
  <c r="AF4584" i="1"/>
  <c r="AA4580" i="1"/>
  <c r="AF4580" i="1"/>
  <c r="AA4576" i="1"/>
  <c r="AF4576" i="1"/>
  <c r="AA4572" i="1"/>
  <c r="AF4572" i="1"/>
  <c r="AA4568" i="1"/>
  <c r="AF4568" i="1"/>
  <c r="AA4564" i="1"/>
  <c r="AF4564" i="1"/>
  <c r="AA4560" i="1"/>
  <c r="AF4560" i="1"/>
  <c r="AA4556" i="1"/>
  <c r="AF4556" i="1"/>
  <c r="AA4552" i="1"/>
  <c r="AF4552" i="1"/>
  <c r="AA4548" i="1"/>
  <c r="AF4548" i="1"/>
  <c r="AA4544" i="1"/>
  <c r="AF4544" i="1"/>
  <c r="AA4540" i="1"/>
  <c r="AF4540" i="1"/>
  <c r="AA4536" i="1"/>
  <c r="AF4536" i="1"/>
  <c r="AA4532" i="1"/>
  <c r="AF4532" i="1"/>
  <c r="AA4528" i="1"/>
  <c r="AF4528" i="1"/>
  <c r="AA4524" i="1"/>
  <c r="AF4524" i="1"/>
  <c r="AA4520" i="1"/>
  <c r="AF4520" i="1"/>
  <c r="AA4516" i="1"/>
  <c r="AF4516" i="1"/>
  <c r="AA4512" i="1"/>
  <c r="AF4512" i="1"/>
  <c r="AA4508" i="1"/>
  <c r="AF4508" i="1"/>
  <c r="AA4504" i="1"/>
  <c r="AF4504" i="1"/>
  <c r="AA4500" i="1"/>
  <c r="AF4500" i="1"/>
  <c r="AA4496" i="1"/>
  <c r="AF4496" i="1"/>
  <c r="AA4492" i="1"/>
  <c r="AF4492" i="1"/>
  <c r="AA4488" i="1"/>
  <c r="AF4488" i="1"/>
  <c r="AA4484" i="1"/>
  <c r="AF4484" i="1"/>
  <c r="AA4480" i="1"/>
  <c r="AF4480" i="1"/>
  <c r="AA4476" i="1"/>
  <c r="AF4476" i="1"/>
  <c r="AA4472" i="1"/>
  <c r="AF4472" i="1"/>
  <c r="AA4468" i="1"/>
  <c r="AF4468" i="1"/>
  <c r="AA4464" i="1"/>
  <c r="AF4464" i="1"/>
  <c r="AA4460" i="1"/>
  <c r="AF4460" i="1"/>
  <c r="AA4456" i="1"/>
  <c r="AF4456" i="1"/>
  <c r="AA4452" i="1"/>
  <c r="AF4452" i="1"/>
  <c r="AA4448" i="1"/>
  <c r="AF4448" i="1"/>
  <c r="AA4444" i="1"/>
  <c r="AF4444" i="1"/>
  <c r="AA4440" i="1"/>
  <c r="AF4440" i="1"/>
  <c r="AA4436" i="1"/>
  <c r="AF4436" i="1"/>
  <c r="AA4432" i="1"/>
  <c r="AF4432" i="1"/>
  <c r="AA4428" i="1"/>
  <c r="AF4428" i="1"/>
  <c r="AA4424" i="1"/>
  <c r="AF4424" i="1"/>
  <c r="AA4420" i="1"/>
  <c r="AF4420" i="1"/>
  <c r="AA4416" i="1"/>
  <c r="AF4416" i="1"/>
  <c r="AA4412" i="1"/>
  <c r="AF4412" i="1"/>
  <c r="AA4408" i="1"/>
  <c r="AF4408" i="1"/>
  <c r="AA4404" i="1"/>
  <c r="AF4404" i="1"/>
  <c r="AA4400" i="1"/>
  <c r="AF4400" i="1"/>
  <c r="AA4396" i="1"/>
  <c r="AF4396" i="1"/>
  <c r="AA4392" i="1"/>
  <c r="AF4392" i="1"/>
  <c r="AA4388" i="1"/>
  <c r="AF4388" i="1"/>
  <c r="AA4384" i="1"/>
  <c r="AF4384" i="1"/>
  <c r="AA4380" i="1"/>
  <c r="AF4380" i="1"/>
  <c r="AA4376" i="1"/>
  <c r="AF4376" i="1"/>
  <c r="AA4372" i="1"/>
  <c r="AF4372" i="1"/>
  <c r="AA4368" i="1"/>
  <c r="AF4368" i="1"/>
  <c r="AA4364" i="1"/>
  <c r="AF4364" i="1"/>
  <c r="AA4360" i="1"/>
  <c r="AF4360" i="1"/>
  <c r="AA4356" i="1"/>
  <c r="AF4356" i="1"/>
  <c r="AA4352" i="1"/>
  <c r="AF4352" i="1"/>
  <c r="AA4348" i="1"/>
  <c r="AF4348" i="1"/>
  <c r="AA4344" i="1"/>
  <c r="AF4344" i="1"/>
  <c r="AA4340" i="1"/>
  <c r="AF4340" i="1"/>
  <c r="AA4336" i="1"/>
  <c r="AF4336" i="1"/>
  <c r="AA4332" i="1"/>
  <c r="AF4332" i="1"/>
  <c r="AA4328" i="1"/>
  <c r="AF4328" i="1"/>
  <c r="AA4324" i="1"/>
  <c r="AF4324" i="1"/>
  <c r="AA4320" i="1"/>
  <c r="AF4320" i="1"/>
  <c r="AA4316" i="1"/>
  <c r="AF4316" i="1"/>
  <c r="AA4312" i="1"/>
  <c r="AF4312" i="1"/>
  <c r="AA4308" i="1"/>
  <c r="AF4308" i="1"/>
  <c r="AA4304" i="1"/>
  <c r="AF4304" i="1"/>
  <c r="AA4300" i="1"/>
  <c r="AF4300" i="1"/>
  <c r="AA4296" i="1"/>
  <c r="AF4296" i="1"/>
  <c r="AA4292" i="1"/>
  <c r="AF4292" i="1"/>
  <c r="AA4288" i="1"/>
  <c r="AF4288" i="1"/>
  <c r="AA4284" i="1"/>
  <c r="AF4284" i="1"/>
  <c r="AA4280" i="1"/>
  <c r="AF4280" i="1"/>
  <c r="AA4276" i="1"/>
  <c r="AF4276" i="1"/>
  <c r="AA4272" i="1"/>
  <c r="AF4272" i="1"/>
  <c r="AA4268" i="1"/>
  <c r="AF4268" i="1"/>
  <c r="AA4264" i="1"/>
  <c r="AF4264" i="1"/>
  <c r="AA4260" i="1"/>
  <c r="AF4260" i="1"/>
  <c r="AA4256" i="1"/>
  <c r="AF4256" i="1"/>
  <c r="AA4252" i="1"/>
  <c r="AF4252" i="1"/>
  <c r="AA4248" i="1"/>
  <c r="AF4248" i="1"/>
  <c r="AA4244" i="1"/>
  <c r="AF4244" i="1"/>
  <c r="AA4240" i="1"/>
  <c r="AF4240" i="1"/>
  <c r="AA4236" i="1"/>
  <c r="AF4236" i="1"/>
  <c r="AA4232" i="1"/>
  <c r="AF4232" i="1"/>
  <c r="AA4228" i="1"/>
  <c r="AF4228" i="1"/>
  <c r="AA4224" i="1"/>
  <c r="AF4224" i="1"/>
  <c r="AA4220" i="1"/>
  <c r="AF4220" i="1"/>
  <c r="AA4216" i="1"/>
  <c r="AF4216" i="1"/>
  <c r="AA4212" i="1"/>
  <c r="AF4212" i="1"/>
  <c r="AA4208" i="1"/>
  <c r="AF4208" i="1"/>
  <c r="AA4204" i="1"/>
  <c r="AF4204" i="1"/>
  <c r="AA4200" i="1"/>
  <c r="AF4200" i="1"/>
  <c r="AA4196" i="1"/>
  <c r="AF4196" i="1"/>
  <c r="AA4192" i="1"/>
  <c r="AF4192" i="1"/>
  <c r="AA4188" i="1"/>
  <c r="AF4188" i="1"/>
  <c r="AA4184" i="1"/>
  <c r="AF4184" i="1"/>
  <c r="AA4180" i="1"/>
  <c r="AF4180" i="1"/>
  <c r="AA4176" i="1"/>
  <c r="AF4176" i="1"/>
  <c r="AA4172" i="1"/>
  <c r="AF4172" i="1"/>
  <c r="AA4168" i="1"/>
  <c r="AF4168" i="1"/>
  <c r="AA4164" i="1"/>
  <c r="AF4164" i="1"/>
  <c r="AA4160" i="1"/>
  <c r="AF4160" i="1"/>
  <c r="AA4156" i="1"/>
  <c r="AF4156" i="1"/>
  <c r="AA4152" i="1"/>
  <c r="AF4152" i="1"/>
  <c r="AA4148" i="1"/>
  <c r="AF4148" i="1"/>
  <c r="AA4144" i="1"/>
  <c r="AF4144" i="1"/>
  <c r="AA4140" i="1"/>
  <c r="AF4140" i="1"/>
  <c r="AA4136" i="1"/>
  <c r="AF4136" i="1"/>
  <c r="AA4132" i="1"/>
  <c r="AF4132" i="1"/>
  <c r="AA4128" i="1"/>
  <c r="AF4128" i="1"/>
  <c r="AA4124" i="1"/>
  <c r="AF4124" i="1"/>
  <c r="AA4120" i="1"/>
  <c r="AF4120" i="1"/>
  <c r="AA4116" i="1"/>
  <c r="AF4116" i="1"/>
  <c r="AA4112" i="1"/>
  <c r="AF4112" i="1"/>
  <c r="AA4108" i="1"/>
  <c r="AF4108" i="1"/>
  <c r="AA4104" i="1"/>
  <c r="AF4104" i="1"/>
  <c r="AA4100" i="1"/>
  <c r="AF4100" i="1"/>
  <c r="AA4096" i="1"/>
  <c r="AF4096" i="1"/>
  <c r="AA4092" i="1"/>
  <c r="AF4092" i="1"/>
  <c r="AA4088" i="1"/>
  <c r="AF4088" i="1"/>
  <c r="AA4084" i="1"/>
  <c r="AF4084" i="1"/>
  <c r="AA4080" i="1"/>
  <c r="AF4080" i="1"/>
  <c r="AA4076" i="1"/>
  <c r="AF4076" i="1"/>
  <c r="AA4072" i="1"/>
  <c r="AF4072" i="1"/>
  <c r="AA4068" i="1"/>
  <c r="AF4068" i="1"/>
  <c r="AA4064" i="1"/>
  <c r="AF4064" i="1"/>
  <c r="AA4060" i="1"/>
  <c r="AF4060" i="1"/>
  <c r="AA4056" i="1"/>
  <c r="AF4056" i="1"/>
  <c r="AA4052" i="1"/>
  <c r="AF4052" i="1"/>
  <c r="AA4048" i="1"/>
  <c r="AF4048" i="1"/>
  <c r="AA4044" i="1"/>
  <c r="AF4044" i="1"/>
  <c r="AA4040" i="1"/>
  <c r="AF4040" i="1"/>
  <c r="AA4036" i="1"/>
  <c r="AF4036" i="1"/>
  <c r="AA4032" i="1"/>
  <c r="AF4032" i="1"/>
  <c r="AA4028" i="1"/>
  <c r="AF4028" i="1"/>
  <c r="AA4024" i="1"/>
  <c r="AF4024" i="1"/>
  <c r="AA4020" i="1"/>
  <c r="AF4020" i="1"/>
  <c r="AA4016" i="1"/>
  <c r="AF4016" i="1"/>
  <c r="AA4012" i="1"/>
  <c r="AF4012" i="1"/>
  <c r="AA4008" i="1"/>
  <c r="AF4008" i="1"/>
  <c r="AA4004" i="1"/>
  <c r="AF4004" i="1"/>
  <c r="AA4000" i="1"/>
  <c r="AF4000" i="1"/>
  <c r="AA3996" i="1"/>
  <c r="AF3996" i="1"/>
  <c r="AA3992" i="1"/>
  <c r="AF3992" i="1"/>
  <c r="AA3988" i="1"/>
  <c r="AF3988" i="1"/>
  <c r="AA3984" i="1"/>
  <c r="AF3984" i="1"/>
  <c r="AA3980" i="1"/>
  <c r="AF3980" i="1"/>
  <c r="AA3976" i="1"/>
  <c r="AF3976" i="1"/>
  <c r="AA3972" i="1"/>
  <c r="AF3972" i="1"/>
  <c r="AA3968" i="1"/>
  <c r="AF3968" i="1"/>
  <c r="AA3964" i="1"/>
  <c r="AF3964" i="1"/>
  <c r="AA3960" i="1"/>
  <c r="AF3960" i="1"/>
  <c r="AA3956" i="1"/>
  <c r="AF3956" i="1"/>
  <c r="AA3952" i="1"/>
  <c r="AF3952" i="1"/>
  <c r="AA3948" i="1"/>
  <c r="AF3948" i="1"/>
  <c r="AA3944" i="1"/>
  <c r="AF3944" i="1"/>
  <c r="AA3940" i="1"/>
  <c r="AF3940" i="1"/>
  <c r="AA3936" i="1"/>
  <c r="AF3936" i="1"/>
  <c r="AA3932" i="1"/>
  <c r="AF3932" i="1"/>
  <c r="AA3928" i="1"/>
  <c r="AF3928" i="1"/>
  <c r="AA3924" i="1"/>
  <c r="AF3924" i="1"/>
  <c r="AA3920" i="1"/>
  <c r="AF3920" i="1"/>
  <c r="AA3916" i="1"/>
  <c r="AF3916" i="1"/>
  <c r="AA3912" i="1"/>
  <c r="AF3912" i="1"/>
  <c r="AA3908" i="1"/>
  <c r="AF3908" i="1"/>
  <c r="AA3904" i="1"/>
  <c r="AF3904" i="1"/>
  <c r="AA3900" i="1"/>
  <c r="AF3900" i="1"/>
  <c r="AA3896" i="1"/>
  <c r="AF3896" i="1"/>
  <c r="AA3892" i="1"/>
  <c r="AF3892" i="1"/>
  <c r="AA3888" i="1"/>
  <c r="AF3888" i="1"/>
  <c r="AA3884" i="1"/>
  <c r="AF3884" i="1"/>
  <c r="AA3880" i="1"/>
  <c r="AF3880" i="1"/>
  <c r="AA3876" i="1"/>
  <c r="AF3876" i="1"/>
  <c r="AA3872" i="1"/>
  <c r="AF3872" i="1"/>
  <c r="AA3868" i="1"/>
  <c r="AF3868" i="1"/>
  <c r="AA3864" i="1"/>
  <c r="AF3864" i="1"/>
  <c r="AA3860" i="1"/>
  <c r="AF3860" i="1"/>
  <c r="AA3856" i="1"/>
  <c r="AF3856" i="1"/>
  <c r="AA3852" i="1"/>
  <c r="AF3852" i="1"/>
  <c r="AA3848" i="1"/>
  <c r="AF3848" i="1"/>
  <c r="AA3844" i="1"/>
  <c r="AF3844" i="1"/>
  <c r="AA3840" i="1"/>
  <c r="AF3840" i="1"/>
  <c r="AA3836" i="1"/>
  <c r="AF3836" i="1"/>
  <c r="AA3832" i="1"/>
  <c r="AF3832" i="1"/>
  <c r="AA3828" i="1"/>
  <c r="AF3828" i="1"/>
  <c r="AA3824" i="1"/>
  <c r="AF3824" i="1"/>
  <c r="AA3820" i="1"/>
  <c r="AF3820" i="1"/>
  <c r="AA3816" i="1"/>
  <c r="AF3816" i="1"/>
  <c r="AA3812" i="1"/>
  <c r="AF3812" i="1"/>
  <c r="AA3808" i="1"/>
  <c r="AF3808" i="1"/>
  <c r="AA3804" i="1"/>
  <c r="AF3804" i="1"/>
  <c r="AA3800" i="1"/>
  <c r="AF3800" i="1"/>
  <c r="AA3796" i="1"/>
  <c r="AF3796" i="1"/>
  <c r="AA3792" i="1"/>
  <c r="AF3792" i="1"/>
  <c r="AA3788" i="1"/>
  <c r="AF3788" i="1"/>
  <c r="AA3784" i="1"/>
  <c r="AF3784" i="1"/>
  <c r="AA3780" i="1"/>
  <c r="AF3780" i="1"/>
  <c r="AA3776" i="1"/>
  <c r="AF3776" i="1"/>
  <c r="AA3772" i="1"/>
  <c r="AF3772" i="1"/>
  <c r="AA3768" i="1"/>
  <c r="AF3768" i="1"/>
  <c r="AA3764" i="1"/>
  <c r="AF3764" i="1"/>
  <c r="AA3760" i="1"/>
  <c r="AF3760" i="1"/>
  <c r="AA3756" i="1"/>
  <c r="AF3756" i="1"/>
  <c r="AA3752" i="1"/>
  <c r="AF3752" i="1"/>
  <c r="AA3748" i="1"/>
  <c r="AF3748" i="1"/>
  <c r="AA3744" i="1"/>
  <c r="AF3744" i="1"/>
  <c r="AA3740" i="1"/>
  <c r="AF3740" i="1"/>
  <c r="AA3736" i="1"/>
  <c r="AF3736" i="1"/>
  <c r="AA3732" i="1"/>
  <c r="AF3732" i="1"/>
  <c r="AA3728" i="1"/>
  <c r="AF3728" i="1"/>
  <c r="AA3724" i="1"/>
  <c r="AF3724" i="1"/>
  <c r="AA3720" i="1"/>
  <c r="AF3720" i="1"/>
  <c r="AA3716" i="1"/>
  <c r="AF3716" i="1"/>
  <c r="AA3712" i="1"/>
  <c r="AF3712" i="1"/>
  <c r="AA3708" i="1"/>
  <c r="AF3708" i="1"/>
  <c r="AA3704" i="1"/>
  <c r="AF3704" i="1"/>
  <c r="AA3700" i="1"/>
  <c r="AF3700" i="1"/>
  <c r="AA3696" i="1"/>
  <c r="AF3696" i="1"/>
  <c r="AA3692" i="1"/>
  <c r="AF3692" i="1"/>
  <c r="AA3688" i="1"/>
  <c r="AF3688" i="1"/>
  <c r="AA3684" i="1"/>
  <c r="AF3684" i="1"/>
  <c r="AA3680" i="1"/>
  <c r="AF3680" i="1"/>
  <c r="AA3676" i="1"/>
  <c r="AF3676" i="1"/>
  <c r="AA3672" i="1"/>
  <c r="AF3672" i="1"/>
  <c r="AA3668" i="1"/>
  <c r="AF3668" i="1"/>
  <c r="AA3664" i="1"/>
  <c r="AF3664" i="1"/>
  <c r="AA3660" i="1"/>
  <c r="AF3660" i="1"/>
  <c r="AA3656" i="1"/>
  <c r="AF3656" i="1"/>
  <c r="AA3652" i="1"/>
  <c r="AF3652" i="1"/>
  <c r="AA3648" i="1"/>
  <c r="AF3648" i="1"/>
  <c r="AA3644" i="1"/>
  <c r="AF3644" i="1"/>
  <c r="AA3640" i="1"/>
  <c r="AF3640" i="1"/>
  <c r="AA3636" i="1"/>
  <c r="AF3636" i="1"/>
  <c r="AA3632" i="1"/>
  <c r="AF3632" i="1"/>
  <c r="AA3628" i="1"/>
  <c r="AF3628" i="1"/>
  <c r="AA3624" i="1"/>
  <c r="AF3624" i="1"/>
  <c r="AA3620" i="1"/>
  <c r="AF3620" i="1"/>
  <c r="AA3616" i="1"/>
  <c r="AF3616" i="1"/>
  <c r="AA3612" i="1"/>
  <c r="AF3612" i="1"/>
  <c r="AA3608" i="1"/>
  <c r="AF3608" i="1"/>
  <c r="AA3604" i="1"/>
  <c r="AF3604" i="1"/>
  <c r="AA3600" i="1"/>
  <c r="AF3600" i="1"/>
  <c r="AA3596" i="1"/>
  <c r="AF3596" i="1"/>
  <c r="AA3592" i="1"/>
  <c r="AF3592" i="1"/>
  <c r="AA3588" i="1"/>
  <c r="AF3588" i="1"/>
  <c r="AA3584" i="1"/>
  <c r="AF3584" i="1"/>
  <c r="AA3580" i="1"/>
  <c r="AF3580" i="1"/>
  <c r="AA3576" i="1"/>
  <c r="AF3576" i="1"/>
  <c r="AA3572" i="1"/>
  <c r="AF3572" i="1"/>
  <c r="AA3568" i="1"/>
  <c r="AF3568" i="1"/>
  <c r="AA3564" i="1"/>
  <c r="AF3564" i="1"/>
  <c r="AA3560" i="1"/>
  <c r="AF3560" i="1"/>
  <c r="AA3556" i="1"/>
  <c r="AF3556" i="1"/>
  <c r="AA3552" i="1"/>
  <c r="AF3552" i="1"/>
  <c r="AA3548" i="1"/>
  <c r="AF3548" i="1"/>
  <c r="AA3544" i="1"/>
  <c r="AF3544" i="1"/>
  <c r="AA3540" i="1"/>
  <c r="AF3540" i="1"/>
  <c r="AA3536" i="1"/>
  <c r="AF3536" i="1"/>
  <c r="AA3532" i="1"/>
  <c r="AF3532" i="1"/>
  <c r="AA3528" i="1"/>
  <c r="AF3528" i="1"/>
  <c r="AA3524" i="1"/>
  <c r="AF3524" i="1"/>
  <c r="AA3520" i="1"/>
  <c r="AF3520" i="1"/>
  <c r="AA3516" i="1"/>
  <c r="AF3516" i="1"/>
  <c r="AA3512" i="1"/>
  <c r="AF3512" i="1"/>
  <c r="AA3508" i="1"/>
  <c r="AF3508" i="1"/>
  <c r="AA3504" i="1"/>
  <c r="AF3504" i="1"/>
  <c r="AA3500" i="1"/>
  <c r="AF3500" i="1"/>
  <c r="AA3496" i="1"/>
  <c r="AF3496" i="1"/>
  <c r="AA3492" i="1"/>
  <c r="AF3492" i="1"/>
  <c r="AA3488" i="1"/>
  <c r="AF3488" i="1"/>
  <c r="AA3484" i="1"/>
  <c r="AF3484" i="1"/>
  <c r="AA3480" i="1"/>
  <c r="AF3480" i="1"/>
  <c r="AA3476" i="1"/>
  <c r="AF3476" i="1"/>
  <c r="AA3472" i="1"/>
  <c r="AF3472" i="1"/>
  <c r="AA3468" i="1"/>
  <c r="AF3468" i="1"/>
  <c r="AA3464" i="1"/>
  <c r="AF3464" i="1"/>
  <c r="AA3460" i="1"/>
  <c r="AF3460" i="1"/>
  <c r="AA3456" i="1"/>
  <c r="AF3456" i="1"/>
  <c r="AA3452" i="1"/>
  <c r="AF3452" i="1"/>
  <c r="AA3448" i="1"/>
  <c r="AF3448" i="1"/>
  <c r="AA3444" i="1"/>
  <c r="AF3444" i="1"/>
  <c r="AA3440" i="1"/>
  <c r="AF3440" i="1"/>
  <c r="AA3436" i="1"/>
  <c r="AF3436" i="1"/>
  <c r="AA3432" i="1"/>
  <c r="AF3432" i="1"/>
  <c r="AA3428" i="1"/>
  <c r="AF3428" i="1"/>
  <c r="AA3424" i="1"/>
  <c r="AF3424" i="1"/>
  <c r="AA3420" i="1"/>
  <c r="AF3420" i="1"/>
  <c r="AA3416" i="1"/>
  <c r="AF3416" i="1"/>
  <c r="AA3412" i="1"/>
  <c r="AF3412" i="1"/>
  <c r="AA3408" i="1"/>
  <c r="AF3408" i="1"/>
  <c r="AA3404" i="1"/>
  <c r="AF3404" i="1"/>
  <c r="AA3400" i="1"/>
  <c r="AF3400" i="1"/>
  <c r="AA3396" i="1"/>
  <c r="AF3396" i="1"/>
  <c r="AA3392" i="1"/>
  <c r="AF3392" i="1"/>
  <c r="AA3388" i="1"/>
  <c r="AF3388" i="1"/>
  <c r="AA3384" i="1"/>
  <c r="AF3384" i="1"/>
  <c r="AA3380" i="1"/>
  <c r="AF3380" i="1"/>
  <c r="AA3376" i="1"/>
  <c r="AF3376" i="1"/>
  <c r="AA3372" i="1"/>
  <c r="AF3372" i="1"/>
  <c r="AA3368" i="1"/>
  <c r="AF3368" i="1"/>
  <c r="AA3364" i="1"/>
  <c r="AF3364" i="1"/>
  <c r="AA3360" i="1"/>
  <c r="AF3360" i="1"/>
  <c r="AA3356" i="1"/>
  <c r="AF3356" i="1"/>
  <c r="AA3352" i="1"/>
  <c r="AF3352" i="1"/>
  <c r="AA3348" i="1"/>
  <c r="AF3348" i="1"/>
  <c r="AA3344" i="1"/>
  <c r="AF3344" i="1"/>
  <c r="AA3340" i="1"/>
  <c r="AF3340" i="1"/>
  <c r="AA3336" i="1"/>
  <c r="AF3336" i="1"/>
  <c r="AA3332" i="1"/>
  <c r="AF3332" i="1"/>
  <c r="AA3328" i="1"/>
  <c r="AF3328" i="1"/>
  <c r="AA3324" i="1"/>
  <c r="AF3324" i="1"/>
  <c r="AA3320" i="1"/>
  <c r="AF3320" i="1"/>
  <c r="AA3316" i="1"/>
  <c r="AF3316" i="1"/>
  <c r="AA3312" i="1"/>
  <c r="AF3312" i="1"/>
  <c r="AA3308" i="1"/>
  <c r="AF3308" i="1"/>
  <c r="AA3304" i="1"/>
  <c r="AF3304" i="1"/>
  <c r="AA3300" i="1"/>
  <c r="AF3300" i="1"/>
  <c r="AA3296" i="1"/>
  <c r="AF3296" i="1"/>
  <c r="AA3292" i="1"/>
  <c r="AF3292" i="1"/>
  <c r="AA3288" i="1"/>
  <c r="AF3288" i="1"/>
  <c r="AA3284" i="1"/>
  <c r="AF3284" i="1"/>
  <c r="AA3280" i="1"/>
  <c r="AF3280" i="1"/>
  <c r="AA3276" i="1"/>
  <c r="AF3276" i="1"/>
  <c r="AA3272" i="1"/>
  <c r="AF3272" i="1"/>
  <c r="AA3268" i="1"/>
  <c r="AF3268" i="1"/>
  <c r="AA3264" i="1"/>
  <c r="AF3264" i="1"/>
  <c r="AA3260" i="1"/>
  <c r="AF3260" i="1"/>
  <c r="AA3256" i="1"/>
  <c r="AF3256" i="1"/>
  <c r="AA3252" i="1"/>
  <c r="AF3252" i="1"/>
  <c r="AA3248" i="1"/>
  <c r="AF3248" i="1"/>
  <c r="AA3244" i="1"/>
  <c r="AF3244" i="1"/>
  <c r="AA3240" i="1"/>
  <c r="AF3240" i="1"/>
  <c r="AA3236" i="1"/>
  <c r="AF3236" i="1"/>
  <c r="AA3232" i="1"/>
  <c r="AF3232" i="1"/>
  <c r="AA3228" i="1"/>
  <c r="AF3228" i="1"/>
  <c r="AA3224" i="1"/>
  <c r="AF3224" i="1"/>
  <c r="AA3220" i="1"/>
  <c r="AF3220" i="1"/>
  <c r="AA3216" i="1"/>
  <c r="AF3216" i="1"/>
  <c r="AA3212" i="1"/>
  <c r="AF3212" i="1"/>
  <c r="AA3208" i="1"/>
  <c r="AF3208" i="1"/>
  <c r="AA3204" i="1"/>
  <c r="AF3204" i="1"/>
  <c r="AA3200" i="1"/>
  <c r="AF3200" i="1"/>
  <c r="AA3196" i="1"/>
  <c r="AF3196" i="1"/>
  <c r="AA3192" i="1"/>
  <c r="AF3192" i="1"/>
  <c r="AA3188" i="1"/>
  <c r="AF3188" i="1"/>
  <c r="AA3184" i="1"/>
  <c r="AF3184" i="1"/>
  <c r="AA3180" i="1"/>
  <c r="AF3180" i="1"/>
  <c r="AA3176" i="1"/>
  <c r="AF3176" i="1"/>
  <c r="AA3172" i="1"/>
  <c r="AF3172" i="1"/>
  <c r="AA3168" i="1"/>
  <c r="AF3168" i="1"/>
  <c r="AA3164" i="1"/>
  <c r="AF3164" i="1"/>
  <c r="AA3160" i="1"/>
  <c r="AF3160" i="1"/>
  <c r="AA3156" i="1"/>
  <c r="AF3156" i="1"/>
  <c r="AA3152" i="1"/>
  <c r="AF3152" i="1"/>
  <c r="AA3148" i="1"/>
  <c r="AF3148" i="1"/>
  <c r="AA3144" i="1"/>
  <c r="AF3144" i="1"/>
  <c r="AA3140" i="1"/>
  <c r="AF3140" i="1"/>
  <c r="AA3136" i="1"/>
  <c r="AF3136" i="1"/>
  <c r="AA3132" i="1"/>
  <c r="AF3132" i="1"/>
  <c r="AA3128" i="1"/>
  <c r="AF3128" i="1"/>
  <c r="AA3124" i="1"/>
  <c r="AF3124" i="1"/>
  <c r="AA3120" i="1"/>
  <c r="AF3120" i="1"/>
  <c r="AA3116" i="1"/>
  <c r="AF3116" i="1"/>
  <c r="AA3112" i="1"/>
  <c r="AF3112" i="1"/>
  <c r="AA3108" i="1"/>
  <c r="AF3108" i="1"/>
  <c r="AA3104" i="1"/>
  <c r="AF3104" i="1"/>
  <c r="AA3100" i="1"/>
  <c r="AF3100" i="1"/>
  <c r="AA3096" i="1"/>
  <c r="AF3096" i="1"/>
  <c r="AA3092" i="1"/>
  <c r="AF3092" i="1"/>
  <c r="AA3088" i="1"/>
  <c r="AF3088" i="1"/>
  <c r="AA3084" i="1"/>
  <c r="AF3084" i="1"/>
  <c r="AA3080" i="1"/>
  <c r="AF3080" i="1"/>
  <c r="AA3076" i="1"/>
  <c r="AF3076" i="1"/>
  <c r="AA3072" i="1"/>
  <c r="AF3072" i="1"/>
  <c r="AA3068" i="1"/>
  <c r="AF3068" i="1"/>
  <c r="AA3064" i="1"/>
  <c r="AF3064" i="1"/>
  <c r="AA3060" i="1"/>
  <c r="AF3060" i="1"/>
  <c r="AA3056" i="1"/>
  <c r="AF3056" i="1"/>
  <c r="AA3052" i="1"/>
  <c r="AF3052" i="1"/>
  <c r="AA3048" i="1"/>
  <c r="AF3048" i="1"/>
  <c r="AA3044" i="1"/>
  <c r="AF3044" i="1"/>
  <c r="AA3040" i="1"/>
  <c r="AF3040" i="1"/>
  <c r="AA3036" i="1"/>
  <c r="AF3036" i="1"/>
  <c r="AA3032" i="1"/>
  <c r="AF3032" i="1"/>
  <c r="AA3028" i="1"/>
  <c r="AF3028" i="1"/>
  <c r="AA3024" i="1"/>
  <c r="AF3024" i="1"/>
  <c r="AA3020" i="1"/>
  <c r="AF3020" i="1"/>
  <c r="AA3016" i="1"/>
  <c r="AF3016" i="1"/>
  <c r="AA3012" i="1"/>
  <c r="AF3012" i="1"/>
  <c r="AA3008" i="1"/>
  <c r="AF3008" i="1"/>
  <c r="AA3004" i="1"/>
  <c r="AF3004" i="1"/>
  <c r="AA3000" i="1"/>
  <c r="AF3000" i="1"/>
  <c r="AA2996" i="1"/>
  <c r="AF2996" i="1"/>
  <c r="AA2992" i="1"/>
  <c r="AF2992" i="1"/>
  <c r="AA2988" i="1"/>
  <c r="AF2988" i="1"/>
  <c r="AA2984" i="1"/>
  <c r="AF2984" i="1"/>
  <c r="AA2980" i="1"/>
  <c r="AF2980" i="1"/>
  <c r="AA2976" i="1"/>
  <c r="AF2976" i="1"/>
  <c r="AA2972" i="1"/>
  <c r="AF2972" i="1"/>
  <c r="AA2968" i="1"/>
  <c r="AF2968" i="1"/>
  <c r="AA2964" i="1"/>
  <c r="AF2964" i="1"/>
  <c r="AA2960" i="1"/>
  <c r="AF2960" i="1"/>
  <c r="AA2956" i="1"/>
  <c r="AF2956" i="1"/>
  <c r="AA2952" i="1"/>
  <c r="AF2952" i="1"/>
  <c r="AA2948" i="1"/>
  <c r="AF2948" i="1"/>
  <c r="AA2944" i="1"/>
  <c r="AF2944" i="1"/>
  <c r="AA2940" i="1"/>
  <c r="AF2940" i="1"/>
  <c r="AA2936" i="1"/>
  <c r="AF2936" i="1"/>
  <c r="AA2932" i="1"/>
  <c r="AF2932" i="1"/>
  <c r="AA2928" i="1"/>
  <c r="AF2928" i="1"/>
  <c r="AA2924" i="1"/>
  <c r="AF2924" i="1"/>
  <c r="AA2920" i="1"/>
  <c r="AF2920" i="1"/>
  <c r="AA2916" i="1"/>
  <c r="AF2916" i="1"/>
  <c r="AA2912" i="1"/>
  <c r="AF2912" i="1"/>
  <c r="AA2908" i="1"/>
  <c r="AF2908" i="1"/>
  <c r="AA2904" i="1"/>
  <c r="AF2904" i="1"/>
  <c r="AA2900" i="1"/>
  <c r="AF2900" i="1"/>
  <c r="AA2896" i="1"/>
  <c r="AF2896" i="1"/>
  <c r="AA2892" i="1"/>
  <c r="AF2892" i="1"/>
  <c r="AA2888" i="1"/>
  <c r="AF2888" i="1"/>
  <c r="AA2884" i="1"/>
  <c r="AF2884" i="1"/>
  <c r="AA2880" i="1"/>
  <c r="AF2880" i="1"/>
  <c r="AA2876" i="1"/>
  <c r="AF2876" i="1"/>
  <c r="AA2872" i="1"/>
  <c r="AF2872" i="1"/>
  <c r="AA2868" i="1"/>
  <c r="AF2868" i="1"/>
  <c r="AA2864" i="1"/>
  <c r="AF2864" i="1"/>
  <c r="AA2860" i="1"/>
  <c r="AF2860" i="1"/>
  <c r="AA2856" i="1"/>
  <c r="AF2856" i="1"/>
  <c r="AA2852" i="1"/>
  <c r="AF2852" i="1"/>
  <c r="AA2848" i="1"/>
  <c r="AF2848" i="1"/>
  <c r="AA2844" i="1"/>
  <c r="AF2844" i="1"/>
  <c r="AA2840" i="1"/>
  <c r="AF2840" i="1"/>
  <c r="AA2836" i="1"/>
  <c r="AF2836" i="1"/>
  <c r="AA2832" i="1"/>
  <c r="AF2832" i="1"/>
  <c r="AA2828" i="1"/>
  <c r="AF2828" i="1"/>
  <c r="AA2824" i="1"/>
  <c r="AF2824" i="1"/>
  <c r="AA2820" i="1"/>
  <c r="AF2820" i="1"/>
  <c r="AA2816" i="1"/>
  <c r="AF2816" i="1"/>
  <c r="AA2812" i="1"/>
  <c r="AF2812" i="1"/>
  <c r="AA2808" i="1"/>
  <c r="AF2808" i="1"/>
  <c r="AA2804" i="1"/>
  <c r="AF2804" i="1"/>
  <c r="AA2800" i="1"/>
  <c r="AF2800" i="1"/>
  <c r="AA2796" i="1"/>
  <c r="AF2796" i="1"/>
  <c r="AA2792" i="1"/>
  <c r="AF2792" i="1"/>
  <c r="AA2788" i="1"/>
  <c r="AF2788" i="1"/>
  <c r="AA2784" i="1"/>
  <c r="AF2784" i="1"/>
  <c r="AA2780" i="1"/>
  <c r="AF2780" i="1"/>
  <c r="AA2776" i="1"/>
  <c r="AF2776" i="1"/>
  <c r="AA2772" i="1"/>
  <c r="AF2772" i="1"/>
  <c r="AA2768" i="1"/>
  <c r="AF2768" i="1"/>
  <c r="AA2764" i="1"/>
  <c r="AF2764" i="1"/>
  <c r="AA2760" i="1"/>
  <c r="AF2760" i="1"/>
  <c r="AA2756" i="1"/>
  <c r="AF2756" i="1"/>
  <c r="AA2752" i="1"/>
  <c r="AF2752" i="1"/>
  <c r="AA2748" i="1"/>
  <c r="AF2748" i="1"/>
  <c r="AA2744" i="1"/>
  <c r="AF2744" i="1"/>
  <c r="AA2740" i="1"/>
  <c r="AF2740" i="1"/>
  <c r="AA2736" i="1"/>
  <c r="AF2736" i="1"/>
  <c r="AA2732" i="1"/>
  <c r="AF2732" i="1"/>
  <c r="AA2728" i="1"/>
  <c r="AF2728" i="1"/>
  <c r="AA2724" i="1"/>
  <c r="AF2724" i="1"/>
  <c r="AA2720" i="1"/>
  <c r="AF2720" i="1"/>
  <c r="AA2716" i="1"/>
  <c r="AF2716" i="1"/>
  <c r="AA2712" i="1"/>
  <c r="AF2712" i="1"/>
  <c r="AA2708" i="1"/>
  <c r="AF2708" i="1"/>
  <c r="AA2704" i="1"/>
  <c r="AF2704" i="1"/>
  <c r="AA2700" i="1"/>
  <c r="AF2700" i="1"/>
  <c r="AA2696" i="1"/>
  <c r="AF2696" i="1"/>
  <c r="AA2692" i="1"/>
  <c r="AF2692" i="1"/>
  <c r="AA2688" i="1"/>
  <c r="AF2688" i="1"/>
  <c r="AA2684" i="1"/>
  <c r="AF2684" i="1"/>
  <c r="AA2680" i="1"/>
  <c r="AF2680" i="1"/>
  <c r="AA2676" i="1"/>
  <c r="AF2676" i="1"/>
  <c r="AA2672" i="1"/>
  <c r="AF2672" i="1"/>
  <c r="AA2668" i="1"/>
  <c r="AF2668" i="1"/>
  <c r="AA2664" i="1"/>
  <c r="AF2664" i="1"/>
  <c r="AA2660" i="1"/>
  <c r="AF2660" i="1"/>
  <c r="AA2656" i="1"/>
  <c r="AF2656" i="1"/>
  <c r="AA2652" i="1"/>
  <c r="AF2652" i="1"/>
  <c r="AA2648" i="1"/>
  <c r="AF2648" i="1"/>
  <c r="AA2644" i="1"/>
  <c r="AF2644" i="1"/>
  <c r="AA2640" i="1"/>
  <c r="AF2640" i="1"/>
  <c r="AA2636" i="1"/>
  <c r="AF2636" i="1"/>
  <c r="AA2632" i="1"/>
  <c r="AF2632" i="1"/>
  <c r="AA2628" i="1"/>
  <c r="AF2628" i="1"/>
  <c r="AA2624" i="1"/>
  <c r="AF2624" i="1"/>
  <c r="AA2620" i="1"/>
  <c r="AF2620" i="1"/>
  <c r="AA2616" i="1"/>
  <c r="AF2616" i="1"/>
  <c r="AA2612" i="1"/>
  <c r="AF2612" i="1"/>
  <c r="AA2608" i="1"/>
  <c r="AF2608" i="1"/>
  <c r="AA2604" i="1"/>
  <c r="AF2604" i="1"/>
  <c r="AA2600" i="1"/>
  <c r="AF2600" i="1"/>
  <c r="AA2596" i="1"/>
  <c r="AF2596" i="1"/>
  <c r="AA2592" i="1"/>
  <c r="AF2592" i="1"/>
  <c r="AA2588" i="1"/>
  <c r="AF2588" i="1"/>
  <c r="AA2584" i="1"/>
  <c r="AF2584" i="1"/>
  <c r="AA2580" i="1"/>
  <c r="AF2580" i="1"/>
  <c r="AA2576" i="1"/>
  <c r="AF2576" i="1"/>
  <c r="AA2572" i="1"/>
  <c r="AF2572" i="1"/>
  <c r="AA2568" i="1"/>
  <c r="AF2568" i="1"/>
  <c r="AA2564" i="1"/>
  <c r="AF2564" i="1"/>
  <c r="AA2560" i="1"/>
  <c r="AF2560" i="1"/>
  <c r="AA2556" i="1"/>
  <c r="AF2556" i="1"/>
  <c r="AA2552" i="1"/>
  <c r="AF2552" i="1"/>
  <c r="AA2548" i="1"/>
  <c r="AF2548" i="1"/>
  <c r="AA2544" i="1"/>
  <c r="AF2544" i="1"/>
  <c r="AA2540" i="1"/>
  <c r="AF2540" i="1"/>
  <c r="AA2536" i="1"/>
  <c r="AF2536" i="1"/>
  <c r="AA2532" i="1"/>
  <c r="AF2532" i="1"/>
  <c r="AA2528" i="1"/>
  <c r="AF2528" i="1"/>
  <c r="AA2524" i="1"/>
  <c r="AF2524" i="1"/>
  <c r="AA2520" i="1"/>
  <c r="AF2520" i="1"/>
  <c r="AA2516" i="1"/>
  <c r="AF2516" i="1"/>
  <c r="AA2512" i="1"/>
  <c r="AF2512" i="1"/>
  <c r="AA2508" i="1"/>
  <c r="AF2508" i="1"/>
  <c r="AA2504" i="1"/>
  <c r="AF2504" i="1"/>
  <c r="AA2500" i="1"/>
  <c r="AF2500" i="1"/>
  <c r="AA2496" i="1"/>
  <c r="AF2496" i="1"/>
  <c r="AA2492" i="1"/>
  <c r="AF2492" i="1"/>
  <c r="AA2488" i="1"/>
  <c r="AF2488" i="1"/>
  <c r="AA2484" i="1"/>
  <c r="AF2484" i="1"/>
  <c r="AA2480" i="1"/>
  <c r="AF2480" i="1"/>
  <c r="AA2476" i="1"/>
  <c r="AF2476" i="1"/>
  <c r="AA2472" i="1"/>
  <c r="AF2472" i="1"/>
  <c r="AA2468" i="1"/>
  <c r="AF2468" i="1"/>
  <c r="AA2464" i="1"/>
  <c r="AF2464" i="1"/>
  <c r="AA2460" i="1"/>
  <c r="AF2460" i="1"/>
  <c r="AA2456" i="1"/>
  <c r="AF2456" i="1"/>
  <c r="AA2452" i="1"/>
  <c r="AF2452" i="1"/>
  <c r="AA2448" i="1"/>
  <c r="AF2448" i="1"/>
  <c r="AA2444" i="1"/>
  <c r="AF2444" i="1"/>
  <c r="AA2440" i="1"/>
  <c r="AF2440" i="1"/>
  <c r="AA2436" i="1"/>
  <c r="AF2436" i="1"/>
  <c r="AA2432" i="1"/>
  <c r="AF2432" i="1"/>
  <c r="AA2428" i="1"/>
  <c r="AF2428" i="1"/>
  <c r="AA2424" i="1"/>
  <c r="AF2424" i="1"/>
  <c r="AA2420" i="1"/>
  <c r="AF2420" i="1"/>
  <c r="AA2416" i="1"/>
  <c r="AF2416" i="1"/>
  <c r="AA2412" i="1"/>
  <c r="AF2412" i="1"/>
  <c r="AA2408" i="1"/>
  <c r="AF2408" i="1"/>
  <c r="AA2404" i="1"/>
  <c r="AF2404" i="1"/>
  <c r="AA2400" i="1"/>
  <c r="AF2400" i="1"/>
  <c r="AA2396" i="1"/>
  <c r="AF2396" i="1"/>
  <c r="AA2392" i="1"/>
  <c r="AF2392" i="1"/>
  <c r="AA2388" i="1"/>
  <c r="AF2388" i="1"/>
  <c r="AA2384" i="1"/>
  <c r="AF2384" i="1"/>
  <c r="AA2380" i="1"/>
  <c r="AF2380" i="1"/>
  <c r="AA2376" i="1"/>
  <c r="AF2376" i="1"/>
  <c r="AA2372" i="1"/>
  <c r="AF2372" i="1"/>
  <c r="AA2368" i="1"/>
  <c r="AF2368" i="1"/>
  <c r="AA2364" i="1"/>
  <c r="AF2364" i="1"/>
  <c r="AA2360" i="1"/>
  <c r="AF2360" i="1"/>
  <c r="AA2356" i="1"/>
  <c r="AF2356" i="1"/>
  <c r="AA2352" i="1"/>
  <c r="AF2352" i="1"/>
  <c r="AA2348" i="1"/>
  <c r="AF2348" i="1"/>
  <c r="AA2344" i="1"/>
  <c r="AF2344" i="1"/>
  <c r="AA2340" i="1"/>
  <c r="AF2340" i="1"/>
  <c r="AA2336" i="1"/>
  <c r="AF2336" i="1"/>
  <c r="AA2332" i="1"/>
  <c r="AF2332" i="1"/>
  <c r="AA2328" i="1"/>
  <c r="AF2328" i="1"/>
  <c r="AA2324" i="1"/>
  <c r="AF2324" i="1"/>
  <c r="AA2320" i="1"/>
  <c r="AF2320" i="1"/>
  <c r="AA2316" i="1"/>
  <c r="AF2316" i="1"/>
  <c r="AA2312" i="1"/>
  <c r="AF2312" i="1"/>
  <c r="AA2308" i="1"/>
  <c r="AF2308" i="1"/>
  <c r="AA2304" i="1"/>
  <c r="AF2304" i="1"/>
  <c r="AA2300" i="1"/>
  <c r="AF2300" i="1"/>
  <c r="AA2296" i="1"/>
  <c r="AF2296" i="1"/>
  <c r="AA2292" i="1"/>
  <c r="AF2292" i="1"/>
  <c r="AA2288" i="1"/>
  <c r="AF2288" i="1"/>
  <c r="AA2284" i="1"/>
  <c r="AF2284" i="1"/>
  <c r="AA2280" i="1"/>
  <c r="AF2280" i="1"/>
  <c r="AA2276" i="1"/>
  <c r="AF2276" i="1"/>
  <c r="AA2272" i="1"/>
  <c r="AF2272" i="1"/>
  <c r="AA2268" i="1"/>
  <c r="AF2268" i="1"/>
  <c r="AA2264" i="1"/>
  <c r="AF2264" i="1"/>
  <c r="AA2260" i="1"/>
  <c r="AF2260" i="1"/>
  <c r="AA2256" i="1"/>
  <c r="AF2256" i="1"/>
  <c r="AA2252" i="1"/>
  <c r="AF2252" i="1"/>
  <c r="AA2248" i="1"/>
  <c r="AF2248" i="1"/>
  <c r="AA2244" i="1"/>
  <c r="AF2244" i="1"/>
  <c r="AA2240" i="1"/>
  <c r="AF2240" i="1"/>
  <c r="AA2236" i="1"/>
  <c r="AF2236" i="1"/>
  <c r="AA2232" i="1"/>
  <c r="AF2232" i="1"/>
  <c r="AA2228" i="1"/>
  <c r="AF2228" i="1"/>
  <c r="AA2224" i="1"/>
  <c r="AF2224" i="1"/>
  <c r="AA2220" i="1"/>
  <c r="AF2220" i="1"/>
  <c r="AA2216" i="1"/>
  <c r="AF2216" i="1"/>
  <c r="AA2212" i="1"/>
  <c r="AF2212" i="1"/>
  <c r="AA2208" i="1"/>
  <c r="AF2208" i="1"/>
  <c r="AA2204" i="1"/>
  <c r="AF2204" i="1"/>
  <c r="AA2200" i="1"/>
  <c r="AF2200" i="1"/>
  <c r="AA2196" i="1"/>
  <c r="AF2196" i="1"/>
  <c r="AA2192" i="1"/>
  <c r="AF2192" i="1"/>
  <c r="AA2188" i="1"/>
  <c r="AF2188" i="1"/>
  <c r="AA2184" i="1"/>
  <c r="AF2184" i="1"/>
  <c r="AA2180" i="1"/>
  <c r="AF2180" i="1"/>
  <c r="AA2176" i="1"/>
  <c r="AF2176" i="1"/>
  <c r="AA2172" i="1"/>
  <c r="AF2172" i="1"/>
  <c r="AA2168" i="1"/>
  <c r="AF2168" i="1"/>
  <c r="AA2164" i="1"/>
  <c r="AF2164" i="1"/>
  <c r="AA2160" i="1"/>
  <c r="AF2160" i="1"/>
  <c r="AA2156" i="1"/>
  <c r="AF2156" i="1"/>
  <c r="AA2152" i="1"/>
  <c r="AF2152" i="1"/>
  <c r="AA2148" i="1"/>
  <c r="AF2148" i="1"/>
  <c r="AA2144" i="1"/>
  <c r="AF2144" i="1"/>
  <c r="AA2140" i="1"/>
  <c r="AF2140" i="1"/>
  <c r="AA2136" i="1"/>
  <c r="AF2136" i="1"/>
  <c r="AA2132" i="1"/>
  <c r="AF2132" i="1"/>
  <c r="AA2128" i="1"/>
  <c r="AF2128" i="1"/>
  <c r="AA2124" i="1"/>
  <c r="AF2124" i="1"/>
  <c r="AA2120" i="1"/>
  <c r="AF2120" i="1"/>
  <c r="AA2116" i="1"/>
  <c r="AF2116" i="1"/>
  <c r="AA2112" i="1"/>
  <c r="AF2112" i="1"/>
  <c r="AA2108" i="1"/>
  <c r="AF2108" i="1"/>
  <c r="AA2104" i="1"/>
  <c r="AF2104" i="1"/>
  <c r="AA2100" i="1"/>
  <c r="AF2100" i="1"/>
  <c r="AA2096" i="1"/>
  <c r="AF2096" i="1"/>
  <c r="AA2092" i="1"/>
  <c r="AF2092" i="1"/>
  <c r="AA2088" i="1"/>
  <c r="AF2088" i="1"/>
  <c r="AA2084" i="1"/>
  <c r="AF2084" i="1"/>
  <c r="AA2080" i="1"/>
  <c r="AF2080" i="1"/>
  <c r="AA2076" i="1"/>
  <c r="AF2076" i="1"/>
  <c r="AA2072" i="1"/>
  <c r="AF2072" i="1"/>
  <c r="AA2068" i="1"/>
  <c r="AF2068" i="1"/>
  <c r="AA2064" i="1"/>
  <c r="AF2064" i="1"/>
  <c r="AA2060" i="1"/>
  <c r="AF2060" i="1"/>
  <c r="AA2056" i="1"/>
  <c r="AF2056" i="1"/>
  <c r="AA2052" i="1"/>
  <c r="AF2052" i="1"/>
  <c r="AA2048" i="1"/>
  <c r="AF2048" i="1"/>
  <c r="AA2044" i="1"/>
  <c r="AF2044" i="1"/>
  <c r="AA2040" i="1"/>
  <c r="AF2040" i="1"/>
  <c r="AA2036" i="1"/>
  <c r="AF2036" i="1"/>
  <c r="AA2032" i="1"/>
  <c r="AF2032" i="1"/>
  <c r="AA2028" i="1"/>
  <c r="AF2028" i="1"/>
  <c r="AA2024" i="1"/>
  <c r="AF2024" i="1"/>
  <c r="AA2020" i="1"/>
  <c r="AF2020" i="1"/>
  <c r="AA2016" i="1"/>
  <c r="AF2016" i="1"/>
  <c r="AA2012" i="1"/>
  <c r="AF2012" i="1"/>
  <c r="AA2008" i="1"/>
  <c r="AF2008" i="1"/>
  <c r="AA2004" i="1"/>
  <c r="AF2004" i="1"/>
  <c r="AA2000" i="1"/>
  <c r="AF2000" i="1"/>
  <c r="AA1996" i="1"/>
  <c r="AF1996" i="1"/>
  <c r="AA1992" i="1"/>
  <c r="AF1992" i="1"/>
  <c r="AA1988" i="1"/>
  <c r="AF1988" i="1"/>
  <c r="AA1984" i="1"/>
  <c r="AF1984" i="1"/>
  <c r="AA1980" i="1"/>
  <c r="AF1980" i="1"/>
  <c r="AA1976" i="1"/>
  <c r="AF1976" i="1"/>
  <c r="AA1972" i="1"/>
  <c r="AF1972" i="1"/>
  <c r="AA1968" i="1"/>
  <c r="AF1968" i="1"/>
  <c r="AA1964" i="1"/>
  <c r="AF1964" i="1"/>
  <c r="AA1960" i="1"/>
  <c r="AF1960" i="1"/>
  <c r="AA1956" i="1"/>
  <c r="AF1956" i="1"/>
  <c r="AA1952" i="1"/>
  <c r="AF1952" i="1"/>
  <c r="AA1948" i="1"/>
  <c r="AF1948" i="1"/>
  <c r="AA1944" i="1"/>
  <c r="AF1944" i="1"/>
  <c r="AA1940" i="1"/>
  <c r="AF1940" i="1"/>
  <c r="AA1936" i="1"/>
  <c r="AF1936" i="1"/>
  <c r="AA1932" i="1"/>
  <c r="AF1932" i="1"/>
  <c r="AA1928" i="1"/>
  <c r="AF1928" i="1"/>
  <c r="AA1924" i="1"/>
  <c r="AF1924" i="1"/>
  <c r="AA1920" i="1"/>
  <c r="AF1920" i="1"/>
  <c r="AA1916" i="1"/>
  <c r="AF1916" i="1"/>
  <c r="AA1912" i="1"/>
  <c r="AF1912" i="1"/>
  <c r="AA1908" i="1"/>
  <c r="AF1908" i="1"/>
  <c r="AA1904" i="1"/>
  <c r="AF1904" i="1"/>
  <c r="AA1900" i="1"/>
  <c r="AF1900" i="1"/>
  <c r="AA1896" i="1"/>
  <c r="AF1896" i="1"/>
  <c r="AA1892" i="1"/>
  <c r="AF1892" i="1"/>
  <c r="AA1888" i="1"/>
  <c r="AF1888" i="1"/>
  <c r="AA1884" i="1"/>
  <c r="AF1884" i="1"/>
  <c r="AA1880" i="1"/>
  <c r="AF1880" i="1"/>
  <c r="AA1876" i="1"/>
  <c r="AF1876" i="1"/>
  <c r="AA1872" i="1"/>
  <c r="AF1872" i="1"/>
  <c r="AA1868" i="1"/>
  <c r="AF1868" i="1"/>
  <c r="AA1864" i="1"/>
  <c r="AF1864" i="1"/>
  <c r="AA1860" i="1"/>
  <c r="AF1860" i="1"/>
  <c r="AA1856" i="1"/>
  <c r="AF1856" i="1"/>
  <c r="AA1852" i="1"/>
  <c r="AF1852" i="1"/>
  <c r="AA1848" i="1"/>
  <c r="AF1848" i="1"/>
  <c r="AA1844" i="1"/>
  <c r="AF1844" i="1"/>
  <c r="AA1840" i="1"/>
  <c r="AF1840" i="1"/>
  <c r="AA1836" i="1"/>
  <c r="AF1836" i="1"/>
  <c r="AA1832" i="1"/>
  <c r="AF1832" i="1"/>
  <c r="AA1828" i="1"/>
  <c r="AF1828" i="1"/>
  <c r="AA1824" i="1"/>
  <c r="AF1824" i="1"/>
  <c r="AA1820" i="1"/>
  <c r="AF1820" i="1"/>
  <c r="AA1816" i="1"/>
  <c r="AF1816" i="1"/>
  <c r="AA1812" i="1"/>
  <c r="AF1812" i="1"/>
  <c r="AA1808" i="1"/>
  <c r="AF1808" i="1"/>
  <c r="AA1804" i="1"/>
  <c r="AF1804" i="1"/>
  <c r="AA1800" i="1"/>
  <c r="AF1800" i="1"/>
  <c r="AA1796" i="1"/>
  <c r="AF1796" i="1"/>
  <c r="AA1792" i="1"/>
  <c r="AF1792" i="1"/>
  <c r="AA1788" i="1"/>
  <c r="AF1788" i="1"/>
  <c r="AA1784" i="1"/>
  <c r="AF1784" i="1"/>
  <c r="AA1780" i="1"/>
  <c r="AF1780" i="1"/>
  <c r="AA1776" i="1"/>
  <c r="AF1776" i="1"/>
  <c r="AA1772" i="1"/>
  <c r="AF1772" i="1"/>
  <c r="AA1768" i="1"/>
  <c r="AF1768" i="1"/>
  <c r="AA1764" i="1"/>
  <c r="AF1764" i="1"/>
  <c r="AA1760" i="1"/>
  <c r="AF1760" i="1"/>
  <c r="AA1756" i="1"/>
  <c r="AF1756" i="1"/>
  <c r="AA1752" i="1"/>
  <c r="AF1752" i="1"/>
  <c r="AA1748" i="1"/>
  <c r="AF1748" i="1"/>
  <c r="AA1744" i="1"/>
  <c r="AF1744" i="1"/>
  <c r="AA1740" i="1"/>
  <c r="AF1740" i="1"/>
  <c r="AA1736" i="1"/>
  <c r="AF1736" i="1"/>
  <c r="AA1732" i="1"/>
  <c r="AF1732" i="1"/>
  <c r="AA1728" i="1"/>
  <c r="AF1728" i="1"/>
  <c r="AA1724" i="1"/>
  <c r="AF1724" i="1"/>
  <c r="AA1720" i="1"/>
  <c r="AF1720" i="1"/>
  <c r="AA1716" i="1"/>
  <c r="AF1716" i="1"/>
  <c r="AA1712" i="1"/>
  <c r="AF1712" i="1"/>
  <c r="AA1708" i="1"/>
  <c r="AF1708" i="1"/>
  <c r="AA1704" i="1"/>
  <c r="AF1704" i="1"/>
  <c r="AA1700" i="1"/>
  <c r="AF1700" i="1"/>
  <c r="AA1696" i="1"/>
  <c r="AF1696" i="1"/>
  <c r="AA1692" i="1"/>
  <c r="AF1692" i="1"/>
  <c r="AA1688" i="1"/>
  <c r="AF1688" i="1"/>
  <c r="AA1684" i="1"/>
  <c r="AF1684" i="1"/>
  <c r="AA1680" i="1"/>
  <c r="AF1680" i="1"/>
  <c r="AA1676" i="1"/>
  <c r="AF1676" i="1"/>
  <c r="AA1672" i="1"/>
  <c r="AF1672" i="1"/>
  <c r="AA1668" i="1"/>
  <c r="AF1668" i="1"/>
  <c r="AA1664" i="1"/>
  <c r="AF1664" i="1"/>
  <c r="AA1660" i="1"/>
  <c r="AF1660" i="1"/>
  <c r="AA1656" i="1"/>
  <c r="AF1656" i="1"/>
  <c r="AA1652" i="1"/>
  <c r="AF1652" i="1"/>
  <c r="AA1648" i="1"/>
  <c r="AF1648" i="1"/>
  <c r="AA1644" i="1"/>
  <c r="AF1644" i="1"/>
  <c r="AA1640" i="1"/>
  <c r="AF1640" i="1"/>
  <c r="AA1636" i="1"/>
  <c r="AF1636" i="1"/>
  <c r="AA1632" i="1"/>
  <c r="AF1632" i="1"/>
  <c r="AA1628" i="1"/>
  <c r="AF1628" i="1"/>
  <c r="AA1624" i="1"/>
  <c r="AF1624" i="1"/>
  <c r="AA1620" i="1"/>
  <c r="AF1620" i="1"/>
  <c r="AA1616" i="1"/>
  <c r="AF1616" i="1"/>
  <c r="AA1612" i="1"/>
  <c r="AF1612" i="1"/>
  <c r="AA1608" i="1"/>
  <c r="AF1608" i="1"/>
  <c r="AA1604" i="1"/>
  <c r="AF1604" i="1"/>
  <c r="AA1600" i="1"/>
  <c r="AF1600" i="1"/>
  <c r="AA1596" i="1"/>
  <c r="AF1596" i="1"/>
  <c r="AA1592" i="1"/>
  <c r="AF1592" i="1"/>
  <c r="AA1588" i="1"/>
  <c r="AF1588" i="1"/>
  <c r="AA1584" i="1"/>
  <c r="AF1584" i="1"/>
  <c r="AA1580" i="1"/>
  <c r="AF1580" i="1"/>
  <c r="AA1576" i="1"/>
  <c r="AF1576" i="1"/>
  <c r="AA1572" i="1"/>
  <c r="AF1572" i="1"/>
  <c r="AA1568" i="1"/>
  <c r="AF1568" i="1"/>
  <c r="AA1564" i="1"/>
  <c r="AF1564" i="1"/>
  <c r="AA1560" i="1"/>
  <c r="AF1560" i="1"/>
  <c r="AA1556" i="1"/>
  <c r="AF1556" i="1"/>
  <c r="AA1552" i="1"/>
  <c r="AF1552" i="1"/>
  <c r="AA1548" i="1"/>
  <c r="AF1548" i="1"/>
  <c r="AA1544" i="1"/>
  <c r="AF1544" i="1"/>
  <c r="AA1540" i="1"/>
  <c r="AF1540" i="1"/>
  <c r="AA1536" i="1"/>
  <c r="AF1536" i="1"/>
  <c r="AA1532" i="1"/>
  <c r="AF1532" i="1"/>
  <c r="AA1528" i="1"/>
  <c r="AF1528" i="1"/>
  <c r="AA1524" i="1"/>
  <c r="AF1524" i="1"/>
  <c r="AA1520" i="1"/>
  <c r="AF1520" i="1"/>
  <c r="AA1516" i="1"/>
  <c r="AF1516" i="1"/>
  <c r="AA1512" i="1"/>
  <c r="AF1512" i="1"/>
  <c r="AA1508" i="1"/>
  <c r="AF1508" i="1"/>
  <c r="AA1504" i="1"/>
  <c r="AF1504" i="1"/>
  <c r="AA1500" i="1"/>
  <c r="AF1500" i="1"/>
  <c r="AA1496" i="1"/>
  <c r="AF1496" i="1"/>
  <c r="AA1492" i="1"/>
  <c r="AF1492" i="1"/>
  <c r="AA1488" i="1"/>
  <c r="AF1488" i="1"/>
  <c r="AA1484" i="1"/>
  <c r="AF1484" i="1"/>
  <c r="AA1480" i="1"/>
  <c r="AF1480" i="1"/>
  <c r="AA1476" i="1"/>
  <c r="AF1476" i="1"/>
  <c r="AA1472" i="1"/>
  <c r="AF1472" i="1"/>
  <c r="AA1468" i="1"/>
  <c r="AF1468" i="1"/>
  <c r="AA1464" i="1"/>
  <c r="AF1464" i="1"/>
  <c r="AA1460" i="1"/>
  <c r="AF1460" i="1"/>
  <c r="AA1456" i="1"/>
  <c r="AF1456" i="1"/>
  <c r="AA1452" i="1"/>
  <c r="AF1452" i="1"/>
  <c r="AA1448" i="1"/>
  <c r="AF1448" i="1"/>
  <c r="AA1444" i="1"/>
  <c r="AF1444" i="1"/>
  <c r="AA1440" i="1"/>
  <c r="AF1440" i="1"/>
  <c r="AA1436" i="1"/>
  <c r="AF1436" i="1"/>
  <c r="AA1432" i="1"/>
  <c r="AF1432" i="1"/>
  <c r="AA1428" i="1"/>
  <c r="AF1428" i="1"/>
  <c r="AA1424" i="1"/>
  <c r="AF1424" i="1"/>
  <c r="AA1420" i="1"/>
  <c r="AF1420" i="1"/>
  <c r="AA1416" i="1"/>
  <c r="AF1416" i="1"/>
  <c r="AA1412" i="1"/>
  <c r="AF1412" i="1"/>
  <c r="AA1408" i="1"/>
  <c r="AF1408" i="1"/>
  <c r="AA1404" i="1"/>
  <c r="AF1404" i="1"/>
  <c r="AA1400" i="1"/>
  <c r="AF1400" i="1"/>
  <c r="AA1396" i="1"/>
  <c r="AF1396" i="1"/>
  <c r="AA1392" i="1"/>
  <c r="AF1392" i="1"/>
  <c r="AA1388" i="1"/>
  <c r="AF1388" i="1"/>
  <c r="AA1384" i="1"/>
  <c r="AF1384" i="1"/>
  <c r="AA1380" i="1"/>
  <c r="AF1380" i="1"/>
  <c r="AA1376" i="1"/>
  <c r="AF1376" i="1"/>
  <c r="AA1372" i="1"/>
  <c r="AF1372" i="1"/>
  <c r="AA1368" i="1"/>
  <c r="AF1368" i="1"/>
  <c r="AA1364" i="1"/>
  <c r="AF1364" i="1"/>
  <c r="AA1360" i="1"/>
  <c r="AF1360" i="1"/>
  <c r="AA1356" i="1"/>
  <c r="AF1356" i="1"/>
  <c r="AA1352" i="1"/>
  <c r="AF1352" i="1"/>
  <c r="AA1348" i="1"/>
  <c r="AF1348" i="1"/>
  <c r="AA1344" i="1"/>
  <c r="AF1344" i="1"/>
  <c r="AA1340" i="1"/>
  <c r="AF1340" i="1"/>
  <c r="AA1336" i="1"/>
  <c r="AF1336" i="1"/>
  <c r="AA1332" i="1"/>
  <c r="AF1332" i="1"/>
  <c r="AA1328" i="1"/>
  <c r="AF1328" i="1"/>
  <c r="AA1324" i="1"/>
  <c r="AF1324" i="1"/>
  <c r="AA1320" i="1"/>
  <c r="AF1320" i="1"/>
  <c r="AA1316" i="1"/>
  <c r="AF1316" i="1"/>
  <c r="AA1312" i="1"/>
  <c r="AF1312" i="1"/>
  <c r="AA1308" i="1"/>
  <c r="AF1308" i="1"/>
  <c r="AA1304" i="1"/>
  <c r="AF1304" i="1"/>
  <c r="AA1300" i="1"/>
  <c r="AF1300" i="1"/>
  <c r="AA1296" i="1"/>
  <c r="AF1296" i="1"/>
  <c r="AA1292" i="1"/>
  <c r="AF1292" i="1"/>
  <c r="AA1288" i="1"/>
  <c r="AF1288" i="1"/>
  <c r="AA1284" i="1"/>
  <c r="AF1284" i="1"/>
  <c r="AA1280" i="1"/>
  <c r="AF1280" i="1"/>
  <c r="AA1276" i="1"/>
  <c r="AF1276" i="1"/>
  <c r="AA1272" i="1"/>
  <c r="AF1272" i="1"/>
  <c r="AA1268" i="1"/>
  <c r="AF1268" i="1"/>
  <c r="AA1264" i="1"/>
  <c r="AF1264" i="1"/>
  <c r="AA1260" i="1"/>
  <c r="AF1260" i="1"/>
  <c r="AA1256" i="1"/>
  <c r="AF1256" i="1"/>
  <c r="AA1252" i="1"/>
  <c r="AF1252" i="1"/>
  <c r="AA1248" i="1"/>
  <c r="AF1248" i="1"/>
  <c r="AA1244" i="1"/>
  <c r="AF1244" i="1"/>
  <c r="AA1240" i="1"/>
  <c r="AF1240" i="1"/>
  <c r="AA1236" i="1"/>
  <c r="AF1236" i="1"/>
  <c r="AA1232" i="1"/>
  <c r="AF1232" i="1"/>
  <c r="AA1228" i="1"/>
  <c r="AF1228" i="1"/>
  <c r="AA1224" i="1"/>
  <c r="AF1224" i="1"/>
  <c r="AA1220" i="1"/>
  <c r="AF1220" i="1"/>
  <c r="AA1216" i="1"/>
  <c r="AF1216" i="1"/>
  <c r="AA1212" i="1"/>
  <c r="AF1212" i="1"/>
  <c r="AA1208" i="1"/>
  <c r="AF1208" i="1"/>
  <c r="AA1204" i="1"/>
  <c r="AF1204" i="1"/>
  <c r="AA1200" i="1"/>
  <c r="AF1200" i="1"/>
  <c r="AA1196" i="1"/>
  <c r="AF1196" i="1"/>
  <c r="AA1192" i="1"/>
  <c r="AF1192" i="1"/>
  <c r="AA1188" i="1"/>
  <c r="AF1188" i="1"/>
  <c r="AA1184" i="1"/>
  <c r="AF1184" i="1"/>
  <c r="AA1180" i="1"/>
  <c r="AF1180" i="1"/>
  <c r="AA1176" i="1"/>
  <c r="AF1176" i="1"/>
  <c r="AA1172" i="1"/>
  <c r="AF1172" i="1"/>
  <c r="AA1168" i="1"/>
  <c r="AF1168" i="1"/>
  <c r="AA1164" i="1"/>
  <c r="AF1164" i="1"/>
  <c r="AA1160" i="1"/>
  <c r="AF1160" i="1"/>
  <c r="AA1156" i="1"/>
  <c r="AF1156" i="1"/>
  <c r="AA1152" i="1"/>
  <c r="AF1152" i="1"/>
  <c r="AA1148" i="1"/>
  <c r="AF1148" i="1"/>
  <c r="AA1144" i="1"/>
  <c r="AF1144" i="1"/>
  <c r="AA1140" i="1"/>
  <c r="AF1140" i="1"/>
  <c r="AA1136" i="1"/>
  <c r="AF1136" i="1"/>
  <c r="AA1132" i="1"/>
  <c r="AF1132" i="1"/>
  <c r="AA1128" i="1"/>
  <c r="AF1128" i="1"/>
  <c r="AA1124" i="1"/>
  <c r="AF1124" i="1"/>
  <c r="AA1120" i="1"/>
  <c r="AF1120" i="1"/>
  <c r="AA1116" i="1"/>
  <c r="AF1116" i="1"/>
  <c r="AA1112" i="1"/>
  <c r="AF1112" i="1"/>
  <c r="AA1108" i="1"/>
  <c r="AF1108" i="1"/>
  <c r="AA1104" i="1"/>
  <c r="AF1104" i="1"/>
  <c r="AA1100" i="1"/>
  <c r="AF1100" i="1"/>
  <c r="AA1096" i="1"/>
  <c r="AF1096" i="1"/>
  <c r="AA1092" i="1"/>
  <c r="AF1092" i="1"/>
  <c r="AA1088" i="1"/>
  <c r="AF1088" i="1"/>
  <c r="AA1084" i="1"/>
  <c r="AF1084" i="1"/>
  <c r="AA1080" i="1"/>
  <c r="AF1080" i="1"/>
  <c r="AA1076" i="1"/>
  <c r="AF1076" i="1"/>
  <c r="AA1072" i="1"/>
  <c r="AF1072" i="1"/>
  <c r="AA1068" i="1"/>
  <c r="AF1068" i="1"/>
  <c r="AA1064" i="1"/>
  <c r="AF1064" i="1"/>
  <c r="AA1060" i="1"/>
  <c r="AF1060" i="1"/>
  <c r="AA1056" i="1"/>
  <c r="AF1056" i="1"/>
  <c r="AA1052" i="1"/>
  <c r="AF1052" i="1"/>
  <c r="AA1048" i="1"/>
  <c r="AF1048" i="1"/>
  <c r="AA1044" i="1"/>
  <c r="AF1044" i="1"/>
  <c r="AA1040" i="1"/>
  <c r="AF1040" i="1"/>
  <c r="AA1036" i="1"/>
  <c r="AF1036" i="1"/>
  <c r="AA1032" i="1"/>
  <c r="AF1032" i="1"/>
  <c r="AA1028" i="1"/>
  <c r="AF1028" i="1"/>
  <c r="AA1024" i="1"/>
  <c r="AF1024" i="1"/>
  <c r="AA1020" i="1"/>
  <c r="AF1020" i="1"/>
  <c r="AA1016" i="1"/>
  <c r="AF1016" i="1"/>
  <c r="AA1012" i="1"/>
  <c r="AF1012" i="1"/>
  <c r="AA1008" i="1"/>
  <c r="AF1008" i="1"/>
  <c r="AA1004" i="1"/>
  <c r="AF1004" i="1"/>
  <c r="AA1000" i="1"/>
  <c r="AF1000" i="1"/>
  <c r="AA996" i="1"/>
  <c r="AF996" i="1"/>
  <c r="AA992" i="1"/>
  <c r="AF992" i="1"/>
  <c r="AA988" i="1"/>
  <c r="AF988" i="1"/>
  <c r="AA984" i="1"/>
  <c r="AF984" i="1"/>
  <c r="AA980" i="1"/>
  <c r="AF980" i="1"/>
  <c r="AA976" i="1"/>
  <c r="AF976" i="1"/>
  <c r="AA972" i="1"/>
  <c r="AF972" i="1"/>
  <c r="AA968" i="1"/>
  <c r="AF968" i="1"/>
  <c r="AA964" i="1"/>
  <c r="AF964" i="1"/>
  <c r="AA960" i="1"/>
  <c r="AF960" i="1"/>
  <c r="AA956" i="1"/>
  <c r="AF956" i="1"/>
  <c r="AA952" i="1"/>
  <c r="AF952" i="1"/>
  <c r="AA948" i="1"/>
  <c r="AF948" i="1"/>
  <c r="AA944" i="1"/>
  <c r="AF944" i="1"/>
  <c r="AA940" i="1"/>
  <c r="AF940" i="1"/>
  <c r="AA936" i="1"/>
  <c r="AF936" i="1"/>
  <c r="AA932" i="1"/>
  <c r="AF932" i="1"/>
  <c r="AA928" i="1"/>
  <c r="AF928" i="1"/>
  <c r="AA924" i="1"/>
  <c r="AF924" i="1"/>
  <c r="AA920" i="1"/>
  <c r="AF920" i="1"/>
  <c r="AA916" i="1"/>
  <c r="AF916" i="1"/>
  <c r="AA912" i="1"/>
  <c r="AF912" i="1"/>
  <c r="AA908" i="1"/>
  <c r="AF908" i="1"/>
  <c r="AA904" i="1"/>
  <c r="AF904" i="1"/>
  <c r="AA900" i="1"/>
  <c r="AF900" i="1"/>
  <c r="AA896" i="1"/>
  <c r="AF896" i="1"/>
  <c r="AA892" i="1"/>
  <c r="AF892" i="1"/>
  <c r="AA888" i="1"/>
  <c r="AF888" i="1"/>
  <c r="AA884" i="1"/>
  <c r="AF884" i="1"/>
  <c r="AA880" i="1"/>
  <c r="AF880" i="1"/>
  <c r="AA876" i="1"/>
  <c r="AF876" i="1"/>
  <c r="AA872" i="1"/>
  <c r="AF872" i="1"/>
  <c r="AA868" i="1"/>
  <c r="AF868" i="1"/>
  <c r="AA864" i="1"/>
  <c r="AF864" i="1"/>
  <c r="AA860" i="1"/>
  <c r="AF860" i="1"/>
  <c r="AA856" i="1"/>
  <c r="AF856" i="1"/>
  <c r="AA852" i="1"/>
  <c r="AF852" i="1"/>
  <c r="AA848" i="1"/>
  <c r="AF848" i="1"/>
  <c r="AA844" i="1"/>
  <c r="AF844" i="1"/>
  <c r="AA840" i="1"/>
  <c r="AF840" i="1"/>
  <c r="AA836" i="1"/>
  <c r="AF836" i="1"/>
  <c r="AA832" i="1"/>
  <c r="AF832" i="1"/>
  <c r="AA828" i="1"/>
  <c r="AF828" i="1"/>
  <c r="AA824" i="1"/>
  <c r="AF824" i="1"/>
  <c r="AA820" i="1"/>
  <c r="AF820" i="1"/>
  <c r="AA816" i="1"/>
  <c r="AF816" i="1"/>
  <c r="AA812" i="1"/>
  <c r="AF812" i="1"/>
  <c r="AA808" i="1"/>
  <c r="AF808" i="1"/>
  <c r="AA804" i="1"/>
  <c r="AF804" i="1"/>
  <c r="AA800" i="1"/>
  <c r="AF800" i="1"/>
  <c r="AA796" i="1"/>
  <c r="AF796" i="1"/>
  <c r="AA792" i="1"/>
  <c r="AF792" i="1"/>
  <c r="AA788" i="1"/>
  <c r="AF788" i="1"/>
  <c r="AA784" i="1"/>
  <c r="AF784" i="1"/>
  <c r="AA780" i="1"/>
  <c r="AF780" i="1"/>
  <c r="AA776" i="1"/>
  <c r="AF776" i="1"/>
  <c r="AA772" i="1"/>
  <c r="AF772" i="1"/>
  <c r="AA768" i="1"/>
  <c r="AF768" i="1"/>
  <c r="AA764" i="1"/>
  <c r="AF764" i="1"/>
  <c r="AA760" i="1"/>
  <c r="AF760" i="1"/>
  <c r="AA756" i="1"/>
  <c r="AF756" i="1"/>
  <c r="AA752" i="1"/>
  <c r="AF752" i="1"/>
  <c r="AA748" i="1"/>
  <c r="AF748" i="1"/>
  <c r="AA744" i="1"/>
  <c r="AF744" i="1"/>
  <c r="AA740" i="1"/>
  <c r="AF740" i="1"/>
  <c r="AA736" i="1"/>
  <c r="AF736" i="1"/>
  <c r="AA732" i="1"/>
  <c r="AF732" i="1"/>
  <c r="AA728" i="1"/>
  <c r="AF728" i="1"/>
  <c r="AA724" i="1"/>
  <c r="AF724" i="1"/>
  <c r="AA720" i="1"/>
  <c r="AF720" i="1"/>
  <c r="AA716" i="1"/>
  <c r="AF716" i="1"/>
  <c r="AA712" i="1"/>
  <c r="AF712" i="1"/>
  <c r="AA708" i="1"/>
  <c r="AF708" i="1"/>
  <c r="AA704" i="1"/>
  <c r="AF704" i="1"/>
  <c r="AA700" i="1"/>
  <c r="AF700" i="1"/>
  <c r="AA696" i="1"/>
  <c r="AF696" i="1"/>
  <c r="AA692" i="1"/>
  <c r="AF692" i="1"/>
  <c r="AA688" i="1"/>
  <c r="AF688" i="1"/>
  <c r="AA684" i="1"/>
  <c r="AF684" i="1"/>
  <c r="AA680" i="1"/>
  <c r="AF680" i="1"/>
  <c r="AA676" i="1"/>
  <c r="AF676" i="1"/>
  <c r="AA672" i="1"/>
  <c r="AF672" i="1"/>
  <c r="AA668" i="1"/>
  <c r="AF668" i="1"/>
  <c r="AA664" i="1"/>
  <c r="AF664" i="1"/>
  <c r="AA660" i="1"/>
  <c r="AF660" i="1"/>
  <c r="AA656" i="1"/>
  <c r="AF656" i="1"/>
  <c r="AA652" i="1"/>
  <c r="AF652" i="1"/>
  <c r="AA648" i="1"/>
  <c r="AF648" i="1"/>
  <c r="AA644" i="1"/>
  <c r="AF644" i="1"/>
  <c r="AA640" i="1"/>
  <c r="AF640" i="1"/>
  <c r="AA636" i="1"/>
  <c r="AF636" i="1"/>
  <c r="AA632" i="1"/>
  <c r="AF632" i="1"/>
  <c r="AA628" i="1"/>
  <c r="AF628" i="1"/>
  <c r="AA624" i="1"/>
  <c r="AF624" i="1"/>
  <c r="AA620" i="1"/>
  <c r="AF620" i="1"/>
  <c r="AA616" i="1"/>
  <c r="AF616" i="1"/>
  <c r="AA612" i="1"/>
  <c r="AF612" i="1"/>
  <c r="AA608" i="1"/>
  <c r="AF608" i="1"/>
  <c r="AA604" i="1"/>
  <c r="AF604" i="1"/>
  <c r="AA600" i="1"/>
  <c r="AF600" i="1"/>
  <c r="AA596" i="1"/>
  <c r="AF596" i="1"/>
  <c r="AA592" i="1"/>
  <c r="AF592" i="1"/>
  <c r="AA588" i="1"/>
  <c r="AF588" i="1"/>
  <c r="AA584" i="1"/>
  <c r="AF584" i="1"/>
  <c r="AA580" i="1"/>
  <c r="AF580" i="1"/>
  <c r="AA576" i="1"/>
  <c r="AF576" i="1"/>
  <c r="AA572" i="1"/>
  <c r="AF572" i="1"/>
  <c r="AA568" i="1"/>
  <c r="AF568" i="1"/>
  <c r="AA564" i="1"/>
  <c r="AF564" i="1"/>
  <c r="AA560" i="1"/>
  <c r="AF560" i="1"/>
  <c r="AA556" i="1"/>
  <c r="AF556" i="1"/>
  <c r="AA552" i="1"/>
  <c r="AF552" i="1"/>
  <c r="AA548" i="1"/>
  <c r="AF548" i="1"/>
  <c r="AA544" i="1"/>
  <c r="AF544" i="1"/>
  <c r="AA540" i="1"/>
  <c r="AF540" i="1"/>
  <c r="AA536" i="1"/>
  <c r="AF536" i="1"/>
  <c r="AA532" i="1"/>
  <c r="AF532" i="1"/>
  <c r="AA528" i="1"/>
  <c r="AF528" i="1"/>
  <c r="AA524" i="1"/>
  <c r="AF524" i="1"/>
  <c r="AA520" i="1"/>
  <c r="AF520" i="1"/>
  <c r="AA516" i="1"/>
  <c r="AF516" i="1"/>
  <c r="AA512" i="1"/>
  <c r="AF512" i="1"/>
  <c r="AA508" i="1"/>
  <c r="AF508" i="1"/>
  <c r="AA504" i="1"/>
  <c r="AF504" i="1"/>
  <c r="AA500" i="1"/>
  <c r="AF500" i="1"/>
  <c r="AA496" i="1"/>
  <c r="AF496" i="1"/>
  <c r="AA492" i="1"/>
  <c r="AF492" i="1"/>
  <c r="AA488" i="1"/>
  <c r="AF488" i="1"/>
  <c r="AA484" i="1"/>
  <c r="AF484" i="1"/>
  <c r="AA480" i="1"/>
  <c r="AF480" i="1"/>
  <c r="AA476" i="1"/>
  <c r="AF476" i="1"/>
  <c r="AA472" i="1"/>
  <c r="AF472" i="1"/>
  <c r="AA468" i="1"/>
  <c r="AF468" i="1"/>
  <c r="AA464" i="1"/>
  <c r="AF464" i="1"/>
  <c r="AA460" i="1"/>
  <c r="AF460" i="1"/>
  <c r="AA456" i="1"/>
  <c r="AF456" i="1"/>
  <c r="AA452" i="1"/>
  <c r="AF452" i="1"/>
  <c r="AA448" i="1"/>
  <c r="AF448" i="1"/>
  <c r="AA444" i="1"/>
  <c r="AF444" i="1"/>
  <c r="AA440" i="1"/>
  <c r="AF440" i="1"/>
  <c r="AA436" i="1"/>
  <c r="AF436" i="1"/>
  <c r="AA432" i="1"/>
  <c r="AF432" i="1"/>
  <c r="AA428" i="1"/>
  <c r="AF428" i="1"/>
  <c r="AA424" i="1"/>
  <c r="AF424" i="1"/>
  <c r="AA420" i="1"/>
  <c r="AF420" i="1"/>
  <c r="AA416" i="1"/>
  <c r="AF416" i="1"/>
  <c r="AA412" i="1"/>
  <c r="AF412" i="1"/>
  <c r="AA408" i="1"/>
  <c r="AF408" i="1"/>
  <c r="AA404" i="1"/>
  <c r="AF404" i="1"/>
  <c r="AA400" i="1"/>
  <c r="AF400" i="1"/>
  <c r="AA396" i="1"/>
  <c r="AF396" i="1"/>
  <c r="AA392" i="1"/>
  <c r="AF392" i="1"/>
  <c r="AA388" i="1"/>
  <c r="AF388" i="1"/>
  <c r="AA384" i="1"/>
  <c r="AF384" i="1"/>
  <c r="AA380" i="1"/>
  <c r="AF380" i="1"/>
  <c r="AA376" i="1"/>
  <c r="AF376" i="1"/>
  <c r="AA372" i="1"/>
  <c r="AF372" i="1"/>
  <c r="AA368" i="1"/>
  <c r="AF368" i="1"/>
  <c r="AA364" i="1"/>
  <c r="AF364" i="1"/>
  <c r="AA360" i="1"/>
  <c r="AF360" i="1"/>
  <c r="AA356" i="1"/>
  <c r="AF356" i="1"/>
  <c r="AA352" i="1"/>
  <c r="AF352" i="1"/>
  <c r="AA348" i="1"/>
  <c r="AF348" i="1"/>
  <c r="AA344" i="1"/>
  <c r="AF344" i="1"/>
  <c r="AA340" i="1"/>
  <c r="AF340" i="1"/>
  <c r="AA336" i="1"/>
  <c r="AF336" i="1"/>
  <c r="AA332" i="1"/>
  <c r="AF332" i="1"/>
  <c r="AA328" i="1"/>
  <c r="AF328" i="1"/>
  <c r="AA324" i="1"/>
  <c r="AF324" i="1"/>
  <c r="AA320" i="1"/>
  <c r="AF320" i="1"/>
  <c r="AA316" i="1"/>
  <c r="AF316" i="1"/>
  <c r="AA312" i="1"/>
  <c r="AF312" i="1"/>
  <c r="AA308" i="1"/>
  <c r="AF308" i="1"/>
  <c r="AA304" i="1"/>
  <c r="AF304" i="1"/>
  <c r="AA300" i="1"/>
  <c r="AF300" i="1"/>
  <c r="AA296" i="1"/>
  <c r="AF296" i="1"/>
  <c r="AA292" i="1"/>
  <c r="AF292" i="1"/>
  <c r="AA288" i="1"/>
  <c r="AF288" i="1"/>
  <c r="AA284" i="1"/>
  <c r="AF284" i="1"/>
  <c r="AA280" i="1"/>
  <c r="AF280" i="1"/>
  <c r="AA276" i="1"/>
  <c r="AF276" i="1"/>
  <c r="AA272" i="1"/>
  <c r="AF272" i="1"/>
  <c r="AA268" i="1"/>
  <c r="AF268" i="1"/>
  <c r="AA264" i="1"/>
  <c r="AF264" i="1"/>
  <c r="AA260" i="1"/>
  <c r="AF260" i="1"/>
  <c r="AA256" i="1"/>
  <c r="AF256" i="1"/>
  <c r="AA252" i="1"/>
  <c r="AF252" i="1"/>
  <c r="AA248" i="1"/>
  <c r="AF248" i="1"/>
  <c r="AA244" i="1"/>
  <c r="AF244" i="1"/>
  <c r="AA240" i="1"/>
  <c r="AF240" i="1"/>
  <c r="AA236" i="1"/>
  <c r="AF236" i="1"/>
  <c r="AA232" i="1"/>
  <c r="AF232" i="1"/>
  <c r="AA228" i="1"/>
  <c r="AF228" i="1"/>
  <c r="AA224" i="1"/>
  <c r="AF224" i="1"/>
  <c r="AA220" i="1"/>
  <c r="AF220" i="1"/>
  <c r="AA216" i="1"/>
  <c r="AF216" i="1"/>
  <c r="AA212" i="1"/>
  <c r="AF212" i="1"/>
  <c r="AA208" i="1"/>
  <c r="AF208" i="1"/>
  <c r="AA204" i="1"/>
  <c r="AF204" i="1"/>
  <c r="AA200" i="1"/>
  <c r="AF200" i="1"/>
  <c r="AA196" i="1"/>
  <c r="AF196" i="1"/>
  <c r="AA192" i="1"/>
  <c r="AF192" i="1"/>
  <c r="AA188" i="1"/>
  <c r="AF188" i="1"/>
  <c r="AA184" i="1"/>
  <c r="AF184" i="1"/>
  <c r="AA180" i="1"/>
  <c r="AF180" i="1"/>
  <c r="AA176" i="1"/>
  <c r="AF176" i="1"/>
  <c r="AA172" i="1"/>
  <c r="AF172" i="1"/>
  <c r="AA168" i="1"/>
  <c r="AF168" i="1"/>
  <c r="AA164" i="1"/>
  <c r="AF164" i="1"/>
  <c r="AA160" i="1"/>
  <c r="AF160" i="1"/>
  <c r="AA156" i="1"/>
  <c r="AF156" i="1"/>
  <c r="AA152" i="1"/>
  <c r="AF152" i="1"/>
  <c r="AA148" i="1"/>
  <c r="AF148" i="1"/>
  <c r="AA144" i="1"/>
  <c r="AF144" i="1"/>
  <c r="AA140" i="1"/>
  <c r="AF140" i="1"/>
  <c r="AA136" i="1"/>
  <c r="AF136" i="1"/>
  <c r="AA132" i="1"/>
  <c r="AF132" i="1"/>
  <c r="AA128" i="1"/>
  <c r="AF128" i="1"/>
  <c r="AA124" i="1"/>
  <c r="AF124" i="1"/>
  <c r="AA120" i="1"/>
  <c r="AF120" i="1"/>
  <c r="AA116" i="1"/>
  <c r="AF116" i="1"/>
  <c r="AA112" i="1"/>
  <c r="AF112" i="1"/>
  <c r="AA108" i="1"/>
  <c r="AF108" i="1"/>
  <c r="AA104" i="1"/>
  <c r="AF104" i="1"/>
  <c r="AA100" i="1"/>
  <c r="AF100" i="1"/>
  <c r="AA96" i="1"/>
  <c r="AF96" i="1"/>
  <c r="AA92" i="1"/>
  <c r="AF92" i="1"/>
  <c r="AA88" i="1"/>
  <c r="AF88" i="1"/>
  <c r="AA84" i="1"/>
  <c r="AF84" i="1"/>
  <c r="AA80" i="1"/>
  <c r="AF80" i="1"/>
  <c r="AA76" i="1"/>
  <c r="AF76" i="1"/>
  <c r="AA72" i="1"/>
  <c r="AF72" i="1"/>
  <c r="AA68" i="1"/>
  <c r="AF68" i="1"/>
  <c r="AA64" i="1"/>
  <c r="AF64" i="1"/>
  <c r="AA60" i="1"/>
  <c r="AF60" i="1"/>
  <c r="AA56" i="1"/>
  <c r="AF56" i="1"/>
  <c r="AA52" i="1"/>
  <c r="AF52" i="1"/>
  <c r="AA48" i="1"/>
  <c r="AF48" i="1"/>
  <c r="AA44" i="1"/>
  <c r="AF44" i="1"/>
  <c r="AA40" i="1"/>
  <c r="AF40" i="1"/>
  <c r="AA36" i="1"/>
  <c r="AF36" i="1"/>
  <c r="AA32" i="1"/>
  <c r="AF32" i="1"/>
  <c r="AA28" i="1"/>
  <c r="AF28" i="1"/>
  <c r="AA24" i="1"/>
  <c r="AF24" i="1"/>
  <c r="AA20" i="1"/>
  <c r="AF20" i="1"/>
  <c r="AA16" i="1"/>
  <c r="AF16" i="1"/>
  <c r="AA12" i="1"/>
  <c r="AF12" i="1"/>
  <c r="AA8" i="1"/>
  <c r="AF8" i="1"/>
  <c r="AA4" i="1"/>
  <c r="AF4" i="1"/>
  <c r="AC5194" i="1"/>
  <c r="AC5114" i="1"/>
  <c r="AD5303" i="1"/>
  <c r="AD5319" i="1"/>
  <c r="AD5287" i="1"/>
  <c r="AD5259" i="1"/>
  <c r="AC5319" i="1"/>
  <c r="AC5303" i="1"/>
  <c r="AC5287" i="1"/>
  <c r="AD5255" i="1"/>
  <c r="AC5178" i="1"/>
  <c r="AC5162" i="1"/>
  <c r="AD5250" i="1"/>
  <c r="AD5283" i="1"/>
  <c r="AD5299" i="1"/>
  <c r="AD5315" i="1"/>
  <c r="AC5075" i="1"/>
  <c r="AD5218" i="1"/>
  <c r="AD5267" i="1"/>
  <c r="AD5291" i="1"/>
  <c r="AD5307" i="1"/>
  <c r="AD5323" i="1"/>
  <c r="AD5311" i="1"/>
  <c r="AD5295" i="1"/>
  <c r="AD5275" i="1"/>
  <c r="AD5234" i="1"/>
  <c r="AC5130" i="1"/>
  <c r="AD4999" i="1"/>
  <c r="AD5325" i="1"/>
  <c r="AC5311" i="1"/>
  <c r="AC5295" i="1"/>
  <c r="AD5226" i="1"/>
  <c r="AC5323" i="1"/>
  <c r="AC5315" i="1"/>
  <c r="AC5307" i="1"/>
  <c r="AC5299" i="1"/>
  <c r="AC5291" i="1"/>
  <c r="AD5279" i="1"/>
  <c r="AD5263" i="1"/>
  <c r="AD5242" i="1"/>
  <c r="AC5210" i="1"/>
  <c r="AC5146" i="1"/>
  <c r="AD4982" i="1"/>
  <c r="AC4982" i="1"/>
  <c r="AD4984" i="1"/>
  <c r="AD4986" i="1"/>
  <c r="AD4988" i="1"/>
  <c r="AD4990" i="1"/>
  <c r="AD4981" i="1"/>
  <c r="AC4983" i="1"/>
  <c r="AC4985" i="1"/>
  <c r="AC4987" i="1"/>
  <c r="AC4989" i="1"/>
  <c r="AC4991" i="1"/>
  <c r="AC4993" i="1"/>
  <c r="AC4995" i="1"/>
  <c r="AC4997" i="1"/>
  <c r="AC4999" i="1"/>
  <c r="AC5001" i="1"/>
  <c r="AC5003" i="1"/>
  <c r="AC5005" i="1"/>
  <c r="AC5007" i="1"/>
  <c r="AC5009" i="1"/>
  <c r="AC5011" i="1"/>
  <c r="AC5013" i="1"/>
  <c r="AC5015" i="1"/>
  <c r="AC5017" i="1"/>
  <c r="AC5019" i="1"/>
  <c r="AC5021" i="1"/>
  <c r="AC5023" i="1"/>
  <c r="AC5025" i="1"/>
  <c r="AC5027" i="1"/>
  <c r="AC5029" i="1"/>
  <c r="AC5031" i="1"/>
  <c r="AC5033" i="1"/>
  <c r="AC5035" i="1"/>
  <c r="AC5037" i="1"/>
  <c r="AC5039" i="1"/>
  <c r="AC5041" i="1"/>
  <c r="AC5043" i="1"/>
  <c r="AC5045" i="1"/>
  <c r="AC4981" i="1"/>
  <c r="AC4984" i="1"/>
  <c r="AC4988" i="1"/>
  <c r="AC4992" i="1"/>
  <c r="AD4994" i="1"/>
  <c r="AD4997" i="1"/>
  <c r="AC5000" i="1"/>
  <c r="AD5002" i="1"/>
  <c r="AD5005" i="1"/>
  <c r="AC5008" i="1"/>
  <c r="AD5010" i="1"/>
  <c r="AD5013" i="1"/>
  <c r="AC5016" i="1"/>
  <c r="AD5018" i="1"/>
  <c r="AD5021" i="1"/>
  <c r="AC5024" i="1"/>
  <c r="AD5026" i="1"/>
  <c r="AD5029" i="1"/>
  <c r="AC5032" i="1"/>
  <c r="AD5034" i="1"/>
  <c r="AD5037" i="1"/>
  <c r="AC5040" i="1"/>
  <c r="AD5042" i="1"/>
  <c r="AD5045" i="1"/>
  <c r="AD5047" i="1"/>
  <c r="AD5049" i="1"/>
  <c r="AD5051" i="1"/>
  <c r="AD5053" i="1"/>
  <c r="AD5055" i="1"/>
  <c r="AD5057" i="1"/>
  <c r="AD5059" i="1"/>
  <c r="AD5061" i="1"/>
  <c r="AD5063" i="1"/>
  <c r="AD5065" i="1"/>
  <c r="AD5067" i="1"/>
  <c r="AD5069" i="1"/>
  <c r="AD5071" i="1"/>
  <c r="AD5073" i="1"/>
  <c r="AD5075" i="1"/>
  <c r="AD5077" i="1"/>
  <c r="AD5079" i="1"/>
  <c r="AD5081" i="1"/>
  <c r="AD5083" i="1"/>
  <c r="AD5085" i="1"/>
  <c r="AD5087" i="1"/>
  <c r="AD5089" i="1"/>
  <c r="AD5091" i="1"/>
  <c r="AD5093" i="1"/>
  <c r="AD5095" i="1"/>
  <c r="AD5097" i="1"/>
  <c r="AD5099" i="1"/>
  <c r="AD5101" i="1"/>
  <c r="AD5103" i="1"/>
  <c r="AD5105" i="1"/>
  <c r="AD4985" i="1"/>
  <c r="AD4989" i="1"/>
  <c r="AD4992" i="1"/>
  <c r="AD4995" i="1"/>
  <c r="AC4998" i="1"/>
  <c r="AD5000" i="1"/>
  <c r="AD5003" i="1"/>
  <c r="AC5006" i="1"/>
  <c r="AD5008" i="1"/>
  <c r="AD5011" i="1"/>
  <c r="AC5014" i="1"/>
  <c r="AD5016" i="1"/>
  <c r="AD5019" i="1"/>
  <c r="AC5022" i="1"/>
  <c r="AD5024" i="1"/>
  <c r="AD5027" i="1"/>
  <c r="AC5030" i="1"/>
  <c r="AD5032" i="1"/>
  <c r="AD5035" i="1"/>
  <c r="AC5038" i="1"/>
  <c r="AD5040" i="1"/>
  <c r="AD5043" i="1"/>
  <c r="AC5046" i="1"/>
  <c r="AC5048" i="1"/>
  <c r="AC5050" i="1"/>
  <c r="AC5052" i="1"/>
  <c r="AC5054" i="1"/>
  <c r="AC5056" i="1"/>
  <c r="AC5058" i="1"/>
  <c r="AC5060" i="1"/>
  <c r="AC5062" i="1"/>
  <c r="AC5064" i="1"/>
  <c r="AC5066" i="1"/>
  <c r="AC5068" i="1"/>
  <c r="AC5070" i="1"/>
  <c r="AC5072" i="1"/>
  <c r="AC5074" i="1"/>
  <c r="AC5076" i="1"/>
  <c r="AC5078" i="1"/>
  <c r="AC5080" i="1"/>
  <c r="AC5082" i="1"/>
  <c r="AC5084" i="1"/>
  <c r="AC5086" i="1"/>
  <c r="AC5088" i="1"/>
  <c r="AC5090" i="1"/>
  <c r="AC5092" i="1"/>
  <c r="AC5094" i="1"/>
  <c r="AC5096" i="1"/>
  <c r="AC5098" i="1"/>
  <c r="AC5100" i="1"/>
  <c r="AC5102" i="1"/>
  <c r="AC5104" i="1"/>
  <c r="AC4986" i="1"/>
  <c r="AC4990" i="1"/>
  <c r="AD4993" i="1"/>
  <c r="AC4996" i="1"/>
  <c r="AD4998" i="1"/>
  <c r="AD5001" i="1"/>
  <c r="AC5004" i="1"/>
  <c r="AD5006" i="1"/>
  <c r="AD5009" i="1"/>
  <c r="AC5012" i="1"/>
  <c r="AD5014" i="1"/>
  <c r="AD5017" i="1"/>
  <c r="AC5020" i="1"/>
  <c r="AD5022" i="1"/>
  <c r="AD5025" i="1"/>
  <c r="AC5028" i="1"/>
  <c r="AD5030" i="1"/>
  <c r="AD5033" i="1"/>
  <c r="AC5036" i="1"/>
  <c r="AD5038" i="1"/>
  <c r="AD5041" i="1"/>
  <c r="AC5044" i="1"/>
  <c r="AD5046" i="1"/>
  <c r="AD5048" i="1"/>
  <c r="AD5050" i="1"/>
  <c r="AD5052" i="1"/>
  <c r="AD5054" i="1"/>
  <c r="AD5056" i="1"/>
  <c r="AD5058" i="1"/>
  <c r="AD5060" i="1"/>
  <c r="AD5062" i="1"/>
  <c r="AD5064" i="1"/>
  <c r="AD5066" i="1"/>
  <c r="AD5068" i="1"/>
  <c r="AD5070" i="1"/>
  <c r="AD5072" i="1"/>
  <c r="AD5074" i="1"/>
  <c r="AD5076" i="1"/>
  <c r="AD5078" i="1"/>
  <c r="AD5080" i="1"/>
  <c r="AD5082" i="1"/>
  <c r="AD5084" i="1"/>
  <c r="AD5086" i="1"/>
  <c r="AD5088" i="1"/>
  <c r="AD5090" i="1"/>
  <c r="AD5092" i="1"/>
  <c r="AD5094" i="1"/>
  <c r="AD5096" i="1"/>
  <c r="AD5098" i="1"/>
  <c r="AD5100" i="1"/>
  <c r="AD5102" i="1"/>
  <c r="AD5104" i="1"/>
  <c r="AD4991" i="1"/>
  <c r="AC5002" i="1"/>
  <c r="AD5012" i="1"/>
  <c r="AD5023" i="1"/>
  <c r="AC5034" i="1"/>
  <c r="AD5044" i="1"/>
  <c r="AC5053" i="1"/>
  <c r="AC5061" i="1"/>
  <c r="AC5069" i="1"/>
  <c r="AC5077" i="1"/>
  <c r="AC5085" i="1"/>
  <c r="AC5093" i="1"/>
  <c r="AC5101" i="1"/>
  <c r="AD5106" i="1"/>
  <c r="AD5108" i="1"/>
  <c r="AD5110" i="1"/>
  <c r="AD5112" i="1"/>
  <c r="AD5114" i="1"/>
  <c r="AD5116" i="1"/>
  <c r="AD5118" i="1"/>
  <c r="AD5120" i="1"/>
  <c r="AD5122" i="1"/>
  <c r="AD5124" i="1"/>
  <c r="AD5126" i="1"/>
  <c r="AD5128" i="1"/>
  <c r="AD5130" i="1"/>
  <c r="AD5132" i="1"/>
  <c r="AD5134" i="1"/>
  <c r="AD5136" i="1"/>
  <c r="AD5138" i="1"/>
  <c r="AD5140" i="1"/>
  <c r="AD5142" i="1"/>
  <c r="AD5144" i="1"/>
  <c r="AD5146" i="1"/>
  <c r="AD5148" i="1"/>
  <c r="AD5150" i="1"/>
  <c r="AD5152" i="1"/>
  <c r="AD5154" i="1"/>
  <c r="AD5156" i="1"/>
  <c r="AD5158" i="1"/>
  <c r="AD5160" i="1"/>
  <c r="AD5162" i="1"/>
  <c r="AD5164" i="1"/>
  <c r="AD5166" i="1"/>
  <c r="AD5168" i="1"/>
  <c r="AD5170" i="1"/>
  <c r="AD5172" i="1"/>
  <c r="AD5174" i="1"/>
  <c r="AD5176" i="1"/>
  <c r="AD5178" i="1"/>
  <c r="AD5180" i="1"/>
  <c r="AD5182" i="1"/>
  <c r="AD5184" i="1"/>
  <c r="AD5186" i="1"/>
  <c r="AD5188" i="1"/>
  <c r="AD5190" i="1"/>
  <c r="AD5192" i="1"/>
  <c r="AD5194" i="1"/>
  <c r="AD5196" i="1"/>
  <c r="AD5198" i="1"/>
  <c r="AD5200" i="1"/>
  <c r="AD5202" i="1"/>
  <c r="AD5204" i="1"/>
  <c r="AD5206" i="1"/>
  <c r="AD5208" i="1"/>
  <c r="AD5210" i="1"/>
  <c r="AC4994" i="1"/>
  <c r="AD5004" i="1"/>
  <c r="AD5015" i="1"/>
  <c r="AC5026" i="1"/>
  <c r="AD5036" i="1"/>
  <c r="AC5047" i="1"/>
  <c r="AC5055" i="1"/>
  <c r="AC5063" i="1"/>
  <c r="AC5071" i="1"/>
  <c r="AC5079" i="1"/>
  <c r="AC5087" i="1"/>
  <c r="AC5095" i="1"/>
  <c r="AC5103" i="1"/>
  <c r="AC5107" i="1"/>
  <c r="AC5109" i="1"/>
  <c r="AC5111" i="1"/>
  <c r="AC5113" i="1"/>
  <c r="AC5115" i="1"/>
  <c r="AC5117" i="1"/>
  <c r="AC5119" i="1"/>
  <c r="AC5121" i="1"/>
  <c r="AC5123" i="1"/>
  <c r="AC5125" i="1"/>
  <c r="AC5127" i="1"/>
  <c r="AC5129" i="1"/>
  <c r="AC5131" i="1"/>
  <c r="AC5133" i="1"/>
  <c r="AC5135" i="1"/>
  <c r="AC5137" i="1"/>
  <c r="AC5139" i="1"/>
  <c r="AC5141" i="1"/>
  <c r="AC5143" i="1"/>
  <c r="AC5145" i="1"/>
  <c r="AC5147" i="1"/>
  <c r="AC5149" i="1"/>
  <c r="AC5151" i="1"/>
  <c r="AC5153" i="1"/>
  <c r="AC5155" i="1"/>
  <c r="AC5157" i="1"/>
  <c r="AC5159" i="1"/>
  <c r="AC5161" i="1"/>
  <c r="AC5163" i="1"/>
  <c r="AC5165" i="1"/>
  <c r="AC5167" i="1"/>
  <c r="AC5169" i="1"/>
  <c r="AC5171" i="1"/>
  <c r="AC5173" i="1"/>
  <c r="AC5175" i="1"/>
  <c r="AC5177" i="1"/>
  <c r="AC5179" i="1"/>
  <c r="AC5181" i="1"/>
  <c r="AC5183" i="1"/>
  <c r="AC5185" i="1"/>
  <c r="AC5187" i="1"/>
  <c r="AC5189" i="1"/>
  <c r="AC5191" i="1"/>
  <c r="AC5193" i="1"/>
  <c r="AC5195" i="1"/>
  <c r="AC5197" i="1"/>
  <c r="AC5199" i="1"/>
  <c r="AC5201" i="1"/>
  <c r="AC5203" i="1"/>
  <c r="AC5205" i="1"/>
  <c r="AC5207" i="1"/>
  <c r="AC5209" i="1"/>
  <c r="AC5211" i="1"/>
  <c r="AC5213" i="1"/>
  <c r="AC5215" i="1"/>
  <c r="AC5217" i="1"/>
  <c r="AC5219" i="1"/>
  <c r="AC5221" i="1"/>
  <c r="AC5223" i="1"/>
  <c r="AC5225" i="1"/>
  <c r="AC5227" i="1"/>
  <c r="AC5229" i="1"/>
  <c r="AC5231" i="1"/>
  <c r="AC5233" i="1"/>
  <c r="AC5235" i="1"/>
  <c r="AC5237" i="1"/>
  <c r="AC5239" i="1"/>
  <c r="AC5241" i="1"/>
  <c r="AC5243" i="1"/>
  <c r="AC5245" i="1"/>
  <c r="AC5247" i="1"/>
  <c r="AC5249" i="1"/>
  <c r="AD4983" i="1"/>
  <c r="AD4996" i="1"/>
  <c r="AD5007" i="1"/>
  <c r="AC5018" i="1"/>
  <c r="AD5028" i="1"/>
  <c r="AD5039" i="1"/>
  <c r="AC5049" i="1"/>
  <c r="AC5057" i="1"/>
  <c r="AC5065" i="1"/>
  <c r="AC5073" i="1"/>
  <c r="AC5081" i="1"/>
  <c r="AC5089" i="1"/>
  <c r="AC5097" i="1"/>
  <c r="AC5105" i="1"/>
  <c r="AD5107" i="1"/>
  <c r="AD5109" i="1"/>
  <c r="AD5111" i="1"/>
  <c r="AD5113" i="1"/>
  <c r="AD5115" i="1"/>
  <c r="AD5117" i="1"/>
  <c r="AD5119" i="1"/>
  <c r="AD5121" i="1"/>
  <c r="AD5123" i="1"/>
  <c r="AD5125" i="1"/>
  <c r="AD5127" i="1"/>
  <c r="AD5129" i="1"/>
  <c r="AD5131" i="1"/>
  <c r="AD5133" i="1"/>
  <c r="AD5135" i="1"/>
  <c r="AD5137" i="1"/>
  <c r="AD5139" i="1"/>
  <c r="AD5141" i="1"/>
  <c r="AD5143" i="1"/>
  <c r="AD5145" i="1"/>
  <c r="AD5147" i="1"/>
  <c r="AD5149" i="1"/>
  <c r="AD5151" i="1"/>
  <c r="AD5153" i="1"/>
  <c r="AD5155" i="1"/>
  <c r="AD5157" i="1"/>
  <c r="AD5159" i="1"/>
  <c r="AD5161" i="1"/>
  <c r="AD5163" i="1"/>
  <c r="AD5165" i="1"/>
  <c r="AD5167" i="1"/>
  <c r="AD5169" i="1"/>
  <c r="AD5171" i="1"/>
  <c r="AD5173" i="1"/>
  <c r="AD5175" i="1"/>
  <c r="AD5177" i="1"/>
  <c r="AD5179" i="1"/>
  <c r="AD5181" i="1"/>
  <c r="AD5183" i="1"/>
  <c r="AD5185" i="1"/>
  <c r="AD5187" i="1"/>
  <c r="AD5189" i="1"/>
  <c r="AD5191" i="1"/>
  <c r="AD5193" i="1"/>
  <c r="AD5195" i="1"/>
  <c r="AD5197" i="1"/>
  <c r="AD5199" i="1"/>
  <c r="AD5201" i="1"/>
  <c r="AD5203" i="1"/>
  <c r="AD5205" i="1"/>
  <c r="AD5207" i="1"/>
  <c r="AD5209" i="1"/>
  <c r="AD5211" i="1"/>
  <c r="AD5213" i="1"/>
  <c r="AD5215" i="1"/>
  <c r="AD5217" i="1"/>
  <c r="AD5219" i="1"/>
  <c r="AD5221" i="1"/>
  <c r="AD5223" i="1"/>
  <c r="AD5225" i="1"/>
  <c r="AD5227" i="1"/>
  <c r="AD5229" i="1"/>
  <c r="AD5231" i="1"/>
  <c r="AD5233" i="1"/>
  <c r="AD5235" i="1"/>
  <c r="AD5237" i="1"/>
  <c r="AD5239" i="1"/>
  <c r="AD5241" i="1"/>
  <c r="AD5243" i="1"/>
  <c r="AD5245" i="1"/>
  <c r="AD5247" i="1"/>
  <c r="AD5249" i="1"/>
  <c r="AD5251" i="1"/>
  <c r="AD5253" i="1"/>
  <c r="AC5010" i="1"/>
  <c r="AC5051" i="1"/>
  <c r="AC5083" i="1"/>
  <c r="AC5108" i="1"/>
  <c r="AC5116" i="1"/>
  <c r="AC5124" i="1"/>
  <c r="AC5132" i="1"/>
  <c r="AC5140" i="1"/>
  <c r="AC5148" i="1"/>
  <c r="AC5156" i="1"/>
  <c r="AC5164" i="1"/>
  <c r="AC5172" i="1"/>
  <c r="AC5180" i="1"/>
  <c r="AC5188" i="1"/>
  <c r="AC5196" i="1"/>
  <c r="AC5204" i="1"/>
  <c r="AC5212" i="1"/>
  <c r="AC5216" i="1"/>
  <c r="AC5220" i="1"/>
  <c r="AC5224" i="1"/>
  <c r="AC5228" i="1"/>
  <c r="AC5232" i="1"/>
  <c r="AC5236" i="1"/>
  <c r="AC5240" i="1"/>
  <c r="AC5244" i="1"/>
  <c r="AC5248" i="1"/>
  <c r="AC5251" i="1"/>
  <c r="AC5254" i="1"/>
  <c r="AC5256" i="1"/>
  <c r="AC5258" i="1"/>
  <c r="AC5260" i="1"/>
  <c r="AC5262" i="1"/>
  <c r="AC5264" i="1"/>
  <c r="AC5266" i="1"/>
  <c r="AC5268" i="1"/>
  <c r="AC5270" i="1"/>
  <c r="AC5272" i="1"/>
  <c r="AC5274" i="1"/>
  <c r="AC5276" i="1"/>
  <c r="AC5278" i="1"/>
  <c r="AC5280" i="1"/>
  <c r="AC5282" i="1"/>
  <c r="AC5284" i="1"/>
  <c r="AC5286" i="1"/>
  <c r="AC5288" i="1"/>
  <c r="AC5290" i="1"/>
  <c r="AC5292" i="1"/>
  <c r="AC5294" i="1"/>
  <c r="AC5296" i="1"/>
  <c r="AC5298" i="1"/>
  <c r="AC5300" i="1"/>
  <c r="AC5302" i="1"/>
  <c r="AC5304" i="1"/>
  <c r="AC5306" i="1"/>
  <c r="AC5308" i="1"/>
  <c r="AC5310" i="1"/>
  <c r="AC5312" i="1"/>
  <c r="AC5314" i="1"/>
  <c r="AC5316" i="1"/>
  <c r="AC5318" i="1"/>
  <c r="AC5320" i="1"/>
  <c r="AC5322" i="1"/>
  <c r="AC5324" i="1"/>
  <c r="AC5326" i="1"/>
  <c r="AD5020" i="1"/>
  <c r="AC5059" i="1"/>
  <c r="AC5091" i="1"/>
  <c r="AC5110" i="1"/>
  <c r="AC5118" i="1"/>
  <c r="AC5126" i="1"/>
  <c r="AC5134" i="1"/>
  <c r="AC5142" i="1"/>
  <c r="AC5150" i="1"/>
  <c r="AC5158" i="1"/>
  <c r="AC5166" i="1"/>
  <c r="AC5174" i="1"/>
  <c r="AC5182" i="1"/>
  <c r="AC5190" i="1"/>
  <c r="AC5198" i="1"/>
  <c r="AC5206" i="1"/>
  <c r="AD5212" i="1"/>
  <c r="AD5216" i="1"/>
  <c r="AD5220" i="1"/>
  <c r="AD5224" i="1"/>
  <c r="AD5228" i="1"/>
  <c r="AD5232" i="1"/>
  <c r="AD5236" i="1"/>
  <c r="AD5240" i="1"/>
  <c r="AD5244" i="1"/>
  <c r="AD5248" i="1"/>
  <c r="AC5252" i="1"/>
  <c r="AD5254" i="1"/>
  <c r="AD5256" i="1"/>
  <c r="AD5258" i="1"/>
  <c r="AD5260" i="1"/>
  <c r="AD5262" i="1"/>
  <c r="AD5264" i="1"/>
  <c r="AD5266" i="1"/>
  <c r="AD5268" i="1"/>
  <c r="AD5270" i="1"/>
  <c r="AD5272" i="1"/>
  <c r="AD5274" i="1"/>
  <c r="AD5276" i="1"/>
  <c r="AD5278" i="1"/>
  <c r="AD5280" i="1"/>
  <c r="AD5282" i="1"/>
  <c r="AD5284" i="1"/>
  <c r="AD5286" i="1"/>
  <c r="AD5288" i="1"/>
  <c r="AD5290" i="1"/>
  <c r="AD5292" i="1"/>
  <c r="AD5294" i="1"/>
  <c r="AD5296" i="1"/>
  <c r="AD5298" i="1"/>
  <c r="AD5300" i="1"/>
  <c r="AD5302" i="1"/>
  <c r="AD5304" i="1"/>
  <c r="AD5306" i="1"/>
  <c r="AD5308" i="1"/>
  <c r="AD5310" i="1"/>
  <c r="AD5312" i="1"/>
  <c r="AD5314" i="1"/>
  <c r="AD5316" i="1"/>
  <c r="AD5318" i="1"/>
  <c r="AD5320" i="1"/>
  <c r="AD5322" i="1"/>
  <c r="AD5324" i="1"/>
  <c r="AD5326" i="1"/>
  <c r="AC5283" i="1"/>
  <c r="AC5279" i="1"/>
  <c r="AC5275" i="1"/>
  <c r="AC5271" i="1"/>
  <c r="AC5267" i="1"/>
  <c r="AC5263" i="1"/>
  <c r="AC5259" i="1"/>
  <c r="AC5255" i="1"/>
  <c r="AC5250" i="1"/>
  <c r="AC5242" i="1"/>
  <c r="AC5234" i="1"/>
  <c r="AC5226" i="1"/>
  <c r="AC5218" i="1"/>
  <c r="AC5208" i="1"/>
  <c r="AC5192" i="1"/>
  <c r="AC5176" i="1"/>
  <c r="AC5160" i="1"/>
  <c r="AC5144" i="1"/>
  <c r="AC5128" i="1"/>
  <c r="AC5112" i="1"/>
  <c r="AC5067" i="1"/>
  <c r="AD4987" i="1"/>
  <c r="AD5321" i="1"/>
  <c r="AD5317" i="1"/>
  <c r="AD5313" i="1"/>
  <c r="AD5309" i="1"/>
  <c r="AD5305" i="1"/>
  <c r="AD5301" i="1"/>
  <c r="AD5297" i="1"/>
  <c r="AD5293" i="1"/>
  <c r="AD5289" i="1"/>
  <c r="AD5285" i="1"/>
  <c r="AD5281" i="1"/>
  <c r="AD5277" i="1"/>
  <c r="AD5273" i="1"/>
  <c r="AD5269" i="1"/>
  <c r="AD5265" i="1"/>
  <c r="AD5261" i="1"/>
  <c r="AD5257" i="1"/>
  <c r="AC5253" i="1"/>
  <c r="AD5246" i="1"/>
  <c r="AD5238" i="1"/>
  <c r="AD5230" i="1"/>
  <c r="AD5222" i="1"/>
  <c r="AD5214" i="1"/>
  <c r="AC5202" i="1"/>
  <c r="AC5186" i="1"/>
  <c r="AC5170" i="1"/>
  <c r="AC5154" i="1"/>
  <c r="AC5138" i="1"/>
  <c r="AC5122" i="1"/>
  <c r="AC5106" i="1"/>
  <c r="AC5042" i="1"/>
  <c r="AC5325" i="1"/>
  <c r="AC5321" i="1"/>
  <c r="AC5317" i="1"/>
  <c r="AC5313" i="1"/>
  <c r="AC5309" i="1"/>
  <c r="AC5305" i="1"/>
  <c r="AC5301" i="1"/>
  <c r="AC5297" i="1"/>
  <c r="AC5293" i="1"/>
  <c r="AC5289" i="1"/>
  <c r="AC5285" i="1"/>
  <c r="AC5281" i="1"/>
  <c r="AC5277" i="1"/>
  <c r="AC5273" i="1"/>
  <c r="AC5269" i="1"/>
  <c r="AC5265" i="1"/>
  <c r="AC5261" i="1"/>
  <c r="AC5257" i="1"/>
  <c r="AD5252" i="1"/>
  <c r="AC5246" i="1"/>
  <c r="AC5238" i="1"/>
  <c r="AC5230" i="1"/>
  <c r="AC5222" i="1"/>
  <c r="AC5214" i="1"/>
  <c r="AC5200" i="1"/>
  <c r="AC5184" i="1"/>
  <c r="AC5168" i="1"/>
  <c r="AC5152" i="1"/>
  <c r="AC5136" i="1"/>
  <c r="AC5120" i="1"/>
  <c r="AC5099" i="1"/>
  <c r="AD5031" i="1"/>
  <c r="AD2685" i="1"/>
  <c r="AC4634" i="1"/>
  <c r="AC4618" i="1"/>
  <c r="AC3690" i="1"/>
  <c r="AC3078" i="1"/>
  <c r="AC3074" i="1"/>
  <c r="AC3070" i="1"/>
  <c r="AC3066" i="1"/>
  <c r="AD3058" i="1"/>
  <c r="AD3050" i="1"/>
  <c r="AD3042" i="1"/>
  <c r="AD3034" i="1"/>
  <c r="AD3026" i="1"/>
  <c r="AD3018" i="1"/>
  <c r="AD3010" i="1"/>
  <c r="AD2998" i="1"/>
  <c r="AD2994" i="1"/>
  <c r="AD2990" i="1"/>
  <c r="AD2986" i="1"/>
  <c r="AC4929" i="1"/>
  <c r="AC3685" i="1"/>
  <c r="AC2961" i="1"/>
  <c r="AC2953" i="1"/>
  <c r="AC2945" i="1"/>
  <c r="AC2821" i="1"/>
  <c r="AC2817" i="1"/>
  <c r="AC2813" i="1"/>
  <c r="AC2809" i="1"/>
  <c r="AC2805" i="1"/>
  <c r="AC2801" i="1"/>
  <c r="AC2797" i="1"/>
  <c r="AC2777" i="1"/>
  <c r="AC2773" i="1"/>
  <c r="AC2769" i="1"/>
  <c r="AC2765" i="1"/>
  <c r="AC2761" i="1"/>
  <c r="AC2757" i="1"/>
  <c r="AC2753" i="1"/>
  <c r="AC274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D3944" i="1"/>
  <c r="AD3928" i="1"/>
  <c r="AD3912" i="1"/>
  <c r="AD3896" i="1"/>
  <c r="AD3680" i="1"/>
  <c r="AC3092" i="1"/>
  <c r="AC3088" i="1"/>
  <c r="AC3084" i="1"/>
  <c r="AC3060" i="1"/>
  <c r="AC3052" i="1"/>
  <c r="AC3044" i="1"/>
  <c r="AC3036" i="1"/>
  <c r="AC3028" i="1"/>
  <c r="AC3020" i="1"/>
  <c r="AC3012" i="1"/>
  <c r="AC3004" i="1"/>
  <c r="AD3000" i="1"/>
  <c r="AD2996" i="1"/>
  <c r="AD2992" i="1"/>
  <c r="AD2988" i="1"/>
  <c r="AD2984" i="1"/>
  <c r="AD2980" i="1"/>
  <c r="AD2976" i="1"/>
  <c r="AD2972" i="1"/>
  <c r="AD2968" i="1"/>
  <c r="AD2964" i="1"/>
  <c r="AD2956" i="1"/>
  <c r="AD2948" i="1"/>
  <c r="AC2812" i="1"/>
  <c r="AC2808" i="1"/>
  <c r="AC2804" i="1"/>
  <c r="AC2800" i="1"/>
  <c r="AC2796" i="1"/>
  <c r="AC2776" i="1"/>
  <c r="AC2772" i="1"/>
  <c r="AC2768" i="1"/>
  <c r="AC2764" i="1"/>
  <c r="AC2760" i="1"/>
  <c r="AC2756" i="1"/>
  <c r="AC2752" i="1"/>
  <c r="AC2748" i="1"/>
  <c r="AD2728" i="1"/>
  <c r="AC2724" i="1"/>
  <c r="AC2720" i="1"/>
  <c r="AC2716" i="1"/>
  <c r="AC2712" i="1"/>
  <c r="AC2708" i="1"/>
  <c r="AC2704" i="1"/>
  <c r="AC2700" i="1"/>
  <c r="AC2696" i="1"/>
  <c r="AC2692" i="1"/>
  <c r="AC2688" i="1"/>
  <c r="AD4907" i="1"/>
  <c r="AD4551" i="1"/>
  <c r="AC3731" i="1"/>
  <c r="AC3727" i="1"/>
  <c r="AC3723" i="1"/>
  <c r="AC3719" i="1"/>
  <c r="AC3715" i="1"/>
  <c r="AC3711" i="1"/>
  <c r="AC3707" i="1"/>
  <c r="AC3703" i="1"/>
  <c r="AC3699" i="1"/>
  <c r="AC3695" i="1"/>
  <c r="AD3099" i="1"/>
  <c r="AD3095" i="1"/>
  <c r="AC3063" i="1"/>
  <c r="AC3055" i="1"/>
  <c r="AC3047" i="1"/>
  <c r="AC3039" i="1"/>
  <c r="AC3031" i="1"/>
  <c r="AC3023" i="1"/>
  <c r="AC3015" i="1"/>
  <c r="AC3007" i="1"/>
  <c r="AC2943" i="1"/>
  <c r="AC2823" i="1"/>
  <c r="AD2819" i="1"/>
  <c r="AC2815" i="1"/>
  <c r="AC2811" i="1"/>
  <c r="AC2807" i="1"/>
  <c r="AC2803" i="1"/>
  <c r="AC2799" i="1"/>
  <c r="AC2795" i="1"/>
  <c r="AC2775" i="1"/>
  <c r="AC2771" i="1"/>
  <c r="AC2767" i="1"/>
  <c r="AD2763" i="1"/>
  <c r="AC2759" i="1"/>
  <c r="AC2755" i="1"/>
  <c r="AC2751" i="1"/>
  <c r="AD2747" i="1"/>
  <c r="AC2727" i="1"/>
  <c r="AC2723" i="1"/>
  <c r="AC2719" i="1"/>
  <c r="AC2715" i="1"/>
  <c r="AC2711" i="1"/>
  <c r="AC2707" i="1"/>
  <c r="AC2703" i="1"/>
  <c r="AC2699" i="1"/>
  <c r="AC2695" i="1"/>
  <c r="AC2691" i="1"/>
  <c r="AC2687" i="1"/>
  <c r="AD2982" i="1"/>
  <c r="AD2978" i="1"/>
  <c r="AD2974" i="1"/>
  <c r="AD2970" i="1"/>
  <c r="AD2966" i="1"/>
  <c r="AC2958" i="1"/>
  <c r="AC2950" i="1"/>
  <c r="AD2822" i="1"/>
  <c r="AC2814" i="1"/>
  <c r="AC2810" i="1"/>
  <c r="AC2806" i="1"/>
  <c r="AC2802" i="1"/>
  <c r="AC2798" i="1"/>
  <c r="AD2794" i="1"/>
  <c r="AC2778" i="1"/>
  <c r="AC2774" i="1"/>
  <c r="AC2770" i="1"/>
  <c r="AC2766" i="1"/>
  <c r="AC2762" i="1"/>
  <c r="AC2758" i="1"/>
  <c r="AC2754" i="1"/>
  <c r="AC2750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  <c r="AD2704" i="1"/>
  <c r="AD2758" i="1"/>
  <c r="AD2750" i="1"/>
  <c r="AD2776" i="1"/>
  <c r="AD2768" i="1"/>
  <c r="AD2809" i="1"/>
  <c r="AC2822" i="1"/>
  <c r="AC2728" i="1"/>
  <c r="AD2696" i="1"/>
  <c r="AD2756" i="1"/>
  <c r="AD2748" i="1"/>
  <c r="AD2774" i="1"/>
  <c r="AD2766" i="1"/>
  <c r="AD2805" i="1"/>
  <c r="AC2968" i="1"/>
  <c r="AD2720" i="1"/>
  <c r="AD2688" i="1"/>
  <c r="AD2754" i="1"/>
  <c r="AD2762" i="1"/>
  <c r="AD2772" i="1"/>
  <c r="AD2764" i="1"/>
  <c r="AD2801" i="1"/>
  <c r="AD2958" i="1"/>
  <c r="AD2712" i="1"/>
  <c r="AD2760" i="1"/>
  <c r="AD2752" i="1"/>
  <c r="AD2778" i="1"/>
  <c r="AD2770" i="1"/>
  <c r="AD2813" i="1"/>
  <c r="AD2797" i="1"/>
  <c r="AC2948" i="1"/>
  <c r="AD4958" i="1"/>
  <c r="AC4958" i="1"/>
  <c r="AC4954" i="1"/>
  <c r="AD4954" i="1"/>
  <c r="AC4950" i="1"/>
  <c r="AD4950" i="1"/>
  <c r="AC4946" i="1"/>
  <c r="AD4946" i="1"/>
  <c r="AC4931" i="1"/>
  <c r="AD4931" i="1"/>
  <c r="AD4927" i="1"/>
  <c r="AC4927" i="1"/>
  <c r="AC4911" i="1"/>
  <c r="AD4911" i="1"/>
  <c r="AC4631" i="1"/>
  <c r="AD4631" i="1"/>
  <c r="AC4627" i="1"/>
  <c r="AD4627" i="1"/>
  <c r="AC4623" i="1"/>
  <c r="AD4623" i="1"/>
  <c r="AC4619" i="1"/>
  <c r="AD4619" i="1"/>
  <c r="AC4615" i="1"/>
  <c r="AD4615" i="1"/>
  <c r="AC4611" i="1"/>
  <c r="AD4611" i="1"/>
  <c r="AC4607" i="1"/>
  <c r="AD4607" i="1"/>
  <c r="AC4603" i="1"/>
  <c r="AD4603" i="1"/>
  <c r="AD4563" i="1"/>
  <c r="AC4563" i="1"/>
  <c r="AD4559" i="1"/>
  <c r="AC4559" i="1"/>
  <c r="AD4555" i="1"/>
  <c r="AC4555" i="1"/>
  <c r="AD4547" i="1"/>
  <c r="AC4547" i="1"/>
  <c r="AD4543" i="1"/>
  <c r="AC4543" i="1"/>
  <c r="AD3947" i="1"/>
  <c r="AC3947" i="1"/>
  <c r="AD3943" i="1"/>
  <c r="AC3943" i="1"/>
  <c r="AD3939" i="1"/>
  <c r="AC3939" i="1"/>
  <c r="AD3935" i="1"/>
  <c r="AC3935" i="1"/>
  <c r="AD3931" i="1"/>
  <c r="AC3931" i="1"/>
  <c r="AD3927" i="1"/>
  <c r="AC3927" i="1"/>
  <c r="AD3923" i="1"/>
  <c r="AC3923" i="1"/>
  <c r="AD3919" i="1"/>
  <c r="AC3919" i="1"/>
  <c r="AD3915" i="1"/>
  <c r="AC3915" i="1"/>
  <c r="AD3911" i="1"/>
  <c r="AC3911" i="1"/>
  <c r="AD3907" i="1"/>
  <c r="AC3907" i="1"/>
  <c r="AD3903" i="1"/>
  <c r="AC3903" i="1"/>
  <c r="AD3899" i="1"/>
  <c r="AC3899" i="1"/>
  <c r="AD3895" i="1"/>
  <c r="AC3895" i="1"/>
  <c r="AD3891" i="1"/>
  <c r="AC3891" i="1"/>
  <c r="AC3691" i="1"/>
  <c r="AD3691" i="1"/>
  <c r="AC3687" i="1"/>
  <c r="AD3687" i="1"/>
  <c r="AC3683" i="1"/>
  <c r="AD3683" i="1"/>
  <c r="AC3679" i="1"/>
  <c r="AD3679" i="1"/>
  <c r="AC3675" i="1"/>
  <c r="AD3675" i="1"/>
  <c r="AC3091" i="1"/>
  <c r="AD3091" i="1"/>
  <c r="AC3087" i="1"/>
  <c r="AD3087" i="1"/>
  <c r="AC3083" i="1"/>
  <c r="AD3083" i="1"/>
  <c r="AC3079" i="1"/>
  <c r="AD3079" i="1"/>
  <c r="AC3075" i="1"/>
  <c r="AD3075" i="1"/>
  <c r="AC3071" i="1"/>
  <c r="AD3071" i="1"/>
  <c r="AC3067" i="1"/>
  <c r="AD3067" i="1"/>
  <c r="AC3059" i="1"/>
  <c r="AD3059" i="1"/>
  <c r="AC3051" i="1"/>
  <c r="AD3051" i="1"/>
  <c r="AC3043" i="1"/>
  <c r="AD3043" i="1"/>
  <c r="AC3035" i="1"/>
  <c r="AD3035" i="1"/>
  <c r="AC3027" i="1"/>
  <c r="AD3027" i="1"/>
  <c r="AC3019" i="1"/>
  <c r="AD3019" i="1"/>
  <c r="AC3011" i="1"/>
  <c r="AD3011" i="1"/>
  <c r="AC3003" i="1"/>
  <c r="AD3003" i="1"/>
  <c r="AC2999" i="1"/>
  <c r="AD2999" i="1"/>
  <c r="AC2995" i="1"/>
  <c r="AD2995" i="1"/>
  <c r="AC2991" i="1"/>
  <c r="AD2991" i="1"/>
  <c r="AC2987" i="1"/>
  <c r="AD2987" i="1"/>
  <c r="AC2983" i="1"/>
  <c r="AD2983" i="1"/>
  <c r="AC2979" i="1"/>
  <c r="AD2979" i="1"/>
  <c r="AC2975" i="1"/>
  <c r="AD2975" i="1"/>
  <c r="AC2971" i="1"/>
  <c r="AD2971" i="1"/>
  <c r="AC2967" i="1"/>
  <c r="AD2967" i="1"/>
  <c r="AC2963" i="1"/>
  <c r="AD2963" i="1"/>
  <c r="AC2959" i="1"/>
  <c r="AD2959" i="1"/>
  <c r="AC2955" i="1"/>
  <c r="AD2955" i="1"/>
  <c r="AC2951" i="1"/>
  <c r="AD2951" i="1"/>
  <c r="AC2947" i="1"/>
  <c r="AD2947" i="1"/>
  <c r="AD2815" i="1"/>
  <c r="AD2811" i="1"/>
  <c r="AD2807" i="1"/>
  <c r="AD2803" i="1"/>
  <c r="AD2799" i="1"/>
  <c r="AD2795" i="1"/>
  <c r="AC2819" i="1"/>
  <c r="AC3000" i="1"/>
  <c r="AC2992" i="1"/>
  <c r="AC2984" i="1"/>
  <c r="AC2976" i="1"/>
  <c r="AD3055" i="1"/>
  <c r="AD3044" i="1"/>
  <c r="AC3034" i="1"/>
  <c r="AD3023" i="1"/>
  <c r="AD3012" i="1"/>
  <c r="AD3063" i="1"/>
  <c r="AD3066" i="1"/>
  <c r="AC3095" i="1"/>
  <c r="AD3723" i="1"/>
  <c r="AD3707" i="1"/>
  <c r="AD3690" i="1"/>
  <c r="AC3912" i="1"/>
  <c r="AD4634" i="1"/>
  <c r="AC4953" i="1"/>
  <c r="AD4953" i="1"/>
  <c r="AC4949" i="1"/>
  <c r="AD4949" i="1"/>
  <c r="AC4945" i="1"/>
  <c r="AD4945" i="1"/>
  <c r="AC4930" i="1"/>
  <c r="AD4930" i="1"/>
  <c r="AC4914" i="1"/>
  <c r="AD4914" i="1"/>
  <c r="AC4910" i="1"/>
  <c r="AD4910" i="1"/>
  <c r="AC4630" i="1"/>
  <c r="AD4630" i="1"/>
  <c r="AC4626" i="1"/>
  <c r="AD4626" i="1"/>
  <c r="AC4622" i="1"/>
  <c r="AD4622" i="1"/>
  <c r="AC4614" i="1"/>
  <c r="AD4614" i="1"/>
  <c r="AC4610" i="1"/>
  <c r="AD4610" i="1"/>
  <c r="AC4606" i="1"/>
  <c r="AD4606" i="1"/>
  <c r="AD4602" i="1"/>
  <c r="AC4602" i="1"/>
  <c r="AD4562" i="1"/>
  <c r="AC4562" i="1"/>
  <c r="AD4558" i="1"/>
  <c r="AC4558" i="1"/>
  <c r="AD4554" i="1"/>
  <c r="AC4554" i="1"/>
  <c r="AD4550" i="1"/>
  <c r="AC4550" i="1"/>
  <c r="AD4546" i="1"/>
  <c r="AC4546" i="1"/>
  <c r="AD4542" i="1"/>
  <c r="AC4542" i="1"/>
  <c r="AD3946" i="1"/>
  <c r="AC3946" i="1"/>
  <c r="AD3942" i="1"/>
  <c r="AC3942" i="1"/>
  <c r="AD3938" i="1"/>
  <c r="AC3938" i="1"/>
  <c r="AD3934" i="1"/>
  <c r="AC3934" i="1"/>
  <c r="AD3930" i="1"/>
  <c r="AC3930" i="1"/>
  <c r="AD3926" i="1"/>
  <c r="AC3926" i="1"/>
  <c r="AD3922" i="1"/>
  <c r="AC3922" i="1"/>
  <c r="AD3918" i="1"/>
  <c r="AC3918" i="1"/>
  <c r="AD3914" i="1"/>
  <c r="AC3914" i="1"/>
  <c r="AD3910" i="1"/>
  <c r="AC3910" i="1"/>
  <c r="AD3906" i="1"/>
  <c r="AC3906" i="1"/>
  <c r="AD3902" i="1"/>
  <c r="AC3902" i="1"/>
  <c r="AD3898" i="1"/>
  <c r="AC3898" i="1"/>
  <c r="AD3894" i="1"/>
  <c r="AC3894" i="1"/>
  <c r="AD3890" i="1"/>
  <c r="AC3890" i="1"/>
  <c r="AC3730" i="1"/>
  <c r="AD3730" i="1"/>
  <c r="AC3726" i="1"/>
  <c r="AD3726" i="1"/>
  <c r="AC3722" i="1"/>
  <c r="AD3722" i="1"/>
  <c r="AC3718" i="1"/>
  <c r="AD3718" i="1"/>
  <c r="AC3714" i="1"/>
  <c r="AD3714" i="1"/>
  <c r="AC3710" i="1"/>
  <c r="AD3710" i="1"/>
  <c r="AC3706" i="1"/>
  <c r="AD3706" i="1"/>
  <c r="AC3702" i="1"/>
  <c r="AD3702" i="1"/>
  <c r="AC3698" i="1"/>
  <c r="AD3698" i="1"/>
  <c r="AC3694" i="1"/>
  <c r="AD3694" i="1"/>
  <c r="AC3686" i="1"/>
  <c r="AD3686" i="1"/>
  <c r="AC3682" i="1"/>
  <c r="AD3682" i="1"/>
  <c r="AC3678" i="1"/>
  <c r="AD3678" i="1"/>
  <c r="AD3674" i="1"/>
  <c r="AC3674" i="1"/>
  <c r="AD3098" i="1"/>
  <c r="AC3098" i="1"/>
  <c r="AD3094" i="1"/>
  <c r="AC3094" i="1"/>
  <c r="AC3090" i="1"/>
  <c r="AD3090" i="1"/>
  <c r="AC3086" i="1"/>
  <c r="AD3086" i="1"/>
  <c r="AC3082" i="1"/>
  <c r="AD3082" i="1"/>
  <c r="AC3062" i="1"/>
  <c r="AD3062" i="1"/>
  <c r="AC3054" i="1"/>
  <c r="AD3054" i="1"/>
  <c r="AC3046" i="1"/>
  <c r="AD3046" i="1"/>
  <c r="AC3038" i="1"/>
  <c r="AD3038" i="1"/>
  <c r="AC3030" i="1"/>
  <c r="AD3030" i="1"/>
  <c r="AC3022" i="1"/>
  <c r="AD3022" i="1"/>
  <c r="AC3014" i="1"/>
  <c r="AD3014" i="1"/>
  <c r="AC3006" i="1"/>
  <c r="AD3006" i="1"/>
  <c r="AD3002" i="1"/>
  <c r="AC3002" i="1"/>
  <c r="AC2962" i="1"/>
  <c r="AD2962" i="1"/>
  <c r="AC2954" i="1"/>
  <c r="AD2954" i="1"/>
  <c r="AC2946" i="1"/>
  <c r="AD2946" i="1"/>
  <c r="AC2818" i="1"/>
  <c r="AD2818" i="1"/>
  <c r="AD2727" i="1"/>
  <c r="AD2719" i="1"/>
  <c r="AD2711" i="1"/>
  <c r="AD2703" i="1"/>
  <c r="AD2695" i="1"/>
  <c r="AD2687" i="1"/>
  <c r="AD2821" i="1"/>
  <c r="AD2817" i="1"/>
  <c r="AC2998" i="1"/>
  <c r="AC2990" i="1"/>
  <c r="AC2982" i="1"/>
  <c r="AC2974" i="1"/>
  <c r="AC2966" i="1"/>
  <c r="AC2956" i="1"/>
  <c r="AD2945" i="1"/>
  <c r="AD3052" i="1"/>
  <c r="AC3042" i="1"/>
  <c r="AD3031" i="1"/>
  <c r="AD3020" i="1"/>
  <c r="AC3010" i="1"/>
  <c r="AD3078" i="1"/>
  <c r="AD3092" i="1"/>
  <c r="AC3099" i="1"/>
  <c r="AD3719" i="1"/>
  <c r="AD3703" i="1"/>
  <c r="AD3685" i="1"/>
  <c r="AC3928" i="1"/>
  <c r="AD4618" i="1"/>
  <c r="AC4952" i="1"/>
  <c r="AD4952" i="1"/>
  <c r="AC4948" i="1"/>
  <c r="AD4948" i="1"/>
  <c r="AD4944" i="1"/>
  <c r="AC4944" i="1"/>
  <c r="AC4913" i="1"/>
  <c r="AD4913" i="1"/>
  <c r="AC4909" i="1"/>
  <c r="AD4909" i="1"/>
  <c r="AC4633" i="1"/>
  <c r="AD4633" i="1"/>
  <c r="AC4629" i="1"/>
  <c r="AD4629" i="1"/>
  <c r="AC4625" i="1"/>
  <c r="AD4625" i="1"/>
  <c r="AC4621" i="1"/>
  <c r="AD4621" i="1"/>
  <c r="AC4617" i="1"/>
  <c r="AD4617" i="1"/>
  <c r="AC4613" i="1"/>
  <c r="AD4613" i="1"/>
  <c r="AC4609" i="1"/>
  <c r="AD4609" i="1"/>
  <c r="AC4605" i="1"/>
  <c r="AD4605" i="1"/>
  <c r="AD4601" i="1"/>
  <c r="AC4601" i="1"/>
  <c r="AD4561" i="1"/>
  <c r="AC4561" i="1"/>
  <c r="AD4557" i="1"/>
  <c r="AC4557" i="1"/>
  <c r="AD4553" i="1"/>
  <c r="AC4553" i="1"/>
  <c r="AD4549" i="1"/>
  <c r="AC4549" i="1"/>
  <c r="AD4545" i="1"/>
  <c r="AC4545" i="1"/>
  <c r="AD4541" i="1"/>
  <c r="AC4541" i="1"/>
  <c r="AD3945" i="1"/>
  <c r="AC3945" i="1"/>
  <c r="AD3941" i="1"/>
  <c r="AC3941" i="1"/>
  <c r="AD3937" i="1"/>
  <c r="AC3937" i="1"/>
  <c r="AD3933" i="1"/>
  <c r="AC3933" i="1"/>
  <c r="AD3929" i="1"/>
  <c r="AC3929" i="1"/>
  <c r="AD3925" i="1"/>
  <c r="AC3925" i="1"/>
  <c r="AD3921" i="1"/>
  <c r="AC3921" i="1"/>
  <c r="AD3917" i="1"/>
  <c r="AC3917" i="1"/>
  <c r="AD3913" i="1"/>
  <c r="AC3913" i="1"/>
  <c r="AD3909" i="1"/>
  <c r="AC3909" i="1"/>
  <c r="AD3905" i="1"/>
  <c r="AC3905" i="1"/>
  <c r="AD3901" i="1"/>
  <c r="AC3901" i="1"/>
  <c r="AD3897" i="1"/>
  <c r="AC3897" i="1"/>
  <c r="AD3893" i="1"/>
  <c r="AC3893" i="1"/>
  <c r="AC3729" i="1"/>
  <c r="AD3729" i="1"/>
  <c r="AC3725" i="1"/>
  <c r="AD3725" i="1"/>
  <c r="AC3721" i="1"/>
  <c r="AD3721" i="1"/>
  <c r="AC3717" i="1"/>
  <c r="AD3717" i="1"/>
  <c r="AC3713" i="1"/>
  <c r="AD3713" i="1"/>
  <c r="AC3709" i="1"/>
  <c r="AD3709" i="1"/>
  <c r="AC3705" i="1"/>
  <c r="AD3705" i="1"/>
  <c r="AC3701" i="1"/>
  <c r="AD3701" i="1"/>
  <c r="AC3697" i="1"/>
  <c r="AD3697" i="1"/>
  <c r="AC3693" i="1"/>
  <c r="AD3693" i="1"/>
  <c r="AC3689" i="1"/>
  <c r="AD3689" i="1"/>
  <c r="AC3681" i="1"/>
  <c r="AD3681" i="1"/>
  <c r="AC3677" i="1"/>
  <c r="AD3677" i="1"/>
  <c r="AD3097" i="1"/>
  <c r="AC3097" i="1"/>
  <c r="AC3093" i="1"/>
  <c r="AD3093" i="1"/>
  <c r="AC3089" i="1"/>
  <c r="AD3089" i="1"/>
  <c r="AC3085" i="1"/>
  <c r="AD3085" i="1"/>
  <c r="AD3081" i="1"/>
  <c r="AC3081" i="1"/>
  <c r="AC3077" i="1"/>
  <c r="AD3077" i="1"/>
  <c r="AC3073" i="1"/>
  <c r="AD3073" i="1"/>
  <c r="AC3069" i="1"/>
  <c r="AD3069" i="1"/>
  <c r="AC3065" i="1"/>
  <c r="AD3065" i="1"/>
  <c r="AD3061" i="1"/>
  <c r="AC3061" i="1"/>
  <c r="AC3057" i="1"/>
  <c r="AD3057" i="1"/>
  <c r="AC3053" i="1"/>
  <c r="AD3053" i="1"/>
  <c r="AC3049" i="1"/>
  <c r="AD3049" i="1"/>
  <c r="AC3045" i="1"/>
  <c r="AD3045" i="1"/>
  <c r="AC3041" i="1"/>
  <c r="AD3041" i="1"/>
  <c r="AC3037" i="1"/>
  <c r="AD3037" i="1"/>
  <c r="AC3033" i="1"/>
  <c r="AD3033" i="1"/>
  <c r="AC3029" i="1"/>
  <c r="AD3029" i="1"/>
  <c r="AC3025" i="1"/>
  <c r="AD3025" i="1"/>
  <c r="AC3021" i="1"/>
  <c r="AD3021" i="1"/>
  <c r="AC3017" i="1"/>
  <c r="AD3017" i="1"/>
  <c r="AC3013" i="1"/>
  <c r="AD3013" i="1"/>
  <c r="AC3009" i="1"/>
  <c r="AD3009" i="1"/>
  <c r="AC3005" i="1"/>
  <c r="AD3005" i="1"/>
  <c r="AC3001" i="1"/>
  <c r="AD3001" i="1"/>
  <c r="AC2997" i="1"/>
  <c r="AD2997" i="1"/>
  <c r="AC2993" i="1"/>
  <c r="AD2993" i="1"/>
  <c r="AC2989" i="1"/>
  <c r="AD2989" i="1"/>
  <c r="AC2985" i="1"/>
  <c r="AD2985" i="1"/>
  <c r="AC2981" i="1"/>
  <c r="AD2981" i="1"/>
  <c r="AC2977" i="1"/>
  <c r="AD2977" i="1"/>
  <c r="AC2973" i="1"/>
  <c r="AD2973" i="1"/>
  <c r="AC2969" i="1"/>
  <c r="AD2969" i="1"/>
  <c r="AC2965" i="1"/>
  <c r="AD2965" i="1"/>
  <c r="AC2957" i="1"/>
  <c r="AD2957" i="1"/>
  <c r="AC2949" i="1"/>
  <c r="AD2949" i="1"/>
  <c r="AC2685" i="1"/>
  <c r="AD2724" i="1"/>
  <c r="AD2716" i="1"/>
  <c r="AD2708" i="1"/>
  <c r="AD2700" i="1"/>
  <c r="AD2692" i="1"/>
  <c r="AC2747" i="1"/>
  <c r="AD2759" i="1"/>
  <c r="AD2757" i="1"/>
  <c r="AD2755" i="1"/>
  <c r="AD2753" i="1"/>
  <c r="AD2751" i="1"/>
  <c r="AD2749" i="1"/>
  <c r="AD2761" i="1"/>
  <c r="AC2763" i="1"/>
  <c r="AD2777" i="1"/>
  <c r="AD2775" i="1"/>
  <c r="AD2773" i="1"/>
  <c r="AD2771" i="1"/>
  <c r="AD2769" i="1"/>
  <c r="AD2767" i="1"/>
  <c r="AD2765" i="1"/>
  <c r="AC2794" i="1"/>
  <c r="AD2814" i="1"/>
  <c r="AD2812" i="1"/>
  <c r="AD2810" i="1"/>
  <c r="AD2808" i="1"/>
  <c r="AD2806" i="1"/>
  <c r="AD2804" i="1"/>
  <c r="AD2802" i="1"/>
  <c r="AD2800" i="1"/>
  <c r="AD2798" i="1"/>
  <c r="AD2796" i="1"/>
  <c r="AD2823" i="1"/>
  <c r="AC2996" i="1"/>
  <c r="AC2988" i="1"/>
  <c r="AC2980" i="1"/>
  <c r="AC2972" i="1"/>
  <c r="AC2964" i="1"/>
  <c r="AD2953" i="1"/>
  <c r="AD3060" i="1"/>
  <c r="AC3050" i="1"/>
  <c r="AD3039" i="1"/>
  <c r="AD3028" i="1"/>
  <c r="AC3018" i="1"/>
  <c r="AD3007" i="1"/>
  <c r="AD3074" i="1"/>
  <c r="AD3088" i="1"/>
  <c r="AD3731" i="1"/>
  <c r="AD3715" i="1"/>
  <c r="AD3699" i="1"/>
  <c r="AC3680" i="1"/>
  <c r="AC3944" i="1"/>
  <c r="AC4907" i="1"/>
  <c r="AD4959" i="1"/>
  <c r="AC4959" i="1"/>
  <c r="AC4955" i="1"/>
  <c r="AD4955" i="1"/>
  <c r="AC4951" i="1"/>
  <c r="AD4951" i="1"/>
  <c r="AC4947" i="1"/>
  <c r="AD4947" i="1"/>
  <c r="AC4928" i="1"/>
  <c r="AD4928" i="1"/>
  <c r="AC4912" i="1"/>
  <c r="AD4912" i="1"/>
  <c r="AC4908" i="1"/>
  <c r="AD4908" i="1"/>
  <c r="AC4632" i="1"/>
  <c r="AD4632" i="1"/>
  <c r="AC4628" i="1"/>
  <c r="AD4628" i="1"/>
  <c r="AC4624" i="1"/>
  <c r="AD4624" i="1"/>
  <c r="AC4620" i="1"/>
  <c r="AD4620" i="1"/>
  <c r="AC4616" i="1"/>
  <c r="AD4616" i="1"/>
  <c r="AC4612" i="1"/>
  <c r="AD4612" i="1"/>
  <c r="AC4608" i="1"/>
  <c r="AD4608" i="1"/>
  <c r="AC4604" i="1"/>
  <c r="AD4604" i="1"/>
  <c r="AD4564" i="1"/>
  <c r="AC4564" i="1"/>
  <c r="AD4560" i="1"/>
  <c r="AC4560" i="1"/>
  <c r="AD4556" i="1"/>
  <c r="AC4556" i="1"/>
  <c r="AD4552" i="1"/>
  <c r="AC4552" i="1"/>
  <c r="AD4548" i="1"/>
  <c r="AC4548" i="1"/>
  <c r="AD4544" i="1"/>
  <c r="AC4544" i="1"/>
  <c r="AD4540" i="1"/>
  <c r="AC4540" i="1"/>
  <c r="AD3948" i="1"/>
  <c r="AC3948" i="1"/>
  <c r="AD3940" i="1"/>
  <c r="AC3940" i="1"/>
  <c r="AD3936" i="1"/>
  <c r="AC3936" i="1"/>
  <c r="AD3932" i="1"/>
  <c r="AC3932" i="1"/>
  <c r="AD3924" i="1"/>
  <c r="AC3924" i="1"/>
  <c r="AD3920" i="1"/>
  <c r="AC3920" i="1"/>
  <c r="AD3916" i="1"/>
  <c r="AC3916" i="1"/>
  <c r="AD3908" i="1"/>
  <c r="AC3908" i="1"/>
  <c r="AD3904" i="1"/>
  <c r="AC3904" i="1"/>
  <c r="AD3900" i="1"/>
  <c r="AC3900" i="1"/>
  <c r="AD3892" i="1"/>
  <c r="AC3892" i="1"/>
  <c r="AC3732" i="1"/>
  <c r="AD3732" i="1"/>
  <c r="AC3728" i="1"/>
  <c r="AD3728" i="1"/>
  <c r="AC3724" i="1"/>
  <c r="AD3724" i="1"/>
  <c r="AC3720" i="1"/>
  <c r="AD3720" i="1"/>
  <c r="AC3716" i="1"/>
  <c r="AD3716" i="1"/>
  <c r="AC3712" i="1"/>
  <c r="AD3712" i="1"/>
  <c r="AC3708" i="1"/>
  <c r="AD3708" i="1"/>
  <c r="AC3704" i="1"/>
  <c r="AD3704" i="1"/>
  <c r="AC3700" i="1"/>
  <c r="AD3700" i="1"/>
  <c r="AC3696" i="1"/>
  <c r="AD3696" i="1"/>
  <c r="AC3692" i="1"/>
  <c r="AD3692" i="1"/>
  <c r="AD3688" i="1"/>
  <c r="AC3688" i="1"/>
  <c r="AC3684" i="1"/>
  <c r="AD3684" i="1"/>
  <c r="AC3676" i="1"/>
  <c r="AD3676" i="1"/>
  <c r="AD3100" i="1"/>
  <c r="AC3100" i="1"/>
  <c r="AD3096" i="1"/>
  <c r="AC3096" i="1"/>
  <c r="AC3080" i="1"/>
  <c r="AD3080" i="1"/>
  <c r="AC3076" i="1"/>
  <c r="AD3076" i="1"/>
  <c r="AC3072" i="1"/>
  <c r="AD3072" i="1"/>
  <c r="AC3068" i="1"/>
  <c r="AD3068" i="1"/>
  <c r="AC3064" i="1"/>
  <c r="AD3064" i="1"/>
  <c r="AC3056" i="1"/>
  <c r="AD3056" i="1"/>
  <c r="AC3048" i="1"/>
  <c r="AD3048" i="1"/>
  <c r="AC3040" i="1"/>
  <c r="AD3040" i="1"/>
  <c r="AC3032" i="1"/>
  <c r="AD3032" i="1"/>
  <c r="AC3024" i="1"/>
  <c r="AD3024" i="1"/>
  <c r="AC3016" i="1"/>
  <c r="AD3016" i="1"/>
  <c r="AC3008" i="1"/>
  <c r="AD3008" i="1"/>
  <c r="AC2960" i="1"/>
  <c r="AD2960" i="1"/>
  <c r="AC2952" i="1"/>
  <c r="AD2952" i="1"/>
  <c r="AC2944" i="1"/>
  <c r="AD2944" i="1"/>
  <c r="AC2820" i="1"/>
  <c r="AD2820" i="1"/>
  <c r="AC2816" i="1"/>
  <c r="AD2816" i="1"/>
  <c r="AD2723" i="1"/>
  <c r="AD2715" i="1"/>
  <c r="AD2707" i="1"/>
  <c r="AD2699" i="1"/>
  <c r="AD2691" i="1"/>
  <c r="AD2943" i="1"/>
  <c r="AC2994" i="1"/>
  <c r="AC2986" i="1"/>
  <c r="AC2978" i="1"/>
  <c r="AC2970" i="1"/>
  <c r="AD2961" i="1"/>
  <c r="AD2950" i="1"/>
  <c r="AC3058" i="1"/>
  <c r="AD3047" i="1"/>
  <c r="AD3036" i="1"/>
  <c r="AC3026" i="1"/>
  <c r="AD3015" i="1"/>
  <c r="AD3004" i="1"/>
  <c r="AD3070" i="1"/>
  <c r="AD3084" i="1"/>
  <c r="AD3727" i="1"/>
  <c r="AD3711" i="1"/>
  <c r="AD3695" i="1"/>
  <c r="AC3896" i="1"/>
  <c r="AC4551" i="1"/>
  <c r="AD4929" i="1"/>
  <c r="AD2729" i="1"/>
  <c r="AD2725" i="1"/>
  <c r="AD2721" i="1"/>
  <c r="AD2717" i="1"/>
  <c r="AD2713" i="1"/>
  <c r="AD2709" i="1"/>
  <c r="AD2705" i="1"/>
  <c r="AD2701" i="1"/>
  <c r="AD2697" i="1"/>
  <c r="AD2693" i="1"/>
  <c r="AD2689" i="1"/>
  <c r="AD2730" i="1"/>
  <c r="AD2726" i="1"/>
  <c r="AD2722" i="1"/>
  <c r="AD2718" i="1"/>
  <c r="AD2714" i="1"/>
  <c r="AD2710" i="1"/>
  <c r="AD2706" i="1"/>
  <c r="AD2702" i="1"/>
  <c r="AD2698" i="1"/>
  <c r="AD2694" i="1"/>
  <c r="AD2690" i="1"/>
  <c r="AD2686" i="1"/>
</calcChain>
</file>

<file path=xl/sharedStrings.xml><?xml version="1.0" encoding="utf-8"?>
<sst xmlns="http://schemas.openxmlformats.org/spreadsheetml/2006/main" count="19838" uniqueCount="380">
  <si>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</si>
  <si>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</si>
  <si>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</si>
  <si>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</si>
  <si>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</si>
  <si>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</si>
  <si>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</si>
  <si>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</si>
  <si>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</si>
  <si>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</si>
  <si>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</si>
  <si>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</si>
  <si>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</si>
  <si>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</si>
  <si>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</si>
  <si>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</si>
  <si>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</si>
  <si>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</si>
  <si>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</si>
  <si>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</si>
  <si>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</si>
  <si>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</si>
  <si>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</si>
  <si>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</si>
  <si>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</si>
  <si>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</si>
  <si>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</si>
  <si>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</si>
  <si>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</si>
  <si>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</si>
  <si>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</si>
  <si>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</si>
  <si>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</si>
  <si>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</si>
  <si>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</si>
  <si>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</si>
  <si>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</si>
  <si>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</si>
  <si>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</si>
  <si>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</si>
  <si>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</si>
  <si>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</si>
  <si>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</si>
  <si>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</si>
  <si>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</si>
  <si>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</si>
  <si>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</si>
  <si>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</si>
  <si>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</si>
  <si>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</si>
  <si>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</si>
  <si>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</si>
  <si>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</si>
  <si>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</si>
  <si>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</si>
  <si>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</si>
  <si>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</si>
  <si>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</si>
  <si>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</si>
  <si>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</si>
  <si>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</si>
  <si>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</si>
  <si>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</si>
  <si>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</si>
  <si>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</si>
  <si>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</si>
  <si>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</si>
  <si>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</si>
  <si>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</si>
  <si>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</si>
  <si>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</si>
  <si>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</si>
  <si>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</si>
  <si>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</si>
  <si>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</si>
  <si>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</si>
  <si>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</si>
  <si>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</si>
  <si>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</si>
  <si>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</si>
  <si>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</si>
  <si>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</si>
  <si>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</si>
  <si>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</si>
  <si>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</si>
  <si>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</si>
  <si>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</si>
  <si>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</si>
  <si>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</si>
  <si>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</si>
  <si>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</si>
  <si>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</si>
  <si>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</si>
  <si>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</si>
  <si>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</si>
  <si>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</si>
  <si>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</si>
  <si>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</si>
  <si>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</si>
  <si>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</si>
  <si>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</si>
  <si>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</si>
  <si>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</si>
  <si>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</si>
  <si>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</si>
  <si>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</si>
  <si>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</si>
  <si>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</si>
  <si>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</si>
  <si>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</si>
  <si>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</si>
  <si>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</si>
  <si>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</si>
  <si>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</si>
  <si>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</si>
  <si>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</si>
  <si>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</si>
  <si>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</si>
  <si>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</si>
  <si>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</si>
  <si>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</si>
  <si>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</si>
  <si>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</si>
  <si>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</si>
  <si>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</si>
  <si>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</si>
  <si>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</si>
  <si>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</si>
  <si>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</si>
  <si>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</si>
  <si>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</si>
  <si>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</si>
  <si>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</si>
  <si>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</si>
  <si>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</si>
  <si>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</si>
  <si>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</si>
  <si>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</si>
  <si>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</si>
  <si>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</si>
  <si>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</si>
  <si>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</si>
  <si>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</si>
  <si>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</si>
  <si>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</si>
  <si>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</si>
  <si>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</si>
  <si>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</si>
  <si>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</si>
  <si>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</si>
  <si>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</si>
  <si>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</si>
  <si>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</si>
  <si>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</si>
  <si>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</si>
  <si>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</si>
  <si>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</si>
  <si>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</si>
  <si>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</si>
  <si>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</si>
  <si>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</si>
  <si>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</si>
  <si>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</si>
  <si>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</si>
  <si>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</si>
  <si>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</si>
  <si>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</si>
  <si>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</si>
  <si>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</si>
  <si>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</si>
  <si>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</si>
  <si>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</si>
  <si>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</si>
  <si>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</si>
  <si>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</si>
  <si>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</si>
  <si>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</si>
  <si>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</si>
  <si>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</si>
  <si>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</si>
  <si>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</si>
  <si>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</si>
  <si>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</si>
  <si>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</si>
  <si>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</si>
  <si>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</si>
  <si>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</si>
  <si>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</si>
  <si>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</si>
  <si>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</si>
  <si>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</si>
  <si>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</si>
  <si>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</si>
  <si>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</si>
  <si>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</si>
  <si>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</si>
  <si>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</si>
  <si>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</si>
  <si>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</si>
  <si>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</si>
  <si>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</si>
  <si>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</si>
  <si>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</si>
  <si>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</si>
  <si>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</si>
  <si>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</si>
  <si>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</si>
  <si>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</si>
  <si>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</si>
  <si>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</si>
  <si>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</si>
  <si>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</si>
  <si>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</si>
  <si>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</si>
  <si>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</si>
  <si>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</si>
  <si>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</si>
  <si>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</si>
  <si>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</si>
  <si>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</si>
  <si>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</si>
  <si>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</si>
  <si>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</si>
  <si>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</si>
  <si>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</si>
  <si>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</si>
  <si>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</si>
  <si>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</si>
  <si>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</si>
  <si>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</si>
  <si>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</si>
  <si>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</si>
  <si>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</si>
  <si>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</si>
  <si>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</si>
  <si>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</si>
  <si>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</si>
  <si>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</si>
  <si>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</si>
  <si>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</si>
  <si>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</si>
  <si>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</si>
  <si>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</si>
  <si>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</si>
  <si>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</si>
  <si>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</si>
  <si>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</si>
  <si>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</si>
  <si>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</si>
  <si>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</si>
  <si>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</si>
  <si>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</si>
  <si>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</si>
  <si>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</si>
  <si>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</si>
  <si>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</si>
  <si>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</si>
  <si>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</si>
  <si>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</si>
  <si>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</si>
  <si>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</si>
  <si>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</si>
  <si>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</si>
  <si>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</si>
  <si>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</si>
  <si>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</si>
  <si>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</si>
  <si>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</si>
  <si>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</si>
  <si>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</si>
  <si>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</si>
  <si>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</si>
  <si>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</si>
  <si>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</si>
  <si>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</si>
  <si>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</si>
  <si>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</si>
  <si>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</si>
  <si>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</si>
  <si>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</si>
  <si>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</si>
  <si>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</si>
  <si>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</si>
  <si>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</si>
  <si>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</si>
  <si>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</si>
  <si>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</si>
  <si>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</si>
  <si>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</si>
  <si>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</si>
  <si>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</si>
  <si>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</si>
  <si>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</si>
  <si>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</si>
  <si>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</si>
  <si>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</si>
  <si>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</si>
  <si>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</si>
  <si>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</si>
  <si>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</si>
  <si>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</si>
  <si>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</si>
  <si>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</si>
  <si>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</si>
  <si>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</si>
  <si>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</si>
  <si>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</si>
  <si>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</si>
  <si>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</si>
  <si>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</si>
  <si>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</si>
  <si>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</si>
  <si>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</si>
  <si>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</si>
  <si>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</si>
  <si>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</si>
  <si>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</si>
  <si>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</si>
  <si>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</si>
  <si>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</si>
  <si>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</si>
  <si>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</si>
  <si>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</si>
  <si>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</si>
  <si>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</si>
  <si>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</si>
  <si>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</si>
  <si>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</si>
  <si>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</si>
  <si>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</si>
  <si>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</si>
  <si>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</si>
  <si>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</si>
  <si>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</si>
  <si>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</si>
  <si>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</si>
  <si>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</si>
  <si>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</si>
  <si>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</si>
  <si>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</si>
  <si>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</si>
  <si>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</si>
  <si>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</si>
  <si>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</si>
  <si>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</si>
  <si>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</si>
  <si>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</si>
  <si>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</si>
  <si>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</si>
  <si>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</si>
  <si>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</si>
  <si>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</si>
  <si>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</si>
  <si>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</si>
  <si>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</si>
  <si>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</si>
  <si>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</si>
  <si>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</si>
  <si>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73/74ADBL</t>
  </si>
  <si>
    <t>TVCL</t>
  </si>
  <si>
    <t>VLUCL</t>
  </si>
  <si>
    <t>Public Shares</t>
  </si>
  <si>
    <t>ULHC</t>
  </si>
  <si>
    <t>NMLBBL</t>
  </si>
  <si>
    <t>CKHL</t>
  </si>
  <si>
    <t>CITY</t>
  </si>
  <si>
    <t>GCIL</t>
  </si>
  <si>
    <t>SONA</t>
  </si>
  <si>
    <t>SARBTM</t>
  </si>
  <si>
    <t>HATHY</t>
  </si>
  <si>
    <t>NRIC</t>
  </si>
  <si>
    <t>NRM</t>
  </si>
  <si>
    <t>NWCL</t>
  </si>
  <si>
    <t>HRL</t>
  </si>
  <si>
    <t>MKCL</t>
  </si>
  <si>
    <t>MATRI</t>
  </si>
  <si>
    <t>81/82</t>
  </si>
  <si>
    <t>SMPDA</t>
  </si>
  <si>
    <t>YY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</si>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</sst>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floated%20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(2)"/>
      <sheetName val="Dash"/>
      <sheetName val="Raw"/>
      <sheetName val="Sheet2"/>
      <sheetName val="Sheet3"/>
      <sheetName val="Dstats"/>
      <sheetName val="Pro"/>
      <sheetName val="Los"/>
      <sheetName val="Side"/>
      <sheetName val="vol"/>
      <sheetName val="Intra"/>
      <sheetName val="LP"/>
      <sheetName val="Liv"/>
      <sheetName val="Index"/>
      <sheetName val="m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1025</v>
          </cell>
        </row>
        <row r="3">
          <cell r="B3" t="str">
            <v>ADBL</v>
          </cell>
          <cell r="C3">
            <v>306</v>
          </cell>
        </row>
        <row r="4">
          <cell r="B4" t="str">
            <v>AHL</v>
          </cell>
          <cell r="C4">
            <v>718.9</v>
          </cell>
        </row>
        <row r="5">
          <cell r="B5" t="str">
            <v>AHPC</v>
          </cell>
          <cell r="C5">
            <v>244.4</v>
          </cell>
        </row>
        <row r="6">
          <cell r="B6" t="str">
            <v>AKJCL</v>
          </cell>
          <cell r="C6">
            <v>194.4</v>
          </cell>
        </row>
        <row r="7">
          <cell r="B7" t="str">
            <v>AKPL</v>
          </cell>
          <cell r="C7">
            <v>229.9</v>
          </cell>
        </row>
        <row r="8">
          <cell r="B8" t="str">
            <v>ALBSL</v>
          </cell>
          <cell r="C8">
            <v>791.3</v>
          </cell>
        </row>
        <row r="9">
          <cell r="B9" t="str">
            <v>ALICL</v>
          </cell>
          <cell r="C9">
            <v>705</v>
          </cell>
        </row>
        <row r="10">
          <cell r="B10" t="str">
            <v>ANLB</v>
          </cell>
          <cell r="C10">
            <v>6570</v>
          </cell>
        </row>
        <row r="11">
          <cell r="B11" t="str">
            <v>API</v>
          </cell>
          <cell r="C11">
            <v>259</v>
          </cell>
        </row>
        <row r="12">
          <cell r="B12" t="str">
            <v>AVYAN</v>
          </cell>
          <cell r="C12">
            <v>1017</v>
          </cell>
        </row>
        <row r="13">
          <cell r="B13" t="str">
            <v>BARUN</v>
          </cell>
          <cell r="C13">
            <v>405</v>
          </cell>
        </row>
        <row r="14">
          <cell r="B14" t="str">
            <v>BBC</v>
          </cell>
          <cell r="C14">
            <v>5799</v>
          </cell>
        </row>
        <row r="15">
          <cell r="B15" t="str">
            <v>BEDC</v>
          </cell>
          <cell r="C15">
            <v>750</v>
          </cell>
        </row>
        <row r="16">
          <cell r="B16" t="str">
            <v>BFC</v>
          </cell>
          <cell r="C16">
            <v>652.1</v>
          </cell>
        </row>
        <row r="17">
          <cell r="B17" t="str">
            <v>BGWT</v>
          </cell>
          <cell r="C17">
            <v>979</v>
          </cell>
        </row>
        <row r="18">
          <cell r="B18" t="str">
            <v>BHDC</v>
          </cell>
          <cell r="C18">
            <v>656</v>
          </cell>
        </row>
        <row r="19">
          <cell r="B19" t="str">
            <v>BHL</v>
          </cell>
          <cell r="C19">
            <v>350</v>
          </cell>
        </row>
        <row r="20">
          <cell r="B20" t="str">
            <v>BHPL</v>
          </cell>
          <cell r="C20">
            <v>840.1</v>
          </cell>
        </row>
        <row r="21">
          <cell r="B21" t="str">
            <v>BNHC</v>
          </cell>
          <cell r="C21">
            <v>468.9</v>
          </cell>
        </row>
        <row r="22">
          <cell r="B22" t="str">
            <v>BNL</v>
          </cell>
          <cell r="C22">
            <v>16335</v>
          </cell>
        </row>
        <row r="23">
          <cell r="B23" t="str">
            <v>BNT</v>
          </cell>
          <cell r="C23">
            <v>13995</v>
          </cell>
        </row>
        <row r="24">
          <cell r="B24" t="str">
            <v>BOKD86KA</v>
          </cell>
          <cell r="C24">
            <v>1125</v>
          </cell>
        </row>
        <row r="25">
          <cell r="B25" t="str">
            <v>BPCL</v>
          </cell>
          <cell r="C25">
            <v>402.5</v>
          </cell>
        </row>
        <row r="26">
          <cell r="B26" t="str">
            <v>C30MF</v>
          </cell>
          <cell r="C26">
            <v>9.44</v>
          </cell>
        </row>
        <row r="27">
          <cell r="B27" t="str">
            <v>CBBL</v>
          </cell>
          <cell r="C27">
            <v>850</v>
          </cell>
        </row>
        <row r="28">
          <cell r="B28" t="str">
            <v>CBLD88</v>
          </cell>
          <cell r="C28">
            <v>1143</v>
          </cell>
        </row>
        <row r="29">
          <cell r="B29" t="str">
            <v>CCBD88</v>
          </cell>
          <cell r="C29">
            <v>1142.0999999999999</v>
          </cell>
        </row>
        <row r="30">
          <cell r="B30" t="str">
            <v>CFCL</v>
          </cell>
          <cell r="C30">
            <v>570.4</v>
          </cell>
        </row>
        <row r="31">
          <cell r="B31" t="str">
            <v>CGH</v>
          </cell>
          <cell r="C31">
            <v>887.4</v>
          </cell>
        </row>
        <row r="32">
          <cell r="B32" t="str">
            <v>CHCL</v>
          </cell>
          <cell r="C32">
            <v>510.3</v>
          </cell>
        </row>
        <row r="33">
          <cell r="B33" t="str">
            <v>CHDC</v>
          </cell>
          <cell r="C33">
            <v>1579</v>
          </cell>
        </row>
        <row r="34">
          <cell r="B34" t="str">
            <v>CHL</v>
          </cell>
          <cell r="C34">
            <v>395</v>
          </cell>
        </row>
        <row r="35">
          <cell r="B35" t="str">
            <v>CIT</v>
          </cell>
          <cell r="C35">
            <v>2099.1</v>
          </cell>
        </row>
        <row r="36">
          <cell r="B36" t="str">
            <v>CITY</v>
          </cell>
          <cell r="C36">
            <v>882</v>
          </cell>
        </row>
        <row r="37">
          <cell r="B37" t="str">
            <v>CKHL</v>
          </cell>
          <cell r="C37">
            <v>750</v>
          </cell>
        </row>
        <row r="38">
          <cell r="B38" t="str">
            <v>CLI</v>
          </cell>
          <cell r="C38">
            <v>680.5</v>
          </cell>
        </row>
        <row r="39">
          <cell r="B39" t="str">
            <v>CMF1</v>
          </cell>
          <cell r="C39">
            <v>10.34</v>
          </cell>
        </row>
        <row r="40">
          <cell r="B40" t="str">
            <v>CMF2</v>
          </cell>
          <cell r="C40">
            <v>9.35</v>
          </cell>
        </row>
        <row r="41">
          <cell r="B41" t="str">
            <v>CORBL</v>
          </cell>
          <cell r="C41">
            <v>1580</v>
          </cell>
        </row>
        <row r="42">
          <cell r="B42" t="str">
            <v>CYCL</v>
          </cell>
          <cell r="C42">
            <v>1581.5</v>
          </cell>
        </row>
        <row r="43">
          <cell r="B43" t="str">
            <v>CZBIL</v>
          </cell>
          <cell r="C43">
            <v>220</v>
          </cell>
        </row>
        <row r="44">
          <cell r="B44" t="str">
            <v>DDBL</v>
          </cell>
          <cell r="C44">
            <v>785</v>
          </cell>
        </row>
        <row r="45">
          <cell r="B45" t="str">
            <v>DHPL</v>
          </cell>
          <cell r="C45">
            <v>290</v>
          </cell>
        </row>
        <row r="46">
          <cell r="B46" t="str">
            <v>DLBS</v>
          </cell>
          <cell r="C46">
            <v>1632.2</v>
          </cell>
        </row>
        <row r="47">
          <cell r="B47" t="str">
            <v>DOLTI</v>
          </cell>
          <cell r="C47">
            <v>710</v>
          </cell>
        </row>
        <row r="48">
          <cell r="B48" t="str">
            <v>DORDI</v>
          </cell>
          <cell r="C48">
            <v>528</v>
          </cell>
        </row>
        <row r="49">
          <cell r="B49" t="str">
            <v>EBL</v>
          </cell>
          <cell r="C49">
            <v>578</v>
          </cell>
        </row>
        <row r="50">
          <cell r="B50" t="str">
            <v>EBLD85</v>
          </cell>
          <cell r="C50">
            <v>1145</v>
          </cell>
        </row>
        <row r="51">
          <cell r="B51" t="str">
            <v>EBLD86</v>
          </cell>
          <cell r="C51">
            <v>1066.9000000000001</v>
          </cell>
        </row>
        <row r="52">
          <cell r="B52" t="str">
            <v>EDBL</v>
          </cell>
          <cell r="C52">
            <v>580.1</v>
          </cell>
        </row>
        <row r="53">
          <cell r="B53" t="str">
            <v>EHPL</v>
          </cell>
          <cell r="C53">
            <v>760</v>
          </cell>
        </row>
        <row r="54">
          <cell r="B54" t="str">
            <v>ENL</v>
          </cell>
          <cell r="C54">
            <v>1177</v>
          </cell>
        </row>
        <row r="55">
          <cell r="B55" t="str">
            <v>FMDBL</v>
          </cell>
          <cell r="C55">
            <v>734</v>
          </cell>
        </row>
        <row r="56">
          <cell r="B56" t="str">
            <v>FOWAD</v>
          </cell>
          <cell r="C56">
            <v>1247</v>
          </cell>
        </row>
        <row r="57">
          <cell r="B57" t="str">
            <v>GBBD85</v>
          </cell>
          <cell r="C57">
            <v>1047.0999999999999</v>
          </cell>
        </row>
        <row r="58">
          <cell r="B58" t="str">
            <v>GBBL</v>
          </cell>
          <cell r="C58">
            <v>394.6</v>
          </cell>
        </row>
        <row r="59">
          <cell r="B59" t="str">
            <v>GBILD84/85</v>
          </cell>
          <cell r="C59">
            <v>1157.7</v>
          </cell>
        </row>
        <row r="60">
          <cell r="B60" t="str">
            <v>GBIME</v>
          </cell>
          <cell r="C60">
            <v>223.7</v>
          </cell>
        </row>
        <row r="61">
          <cell r="B61" t="str">
            <v>GBLBS</v>
          </cell>
          <cell r="C61">
            <v>753</v>
          </cell>
        </row>
        <row r="62">
          <cell r="B62" t="str">
            <v>GCIL</v>
          </cell>
          <cell r="C62">
            <v>502</v>
          </cell>
        </row>
        <row r="63">
          <cell r="B63" t="str">
            <v>GFCL</v>
          </cell>
          <cell r="C63">
            <v>798.9</v>
          </cell>
        </row>
        <row r="64">
          <cell r="B64" t="str">
            <v>GHL</v>
          </cell>
          <cell r="C64">
            <v>201</v>
          </cell>
        </row>
        <row r="65">
          <cell r="B65" t="str">
            <v>GIBF1</v>
          </cell>
          <cell r="C65">
            <v>9.99</v>
          </cell>
        </row>
        <row r="66">
          <cell r="B66" t="str">
            <v>GILB</v>
          </cell>
          <cell r="C66">
            <v>1155</v>
          </cell>
        </row>
        <row r="67">
          <cell r="B67" t="str">
            <v>GLBSL</v>
          </cell>
          <cell r="C67">
            <v>2350.1</v>
          </cell>
        </row>
        <row r="68">
          <cell r="B68" t="str">
            <v>GLH</v>
          </cell>
          <cell r="C68">
            <v>238.1</v>
          </cell>
        </row>
        <row r="69">
          <cell r="B69" t="str">
            <v>GMFBS</v>
          </cell>
          <cell r="C69">
            <v>1752</v>
          </cell>
        </row>
        <row r="70">
          <cell r="B70" t="str">
            <v>GMFIL</v>
          </cell>
          <cell r="C70">
            <v>522</v>
          </cell>
        </row>
        <row r="71">
          <cell r="B71" t="str">
            <v>GRDBL</v>
          </cell>
          <cell r="C71">
            <v>998.1</v>
          </cell>
        </row>
        <row r="72">
          <cell r="B72" t="str">
            <v>GUFL</v>
          </cell>
          <cell r="C72">
            <v>663</v>
          </cell>
        </row>
        <row r="73">
          <cell r="B73" t="str">
            <v>GVL</v>
          </cell>
          <cell r="C73">
            <v>485</v>
          </cell>
        </row>
        <row r="74">
          <cell r="B74" t="str">
            <v>GWFD83</v>
          </cell>
          <cell r="C74">
            <v>1290</v>
          </cell>
        </row>
        <row r="75">
          <cell r="B75" t="str">
            <v>H8020</v>
          </cell>
          <cell r="C75">
            <v>10.09</v>
          </cell>
        </row>
        <row r="76">
          <cell r="B76" t="str">
            <v>HATHY</v>
          </cell>
          <cell r="C76">
            <v>1319</v>
          </cell>
        </row>
        <row r="77">
          <cell r="B77" t="str">
            <v>HBL</v>
          </cell>
          <cell r="C77">
            <v>242</v>
          </cell>
        </row>
        <row r="78">
          <cell r="B78" t="str">
            <v>HBLD83</v>
          </cell>
          <cell r="C78">
            <v>1097</v>
          </cell>
        </row>
        <row r="79">
          <cell r="B79" t="str">
            <v>HBLPO</v>
          </cell>
          <cell r="C79">
            <v>131</v>
          </cell>
        </row>
        <row r="80">
          <cell r="B80" t="str">
            <v>HDHPC</v>
          </cell>
          <cell r="C80">
            <v>193.5</v>
          </cell>
        </row>
        <row r="81">
          <cell r="B81" t="str">
            <v>HDL</v>
          </cell>
          <cell r="C81">
            <v>1361</v>
          </cell>
        </row>
        <row r="82">
          <cell r="B82" t="str">
            <v>HEI</v>
          </cell>
          <cell r="C82">
            <v>615</v>
          </cell>
        </row>
        <row r="83">
          <cell r="B83" t="str">
            <v>HEIP</v>
          </cell>
          <cell r="C83">
            <v>469.9</v>
          </cell>
        </row>
        <row r="84">
          <cell r="B84" t="str">
            <v>HHL</v>
          </cell>
          <cell r="C84">
            <v>507</v>
          </cell>
        </row>
        <row r="85">
          <cell r="B85" t="str">
            <v>HIDCL</v>
          </cell>
          <cell r="C85">
            <v>231</v>
          </cell>
        </row>
        <row r="86">
          <cell r="B86" t="str">
            <v>HIDCLP</v>
          </cell>
          <cell r="C86">
            <v>162.80000000000001</v>
          </cell>
        </row>
        <row r="87">
          <cell r="B87" t="str">
            <v>HLBSL</v>
          </cell>
          <cell r="C87">
            <v>931</v>
          </cell>
        </row>
        <row r="88">
          <cell r="B88" t="str">
            <v>HLI</v>
          </cell>
          <cell r="C88">
            <v>441.6</v>
          </cell>
        </row>
        <row r="89">
          <cell r="B89" t="str">
            <v>HPPL</v>
          </cell>
          <cell r="C89">
            <v>401.9</v>
          </cell>
        </row>
        <row r="90">
          <cell r="B90" t="str">
            <v>HRL</v>
          </cell>
          <cell r="C90">
            <v>791</v>
          </cell>
        </row>
        <row r="91">
          <cell r="B91" t="str">
            <v>HURJA</v>
          </cell>
          <cell r="C91">
            <v>224</v>
          </cell>
        </row>
        <row r="92">
          <cell r="B92" t="str">
            <v>ICFC</v>
          </cell>
          <cell r="C92">
            <v>656</v>
          </cell>
        </row>
        <row r="93">
          <cell r="B93" t="str">
            <v>ICFCD83</v>
          </cell>
          <cell r="C93">
            <v>1301</v>
          </cell>
        </row>
        <row r="94">
          <cell r="B94" t="str">
            <v>IGI</v>
          </cell>
          <cell r="C94">
            <v>571.6</v>
          </cell>
        </row>
        <row r="95">
          <cell r="B95" t="str">
            <v>IHL</v>
          </cell>
          <cell r="C95">
            <v>674</v>
          </cell>
        </row>
        <row r="96">
          <cell r="B96" t="str">
            <v>ILBS</v>
          </cell>
          <cell r="C96">
            <v>935.3</v>
          </cell>
        </row>
        <row r="97">
          <cell r="B97" t="str">
            <v>ILI</v>
          </cell>
          <cell r="C97">
            <v>472</v>
          </cell>
        </row>
        <row r="98">
          <cell r="B98" t="str">
            <v>JBBL</v>
          </cell>
          <cell r="C98">
            <v>367</v>
          </cell>
        </row>
        <row r="99">
          <cell r="B99" t="str">
            <v>JBLB</v>
          </cell>
          <cell r="C99">
            <v>1365</v>
          </cell>
        </row>
        <row r="100">
          <cell r="B100" t="str">
            <v>JFL</v>
          </cell>
          <cell r="C100">
            <v>747.8</v>
          </cell>
        </row>
        <row r="101">
          <cell r="B101" t="str">
            <v>JOSHI</v>
          </cell>
          <cell r="C101">
            <v>442.8</v>
          </cell>
        </row>
        <row r="102">
          <cell r="B102" t="str">
            <v>JSLBB</v>
          </cell>
          <cell r="C102">
            <v>1602</v>
          </cell>
        </row>
        <row r="103">
          <cell r="B103" t="str">
            <v>KBL</v>
          </cell>
          <cell r="C103">
            <v>212.6</v>
          </cell>
        </row>
        <row r="104">
          <cell r="B104" t="str">
            <v>KBLD86</v>
          </cell>
          <cell r="C104">
            <v>1136.5</v>
          </cell>
        </row>
        <row r="105">
          <cell r="B105" t="str">
            <v>KBSH</v>
          </cell>
          <cell r="C105">
            <v>2462</v>
          </cell>
        </row>
        <row r="106">
          <cell r="B106" t="str">
            <v>KDBY</v>
          </cell>
          <cell r="C106">
            <v>9.3000000000000007</v>
          </cell>
        </row>
        <row r="107">
          <cell r="B107" t="str">
            <v>KDL</v>
          </cell>
          <cell r="C107">
            <v>1100</v>
          </cell>
        </row>
        <row r="108">
          <cell r="B108" t="str">
            <v>KEF</v>
          </cell>
          <cell r="C108">
            <v>9.24</v>
          </cell>
        </row>
        <row r="109">
          <cell r="B109" t="str">
            <v>KKHC</v>
          </cell>
          <cell r="C109">
            <v>379</v>
          </cell>
        </row>
        <row r="110">
          <cell r="B110" t="str">
            <v>KMCDB</v>
          </cell>
          <cell r="C110">
            <v>1100</v>
          </cell>
        </row>
        <row r="111">
          <cell r="B111" t="str">
            <v>KPCL</v>
          </cell>
          <cell r="C111">
            <v>539</v>
          </cell>
        </row>
        <row r="112">
          <cell r="B112" t="str">
            <v>KSBBL</v>
          </cell>
          <cell r="C112">
            <v>435</v>
          </cell>
        </row>
        <row r="113">
          <cell r="B113" t="str">
            <v>KSBBLD87</v>
          </cell>
          <cell r="C113">
            <v>1080</v>
          </cell>
        </row>
        <row r="114">
          <cell r="B114" t="str">
            <v>KSY</v>
          </cell>
          <cell r="C114">
            <v>8.81</v>
          </cell>
        </row>
        <row r="115">
          <cell r="B115" t="str">
            <v>LBBL</v>
          </cell>
          <cell r="C115">
            <v>480</v>
          </cell>
        </row>
        <row r="116">
          <cell r="B116" t="str">
            <v>LEC</v>
          </cell>
          <cell r="C116">
            <v>195.1</v>
          </cell>
        </row>
        <row r="117">
          <cell r="B117" t="str">
            <v>LICN</v>
          </cell>
          <cell r="C117">
            <v>1122</v>
          </cell>
        </row>
        <row r="118">
          <cell r="B118" t="str">
            <v>LLBS</v>
          </cell>
          <cell r="C118">
            <v>1105</v>
          </cell>
        </row>
        <row r="119">
          <cell r="B119" t="str">
            <v>LSL</v>
          </cell>
          <cell r="C119">
            <v>220</v>
          </cell>
        </row>
        <row r="120">
          <cell r="B120" t="str">
            <v>LUK</v>
          </cell>
          <cell r="C120">
            <v>9.58</v>
          </cell>
        </row>
        <row r="121">
          <cell r="B121" t="str">
            <v>LVF2</v>
          </cell>
          <cell r="C121">
            <v>8.92</v>
          </cell>
        </row>
        <row r="122">
          <cell r="B122" t="str">
            <v>MAKAR</v>
          </cell>
          <cell r="C122">
            <v>622.29999999999995</v>
          </cell>
        </row>
        <row r="123">
          <cell r="B123" t="str">
            <v>MANDU</v>
          </cell>
          <cell r="C123">
            <v>898</v>
          </cell>
        </row>
        <row r="124">
          <cell r="B124" t="str">
            <v>MATRI</v>
          </cell>
          <cell r="C124">
            <v>1256</v>
          </cell>
        </row>
        <row r="125">
          <cell r="B125" t="str">
            <v>MBJC</v>
          </cell>
          <cell r="C125">
            <v>330.3</v>
          </cell>
        </row>
        <row r="126">
          <cell r="B126" t="str">
            <v>MBL</v>
          </cell>
          <cell r="C126">
            <v>230</v>
          </cell>
        </row>
        <row r="127">
          <cell r="B127" t="str">
            <v>MBLD87</v>
          </cell>
          <cell r="C127">
            <v>1061.8</v>
          </cell>
        </row>
        <row r="128">
          <cell r="B128" t="str">
            <v>MCHL</v>
          </cell>
          <cell r="C128">
            <v>613</v>
          </cell>
        </row>
        <row r="129">
          <cell r="B129" t="str">
            <v>MDB</v>
          </cell>
          <cell r="C129">
            <v>634</v>
          </cell>
        </row>
        <row r="130">
          <cell r="B130" t="str">
            <v>MEHL</v>
          </cell>
          <cell r="C130">
            <v>463.9</v>
          </cell>
        </row>
        <row r="131">
          <cell r="B131" t="str">
            <v>MEL</v>
          </cell>
          <cell r="C131">
            <v>312.39999999999998</v>
          </cell>
        </row>
        <row r="132">
          <cell r="B132" t="str">
            <v>MEN</v>
          </cell>
          <cell r="C132">
            <v>589.70000000000005</v>
          </cell>
        </row>
        <row r="133">
          <cell r="B133" t="str">
            <v>MERO</v>
          </cell>
          <cell r="C133">
            <v>732</v>
          </cell>
        </row>
        <row r="134">
          <cell r="B134" t="str">
            <v>MFIL</v>
          </cell>
          <cell r="C134">
            <v>647</v>
          </cell>
        </row>
        <row r="135">
          <cell r="B135" t="str">
            <v>MHCL</v>
          </cell>
          <cell r="C135">
            <v>534</v>
          </cell>
        </row>
        <row r="136">
          <cell r="B136" t="str">
            <v>MHL</v>
          </cell>
          <cell r="C136">
            <v>845</v>
          </cell>
        </row>
        <row r="137">
          <cell r="B137" t="str">
            <v>MHNL</v>
          </cell>
          <cell r="C137">
            <v>245</v>
          </cell>
        </row>
        <row r="138">
          <cell r="B138" t="str">
            <v>MKCL</v>
          </cell>
          <cell r="C138">
            <v>1460</v>
          </cell>
        </row>
        <row r="139">
          <cell r="B139" t="str">
            <v>MKHC</v>
          </cell>
          <cell r="C139">
            <v>503</v>
          </cell>
        </row>
        <row r="140">
          <cell r="B140" t="str">
            <v>MKHL</v>
          </cell>
          <cell r="C140">
            <v>630.20000000000005</v>
          </cell>
        </row>
        <row r="141">
          <cell r="B141" t="str">
            <v>MKJC</v>
          </cell>
          <cell r="C141">
            <v>528</v>
          </cell>
        </row>
        <row r="142">
          <cell r="B142" t="str">
            <v>MLBBL</v>
          </cell>
          <cell r="C142">
            <v>1588</v>
          </cell>
        </row>
        <row r="143">
          <cell r="B143" t="str">
            <v>MLBL</v>
          </cell>
          <cell r="C143">
            <v>369</v>
          </cell>
        </row>
        <row r="144">
          <cell r="B144" t="str">
            <v>MLBS</v>
          </cell>
          <cell r="C144">
            <v>2000</v>
          </cell>
        </row>
        <row r="145">
          <cell r="B145" t="str">
            <v>MLBSL</v>
          </cell>
          <cell r="C145">
            <v>2400</v>
          </cell>
        </row>
        <row r="146">
          <cell r="B146" t="str">
            <v>MMF1</v>
          </cell>
          <cell r="C146">
            <v>8.8699999999999992</v>
          </cell>
        </row>
        <row r="147">
          <cell r="B147" t="str">
            <v>MMKJL</v>
          </cell>
          <cell r="C147">
            <v>680</v>
          </cell>
        </row>
        <row r="148">
          <cell r="B148" t="str">
            <v>MNBBL</v>
          </cell>
          <cell r="C148">
            <v>371</v>
          </cell>
        </row>
        <row r="149">
          <cell r="B149" t="str">
            <v>MPFL</v>
          </cell>
          <cell r="C149">
            <v>668.3</v>
          </cell>
        </row>
        <row r="150">
          <cell r="B150" t="str">
            <v>MSHL</v>
          </cell>
          <cell r="C150">
            <v>937.1</v>
          </cell>
        </row>
        <row r="151">
          <cell r="B151" t="str">
            <v>MSLB</v>
          </cell>
          <cell r="C151">
            <v>1485</v>
          </cell>
        </row>
        <row r="152">
          <cell r="B152" t="str">
            <v>NABBC</v>
          </cell>
          <cell r="C152">
            <v>1040</v>
          </cell>
        </row>
        <row r="153">
          <cell r="B153" t="str">
            <v>NABIL</v>
          </cell>
          <cell r="C153">
            <v>499.3</v>
          </cell>
        </row>
        <row r="154">
          <cell r="B154" t="str">
            <v>NADEP</v>
          </cell>
          <cell r="C154">
            <v>940</v>
          </cell>
        </row>
        <row r="155">
          <cell r="B155" t="str">
            <v>NBF2</v>
          </cell>
          <cell r="C155">
            <v>9.3000000000000007</v>
          </cell>
        </row>
        <row r="156">
          <cell r="B156" t="str">
            <v>NBF3</v>
          </cell>
          <cell r="C156">
            <v>9.31</v>
          </cell>
        </row>
        <row r="157">
          <cell r="B157" t="str">
            <v>NBL</v>
          </cell>
          <cell r="C157">
            <v>267.7</v>
          </cell>
        </row>
        <row r="158">
          <cell r="B158" t="str">
            <v>NBLD82</v>
          </cell>
          <cell r="C158">
            <v>1125.7</v>
          </cell>
        </row>
        <row r="159">
          <cell r="B159" t="str">
            <v>NBLD85</v>
          </cell>
          <cell r="C159">
            <v>1060</v>
          </cell>
        </row>
        <row r="160">
          <cell r="B160" t="str">
            <v>NCCD86</v>
          </cell>
          <cell r="C160">
            <v>1164</v>
          </cell>
        </row>
        <row r="161">
          <cell r="B161" t="str">
            <v>NESDO</v>
          </cell>
          <cell r="C161">
            <v>2267</v>
          </cell>
        </row>
        <row r="162">
          <cell r="B162" t="str">
            <v>NFS</v>
          </cell>
          <cell r="C162">
            <v>1048</v>
          </cell>
        </row>
        <row r="163">
          <cell r="B163" t="str">
            <v>NGPL</v>
          </cell>
          <cell r="C163">
            <v>253</v>
          </cell>
        </row>
        <row r="164">
          <cell r="B164" t="str">
            <v>NHDL</v>
          </cell>
          <cell r="C164">
            <v>705</v>
          </cell>
        </row>
        <row r="165">
          <cell r="B165" t="str">
            <v>NHPC</v>
          </cell>
          <cell r="C165">
            <v>211</v>
          </cell>
        </row>
        <row r="166">
          <cell r="B166" t="str">
            <v>NIBD2082</v>
          </cell>
          <cell r="C166">
            <v>1151</v>
          </cell>
        </row>
        <row r="167">
          <cell r="B167" t="str">
            <v>NIBD84</v>
          </cell>
          <cell r="C167">
            <v>1050</v>
          </cell>
        </row>
        <row r="168">
          <cell r="B168" t="str">
            <v>NIBLGF</v>
          </cell>
          <cell r="C168">
            <v>8.6999999999999993</v>
          </cell>
        </row>
        <row r="169">
          <cell r="B169" t="str">
            <v>NIBLSTF</v>
          </cell>
          <cell r="C169">
            <v>8.77</v>
          </cell>
        </row>
        <row r="170">
          <cell r="B170" t="str">
            <v>NIBSF2</v>
          </cell>
          <cell r="C170">
            <v>8.51</v>
          </cell>
        </row>
        <row r="171">
          <cell r="B171" t="str">
            <v>NICA</v>
          </cell>
          <cell r="C171">
            <v>386.9</v>
          </cell>
        </row>
        <row r="172">
          <cell r="B172" t="str">
            <v>NICAD8182</v>
          </cell>
          <cell r="C172">
            <v>1050</v>
          </cell>
        </row>
        <row r="173">
          <cell r="B173" t="str">
            <v>NICAD8283</v>
          </cell>
          <cell r="C173">
            <v>1172.3</v>
          </cell>
        </row>
        <row r="174">
          <cell r="B174" t="str">
            <v>NICBF</v>
          </cell>
          <cell r="C174">
            <v>9.0500000000000007</v>
          </cell>
        </row>
        <row r="175">
          <cell r="B175" t="str">
            <v>NICD88</v>
          </cell>
          <cell r="C175">
            <v>1060</v>
          </cell>
        </row>
        <row r="176">
          <cell r="B176" t="str">
            <v>NICFC</v>
          </cell>
          <cell r="C176">
            <v>9.1</v>
          </cell>
        </row>
        <row r="177">
          <cell r="B177" t="str">
            <v>NICGF</v>
          </cell>
          <cell r="C177">
            <v>10.56</v>
          </cell>
        </row>
        <row r="178">
          <cell r="B178" t="str">
            <v>NICGF2</v>
          </cell>
          <cell r="C178">
            <v>8.82</v>
          </cell>
        </row>
        <row r="179">
          <cell r="B179" t="str">
            <v>NICL</v>
          </cell>
          <cell r="C179">
            <v>955</v>
          </cell>
        </row>
        <row r="180">
          <cell r="B180" t="str">
            <v>NICLBSL</v>
          </cell>
          <cell r="C180">
            <v>655.9</v>
          </cell>
        </row>
        <row r="181">
          <cell r="B181" t="str">
            <v>NICSF</v>
          </cell>
          <cell r="C181">
            <v>9.3000000000000007</v>
          </cell>
        </row>
        <row r="182">
          <cell r="B182" t="str">
            <v>NIFRA</v>
          </cell>
          <cell r="C182">
            <v>247</v>
          </cell>
        </row>
        <row r="183">
          <cell r="B183" t="str">
            <v>NIL</v>
          </cell>
          <cell r="C183">
            <v>917</v>
          </cell>
        </row>
        <row r="184">
          <cell r="B184" t="str">
            <v>NIMB</v>
          </cell>
          <cell r="C184">
            <v>217</v>
          </cell>
        </row>
        <row r="185">
          <cell r="B185" t="str">
            <v>NIMBD90</v>
          </cell>
          <cell r="C185">
            <v>1177</v>
          </cell>
        </row>
        <row r="186">
          <cell r="B186" t="str">
            <v>NIMBPO</v>
          </cell>
          <cell r="C186">
            <v>163</v>
          </cell>
        </row>
        <row r="187">
          <cell r="B187" t="str">
            <v>NLG</v>
          </cell>
          <cell r="C187">
            <v>981</v>
          </cell>
        </row>
        <row r="188">
          <cell r="B188" t="str">
            <v>NLIC</v>
          </cell>
          <cell r="C188">
            <v>760</v>
          </cell>
        </row>
        <row r="189">
          <cell r="B189" t="str">
            <v>NLICL</v>
          </cell>
          <cell r="C189">
            <v>575</v>
          </cell>
        </row>
        <row r="190">
          <cell r="B190" t="str">
            <v>NLO</v>
          </cell>
          <cell r="C190">
            <v>251.8</v>
          </cell>
        </row>
        <row r="191">
          <cell r="B191" t="str">
            <v>NMB</v>
          </cell>
          <cell r="C191">
            <v>246</v>
          </cell>
        </row>
        <row r="192">
          <cell r="B192" t="str">
            <v>NMB50</v>
          </cell>
          <cell r="C192">
            <v>10.25</v>
          </cell>
        </row>
        <row r="193">
          <cell r="B193" t="str">
            <v>NMBMF</v>
          </cell>
          <cell r="C193">
            <v>694</v>
          </cell>
        </row>
        <row r="194">
          <cell r="B194" t="str">
            <v>NMFBS</v>
          </cell>
          <cell r="C194">
            <v>1260</v>
          </cell>
        </row>
        <row r="195">
          <cell r="B195" t="str">
            <v>NMLBBL</v>
          </cell>
          <cell r="C195">
            <v>650.4</v>
          </cell>
        </row>
        <row r="196">
          <cell r="B196" t="str">
            <v>NRIC</v>
          </cell>
          <cell r="C196">
            <v>730.5</v>
          </cell>
        </row>
        <row r="197">
          <cell r="B197" t="str">
            <v>NRM</v>
          </cell>
          <cell r="C197">
            <v>424.9</v>
          </cell>
        </row>
        <row r="198">
          <cell r="B198" t="str">
            <v>NRN</v>
          </cell>
          <cell r="C198">
            <v>1034</v>
          </cell>
        </row>
        <row r="199">
          <cell r="B199" t="str">
            <v>NSIF2</v>
          </cell>
          <cell r="C199">
            <v>10.16</v>
          </cell>
        </row>
        <row r="200">
          <cell r="B200" t="str">
            <v>NTC</v>
          </cell>
          <cell r="C200">
            <v>919</v>
          </cell>
        </row>
        <row r="201">
          <cell r="B201" t="str">
            <v>NUBL</v>
          </cell>
          <cell r="C201">
            <v>683.9</v>
          </cell>
        </row>
        <row r="202">
          <cell r="B202" t="str">
            <v>NWCL</v>
          </cell>
          <cell r="C202">
            <v>935</v>
          </cell>
        </row>
        <row r="203">
          <cell r="B203" t="str">
            <v>NYADI</v>
          </cell>
          <cell r="C203">
            <v>495</v>
          </cell>
        </row>
        <row r="204">
          <cell r="B204" t="str">
            <v>OHL</v>
          </cell>
          <cell r="C204">
            <v>851.5</v>
          </cell>
        </row>
        <row r="205">
          <cell r="B205" t="str">
            <v>PBD88</v>
          </cell>
          <cell r="C205">
            <v>1125</v>
          </cell>
        </row>
        <row r="206">
          <cell r="B206" t="str">
            <v>PBLD84</v>
          </cell>
          <cell r="C206">
            <v>1111.8</v>
          </cell>
        </row>
        <row r="207">
          <cell r="B207" t="str">
            <v>PCBL</v>
          </cell>
          <cell r="C207">
            <v>255</v>
          </cell>
        </row>
        <row r="208">
          <cell r="B208" t="str">
            <v>PFL</v>
          </cell>
          <cell r="C208">
            <v>522</v>
          </cell>
        </row>
        <row r="209">
          <cell r="B209" t="str">
            <v>PHCL</v>
          </cell>
          <cell r="C209">
            <v>537</v>
          </cell>
        </row>
        <row r="210">
          <cell r="B210" t="str">
            <v>PMHPL</v>
          </cell>
          <cell r="C210">
            <v>269</v>
          </cell>
        </row>
        <row r="211">
          <cell r="B211" t="str">
            <v>PMLI</v>
          </cell>
          <cell r="C211">
            <v>517.20000000000005</v>
          </cell>
        </row>
        <row r="212">
          <cell r="B212" t="str">
            <v>PMLIP</v>
          </cell>
          <cell r="C212">
            <v>270</v>
          </cell>
        </row>
        <row r="213">
          <cell r="B213" t="str">
            <v>PPCL</v>
          </cell>
          <cell r="C213">
            <v>273</v>
          </cell>
        </row>
        <row r="214">
          <cell r="B214" t="str">
            <v>PPL</v>
          </cell>
          <cell r="C214">
            <v>533</v>
          </cell>
        </row>
        <row r="215">
          <cell r="B215" t="str">
            <v>PRIN</v>
          </cell>
          <cell r="C215">
            <v>965</v>
          </cell>
        </row>
        <row r="216">
          <cell r="B216" t="str">
            <v>PROFL</v>
          </cell>
          <cell r="C216">
            <v>606</v>
          </cell>
        </row>
        <row r="217">
          <cell r="B217" t="str">
            <v>PRSF</v>
          </cell>
          <cell r="C217">
            <v>9.74</v>
          </cell>
        </row>
        <row r="218">
          <cell r="B218" t="str">
            <v>PRVU</v>
          </cell>
          <cell r="C218">
            <v>226</v>
          </cell>
        </row>
        <row r="219">
          <cell r="B219" t="str">
            <v>PSF</v>
          </cell>
          <cell r="C219">
            <v>9.85</v>
          </cell>
        </row>
        <row r="220">
          <cell r="B220" t="str">
            <v>RADHI</v>
          </cell>
          <cell r="C220">
            <v>337.9</v>
          </cell>
        </row>
        <row r="221">
          <cell r="B221" t="str">
            <v>RAWA</v>
          </cell>
          <cell r="C221">
            <v>800</v>
          </cell>
        </row>
        <row r="222">
          <cell r="B222" t="str">
            <v>RBCL</v>
          </cell>
          <cell r="C222">
            <v>15333.3</v>
          </cell>
        </row>
        <row r="223">
          <cell r="B223" t="str">
            <v>RBCLPO</v>
          </cell>
          <cell r="C223">
            <v>12100</v>
          </cell>
        </row>
        <row r="224">
          <cell r="B224" t="str">
            <v>RFPL</v>
          </cell>
          <cell r="C224">
            <v>1170</v>
          </cell>
        </row>
        <row r="225">
          <cell r="B225" t="str">
            <v>RHGCL</v>
          </cell>
          <cell r="C225">
            <v>554.9</v>
          </cell>
        </row>
        <row r="226">
          <cell r="B226" t="str">
            <v>RHPL</v>
          </cell>
          <cell r="C226">
            <v>434.9</v>
          </cell>
        </row>
        <row r="227">
          <cell r="B227" t="str">
            <v>RIDI</v>
          </cell>
          <cell r="C227">
            <v>217.6</v>
          </cell>
        </row>
        <row r="228">
          <cell r="B228" t="str">
            <v>RLFL</v>
          </cell>
          <cell r="C228">
            <v>545.1</v>
          </cell>
        </row>
        <row r="229">
          <cell r="B229" t="str">
            <v>RMF1</v>
          </cell>
          <cell r="C229">
            <v>9.3000000000000007</v>
          </cell>
        </row>
        <row r="230">
          <cell r="B230" t="str">
            <v>RMF2</v>
          </cell>
          <cell r="C230">
            <v>9.02</v>
          </cell>
        </row>
        <row r="231">
          <cell r="B231" t="str">
            <v>RNLI</v>
          </cell>
          <cell r="C231">
            <v>500.8</v>
          </cell>
        </row>
        <row r="232">
          <cell r="B232" t="str">
            <v>RSDC</v>
          </cell>
          <cell r="C232">
            <v>678</v>
          </cell>
        </row>
        <row r="233">
          <cell r="B233" t="str">
            <v>RURU</v>
          </cell>
          <cell r="C233">
            <v>678.6</v>
          </cell>
        </row>
        <row r="234">
          <cell r="B234" t="str">
            <v>SADBL</v>
          </cell>
          <cell r="C234">
            <v>390.1</v>
          </cell>
        </row>
        <row r="235">
          <cell r="B235" t="str">
            <v>SADBLP</v>
          </cell>
          <cell r="C235">
            <v>209</v>
          </cell>
        </row>
        <row r="236">
          <cell r="B236" t="str">
            <v>SAGF</v>
          </cell>
          <cell r="C236">
            <v>9.5</v>
          </cell>
        </row>
        <row r="237">
          <cell r="B237" t="str">
            <v>SAHAS</v>
          </cell>
          <cell r="C237">
            <v>465.5</v>
          </cell>
        </row>
        <row r="238">
          <cell r="B238" t="str">
            <v>SALICO</v>
          </cell>
          <cell r="C238">
            <v>709.8</v>
          </cell>
        </row>
        <row r="239">
          <cell r="B239" t="str">
            <v>SAMAJ</v>
          </cell>
          <cell r="C239">
            <v>3489</v>
          </cell>
        </row>
        <row r="240">
          <cell r="B240" t="str">
            <v>SANIMA</v>
          </cell>
          <cell r="C240">
            <v>299</v>
          </cell>
        </row>
        <row r="241">
          <cell r="B241" t="str">
            <v>SAPDBL</v>
          </cell>
          <cell r="C241">
            <v>945</v>
          </cell>
        </row>
        <row r="242">
          <cell r="B242" t="str">
            <v>SARBTM</v>
          </cell>
          <cell r="C242">
            <v>713</v>
          </cell>
        </row>
        <row r="243">
          <cell r="B243" t="str">
            <v>SBCF</v>
          </cell>
          <cell r="C243">
            <v>9.32</v>
          </cell>
        </row>
        <row r="244">
          <cell r="B244" t="str">
            <v>SBI</v>
          </cell>
          <cell r="C244">
            <v>421</v>
          </cell>
        </row>
        <row r="245">
          <cell r="B245" t="str">
            <v>SBIBD86</v>
          </cell>
          <cell r="C245">
            <v>1136.5999999999999</v>
          </cell>
        </row>
        <row r="246">
          <cell r="B246" t="str">
            <v>SBL</v>
          </cell>
          <cell r="C246">
            <v>297</v>
          </cell>
        </row>
        <row r="247">
          <cell r="B247" t="str">
            <v>SBLD89</v>
          </cell>
          <cell r="C247">
            <v>1222</v>
          </cell>
        </row>
        <row r="248">
          <cell r="B248" t="str">
            <v>SCB</v>
          </cell>
          <cell r="C248">
            <v>671</v>
          </cell>
        </row>
        <row r="249">
          <cell r="B249" t="str">
            <v>SCBD</v>
          </cell>
          <cell r="C249">
            <v>1125</v>
          </cell>
        </row>
        <row r="250">
          <cell r="B250" t="str">
            <v>SEF</v>
          </cell>
          <cell r="C250">
            <v>9.7100000000000009</v>
          </cell>
        </row>
        <row r="251">
          <cell r="B251" t="str">
            <v>SFCL</v>
          </cell>
          <cell r="C251">
            <v>595.1</v>
          </cell>
        </row>
        <row r="252">
          <cell r="B252" t="str">
            <v>SFEF</v>
          </cell>
          <cell r="C252">
            <v>9.3800000000000008</v>
          </cell>
        </row>
        <row r="253">
          <cell r="B253" t="str">
            <v>SFMF</v>
          </cell>
          <cell r="C253">
            <v>10.07</v>
          </cell>
        </row>
        <row r="254">
          <cell r="B254" t="str">
            <v>SGHC</v>
          </cell>
          <cell r="C254">
            <v>466</v>
          </cell>
        </row>
        <row r="255">
          <cell r="B255" t="str">
            <v>SGIC</v>
          </cell>
          <cell r="C255">
            <v>673.9</v>
          </cell>
        </row>
        <row r="256">
          <cell r="B256" t="str">
            <v>SHEL</v>
          </cell>
          <cell r="C256">
            <v>236</v>
          </cell>
        </row>
        <row r="257">
          <cell r="B257" t="str">
            <v>SHINE</v>
          </cell>
          <cell r="C257">
            <v>412.5</v>
          </cell>
        </row>
        <row r="258">
          <cell r="B258" t="str">
            <v>SHIVM</v>
          </cell>
          <cell r="C258">
            <v>506.5</v>
          </cell>
        </row>
        <row r="259">
          <cell r="B259" t="str">
            <v>SHL</v>
          </cell>
          <cell r="C259">
            <v>471.1</v>
          </cell>
        </row>
        <row r="260">
          <cell r="B260" t="str">
            <v>SHLB</v>
          </cell>
          <cell r="C260">
            <v>2666</v>
          </cell>
        </row>
        <row r="261">
          <cell r="B261" t="str">
            <v>SHPC</v>
          </cell>
          <cell r="C261">
            <v>448</v>
          </cell>
        </row>
        <row r="262">
          <cell r="B262" t="str">
            <v>SICL</v>
          </cell>
          <cell r="C262">
            <v>795</v>
          </cell>
        </row>
        <row r="263">
          <cell r="B263" t="str">
            <v>SIFC</v>
          </cell>
          <cell r="C263">
            <v>565</v>
          </cell>
        </row>
        <row r="264">
          <cell r="B264" t="str">
            <v>SIGS2</v>
          </cell>
          <cell r="C264">
            <v>9.8000000000000007</v>
          </cell>
        </row>
        <row r="265">
          <cell r="B265" t="str">
            <v>SIGS3</v>
          </cell>
          <cell r="C265">
            <v>9.7100000000000009</v>
          </cell>
        </row>
        <row r="266">
          <cell r="B266" t="str">
            <v>SIKLES</v>
          </cell>
          <cell r="C266">
            <v>824.9</v>
          </cell>
        </row>
        <row r="267">
          <cell r="B267" t="str">
            <v>SINDU</v>
          </cell>
          <cell r="C267">
            <v>810</v>
          </cell>
        </row>
        <row r="268">
          <cell r="B268" t="str">
            <v>SJCL</v>
          </cell>
          <cell r="C268">
            <v>344</v>
          </cell>
        </row>
        <row r="269">
          <cell r="B269" t="str">
            <v>SJLIC</v>
          </cell>
          <cell r="C269">
            <v>445</v>
          </cell>
        </row>
        <row r="270">
          <cell r="B270" t="str">
            <v>SKBBL</v>
          </cell>
          <cell r="C270">
            <v>805</v>
          </cell>
        </row>
        <row r="271">
          <cell r="B271" t="str">
            <v>SLBBL</v>
          </cell>
          <cell r="C271">
            <v>885.1</v>
          </cell>
        </row>
        <row r="272">
          <cell r="B272" t="str">
            <v>SLBSL</v>
          </cell>
          <cell r="C272">
            <v>2175</v>
          </cell>
        </row>
        <row r="273">
          <cell r="B273" t="str">
            <v>SLCF</v>
          </cell>
          <cell r="C273">
            <v>9.4</v>
          </cell>
        </row>
        <row r="274">
          <cell r="B274" t="str">
            <v>SMATA</v>
          </cell>
          <cell r="C274">
            <v>814</v>
          </cell>
        </row>
        <row r="275">
          <cell r="B275" t="str">
            <v>SMB</v>
          </cell>
          <cell r="C275">
            <v>2760</v>
          </cell>
        </row>
        <row r="276">
          <cell r="B276" t="str">
            <v>SMFBS</v>
          </cell>
          <cell r="C276">
            <v>1957.9</v>
          </cell>
        </row>
        <row r="277">
          <cell r="B277" t="str">
            <v>SMH</v>
          </cell>
          <cell r="C277">
            <v>1025</v>
          </cell>
        </row>
        <row r="278">
          <cell r="B278" t="str">
            <v>SMHL</v>
          </cell>
          <cell r="C278">
            <v>1409</v>
          </cell>
        </row>
        <row r="279">
          <cell r="B279" t="str">
            <v>SMJC</v>
          </cell>
          <cell r="C279">
            <v>512</v>
          </cell>
        </row>
        <row r="280">
          <cell r="B280" t="str">
            <v>SMPDA</v>
          </cell>
          <cell r="C280">
            <v>911.2</v>
          </cell>
        </row>
        <row r="281">
          <cell r="B281" t="str">
            <v>SNLI</v>
          </cell>
          <cell r="C281">
            <v>620</v>
          </cell>
        </row>
        <row r="282">
          <cell r="B282" t="str">
            <v>SONA</v>
          </cell>
          <cell r="C282">
            <v>448.5</v>
          </cell>
        </row>
        <row r="283">
          <cell r="B283" t="str">
            <v>SPC</v>
          </cell>
          <cell r="C283">
            <v>495</v>
          </cell>
        </row>
        <row r="284">
          <cell r="B284" t="str">
            <v>SPDL</v>
          </cell>
          <cell r="C284">
            <v>325.10000000000002</v>
          </cell>
        </row>
        <row r="285">
          <cell r="B285" t="str">
            <v>SPHL</v>
          </cell>
          <cell r="C285">
            <v>789</v>
          </cell>
        </row>
        <row r="286">
          <cell r="B286" t="str">
            <v>SPIL</v>
          </cell>
          <cell r="C286">
            <v>799</v>
          </cell>
        </row>
        <row r="287">
          <cell r="B287" t="str">
            <v>SPL</v>
          </cell>
          <cell r="C287">
            <v>960</v>
          </cell>
        </row>
        <row r="288">
          <cell r="B288" t="str">
            <v>SRBLD83</v>
          </cell>
          <cell r="C288">
            <v>1115</v>
          </cell>
        </row>
        <row r="289">
          <cell r="B289" t="str">
            <v>SRLI</v>
          </cell>
          <cell r="C289">
            <v>422</v>
          </cell>
        </row>
        <row r="290">
          <cell r="B290" t="str">
            <v>SSHL</v>
          </cell>
          <cell r="C290">
            <v>220.4</v>
          </cell>
        </row>
        <row r="291">
          <cell r="B291" t="str">
            <v>STC</v>
          </cell>
          <cell r="C291">
            <v>5680</v>
          </cell>
        </row>
        <row r="292">
          <cell r="B292" t="str">
            <v>SWBBL</v>
          </cell>
          <cell r="C292">
            <v>866.4</v>
          </cell>
        </row>
        <row r="293">
          <cell r="B293" t="str">
            <v>SWMF</v>
          </cell>
          <cell r="C293">
            <v>757.3</v>
          </cell>
        </row>
        <row r="294">
          <cell r="B294" t="str">
            <v>SWMFPO</v>
          </cell>
          <cell r="C294">
            <v>250</v>
          </cell>
        </row>
        <row r="295">
          <cell r="B295" t="str">
            <v>TAMOR</v>
          </cell>
          <cell r="C295">
            <v>500</v>
          </cell>
        </row>
        <row r="296">
          <cell r="B296" t="str">
            <v>TPC</v>
          </cell>
          <cell r="C296">
            <v>525</v>
          </cell>
        </row>
        <row r="297">
          <cell r="B297" t="str">
            <v>TRH</v>
          </cell>
          <cell r="C297">
            <v>1079</v>
          </cell>
        </row>
        <row r="298">
          <cell r="B298" t="str">
            <v>TSHL</v>
          </cell>
          <cell r="C298">
            <v>820</v>
          </cell>
        </row>
        <row r="299">
          <cell r="B299" t="str">
            <v>TVCL</v>
          </cell>
          <cell r="C299">
            <v>648.70000000000005</v>
          </cell>
        </row>
        <row r="300">
          <cell r="B300" t="str">
            <v>UAIL</v>
          </cell>
          <cell r="C300">
            <v>648</v>
          </cell>
        </row>
        <row r="301">
          <cell r="B301" t="str">
            <v>UHEWA</v>
          </cell>
          <cell r="C301">
            <v>708</v>
          </cell>
        </row>
        <row r="302">
          <cell r="B302" t="str">
            <v>ULBSL</v>
          </cell>
          <cell r="C302">
            <v>4400</v>
          </cell>
        </row>
        <row r="303">
          <cell r="B303" t="str">
            <v>ULHC</v>
          </cell>
          <cell r="C303">
            <v>493.5</v>
          </cell>
        </row>
        <row r="304">
          <cell r="B304" t="str">
            <v>UMHL</v>
          </cell>
          <cell r="C304">
            <v>322</v>
          </cell>
        </row>
        <row r="305">
          <cell r="B305" t="str">
            <v>UMRH</v>
          </cell>
          <cell r="C305">
            <v>616</v>
          </cell>
        </row>
        <row r="306">
          <cell r="B306" t="str">
            <v>UNHPL</v>
          </cell>
          <cell r="C306">
            <v>271.5</v>
          </cell>
        </row>
        <row r="307">
          <cell r="B307" t="str">
            <v>UNL</v>
          </cell>
          <cell r="C307">
            <v>45000</v>
          </cell>
        </row>
        <row r="308">
          <cell r="B308" t="str">
            <v>UNLB</v>
          </cell>
          <cell r="C308">
            <v>2475</v>
          </cell>
        </row>
        <row r="309">
          <cell r="B309" t="str">
            <v>UPCL</v>
          </cell>
          <cell r="C309">
            <v>265</v>
          </cell>
        </row>
        <row r="310">
          <cell r="B310" t="str">
            <v>UPPER</v>
          </cell>
          <cell r="C310">
            <v>202.6</v>
          </cell>
        </row>
        <row r="311">
          <cell r="B311" t="str">
            <v>USHEC</v>
          </cell>
          <cell r="C311">
            <v>607</v>
          </cell>
        </row>
        <row r="312">
          <cell r="B312" t="str">
            <v>USHL</v>
          </cell>
          <cell r="C312">
            <v>818</v>
          </cell>
        </row>
        <row r="313">
          <cell r="B313" t="str">
            <v>USLB</v>
          </cell>
          <cell r="C313">
            <v>1560</v>
          </cell>
        </row>
        <row r="314">
          <cell r="B314" t="str">
            <v>VLBS</v>
          </cell>
          <cell r="C314">
            <v>845</v>
          </cell>
        </row>
        <row r="315">
          <cell r="B315" t="str">
            <v>VLUCL</v>
          </cell>
          <cell r="C315">
            <v>664.8</v>
          </cell>
        </row>
        <row r="316">
          <cell r="B316" t="str">
            <v>WNLB</v>
          </cell>
          <cell r="C316">
            <v>2574.1</v>
          </cell>
        </row>
      </sheetData>
      <sheetData sheetId="12"/>
      <sheetData sheetId="13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zdelist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Power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Power</v>
          </cell>
        </row>
        <row r="210">
          <cell r="D210" t="str">
            <v>RURU</v>
          </cell>
          <cell r="E210" t="str">
            <v>Active </v>
          </cell>
          <cell r="F210" t="str">
            <v>Hydro Power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Power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Power</v>
          </cell>
        </row>
        <row r="241">
          <cell r="D241" t="str">
            <v>TPC</v>
          </cell>
          <cell r="E241" t="str">
            <v>Active </v>
          </cell>
          <cell r="F241" t="str">
            <v>Hydro Power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Power</v>
          </cell>
        </row>
        <row r="245">
          <cell r="D245" t="str">
            <v>NYADI</v>
          </cell>
          <cell r="E245" t="str">
            <v>Active </v>
          </cell>
          <cell r="F245" t="str">
            <v>Hydro Power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Power</v>
          </cell>
        </row>
        <row r="250">
          <cell r="D250" t="str">
            <v>BNHC</v>
          </cell>
          <cell r="E250" t="str">
            <v>Active </v>
          </cell>
          <cell r="F250" t="str">
            <v>Hydro Power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  <row r="868">
          <cell r="D868" t="str">
            <v>PMLIP</v>
          </cell>
          <cell r="F868" t="str">
            <v>Promotor</v>
          </cell>
        </row>
        <row r="869">
          <cell r="D869" t="str">
            <v>NICGF2</v>
          </cell>
          <cell r="F869" t="str">
            <v>Mutual Fund</v>
          </cell>
        </row>
        <row r="870">
          <cell r="D870" t="str">
            <v>SARBTM</v>
          </cell>
          <cell r="F870" t="str">
            <v>Manufacturing And Processing</v>
          </cell>
        </row>
        <row r="871">
          <cell r="D871" t="str">
            <v>NIMBD90</v>
          </cell>
          <cell r="F871" t="str">
            <v>Non-Convertible Debentures</v>
          </cell>
        </row>
        <row r="872">
          <cell r="D872" t="str">
            <v>NABILD87</v>
          </cell>
          <cell r="F872" t="str">
            <v>Non-Convertible Debentures</v>
          </cell>
        </row>
        <row r="873">
          <cell r="D873" t="str">
            <v>LBBLD89</v>
          </cell>
          <cell r="F873" t="str">
            <v>Non-Convertible Debentures</v>
          </cell>
        </row>
        <row r="874">
          <cell r="D874" t="str">
            <v>MLBLD89</v>
          </cell>
          <cell r="F874" t="str">
            <v>Non-Convertible Debentures</v>
          </cell>
        </row>
        <row r="875">
          <cell r="D875" t="str">
            <v>CIZBD90</v>
          </cell>
          <cell r="F875" t="str">
            <v>Non-Convertible Debentures</v>
          </cell>
        </row>
        <row r="876">
          <cell r="D876" t="str">
            <v>NMLBBL</v>
          </cell>
          <cell r="F876" t="str">
            <v>Microfinance</v>
          </cell>
        </row>
        <row r="877">
          <cell r="D877" t="str">
            <v>KSY</v>
          </cell>
          <cell r="F877" t="str">
            <v>Mutual Fund</v>
          </cell>
        </row>
        <row r="878">
          <cell r="D878" t="str">
            <v>NICAD8283</v>
          </cell>
          <cell r="F878" t="str">
            <v>Non-Convertible Debentures</v>
          </cell>
        </row>
        <row r="879">
          <cell r="D879" t="str">
            <v>NIBLSTF</v>
          </cell>
          <cell r="F879" t="str">
            <v>Mutual Fund</v>
          </cell>
        </row>
        <row r="880">
          <cell r="D880" t="str">
            <v>NICAD 85/86</v>
          </cell>
          <cell r="F880" t="str">
            <v>Non-Convertible Debentures</v>
          </cell>
        </row>
        <row r="881">
          <cell r="D881" t="str">
            <v>SMPDA</v>
          </cell>
          <cell r="F881" t="str">
            <v>Microfinance</v>
          </cell>
        </row>
        <row r="882">
          <cell r="D882" t="str">
            <v>MATRI</v>
          </cell>
          <cell r="F882" t="str">
            <v>Microfinance</v>
          </cell>
        </row>
        <row r="883">
          <cell r="D883" t="str">
            <v>KBLD90</v>
          </cell>
          <cell r="F883" t="str">
            <v>Non-Convertible Debentures</v>
          </cell>
        </row>
        <row r="884">
          <cell r="D884" t="str">
            <v>NFCF</v>
          </cell>
          <cell r="F884" t="str">
            <v>Mutual Fund</v>
          </cell>
        </row>
        <row r="885">
          <cell r="D885" t="str">
            <v>NIBLSF</v>
          </cell>
          <cell r="F885" t="str">
            <v>Mutual Fund</v>
          </cell>
        </row>
        <row r="886">
          <cell r="D886" t="str">
            <v>KSLY</v>
          </cell>
          <cell r="F886" t="str">
            <v>Mutual Fund</v>
          </cell>
        </row>
      </sheetData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Sheet5"/>
      <sheetName val="Sheet2"/>
    </sheetNames>
    <sheetDataSet>
      <sheetData sheetId="0"/>
      <sheetData sheetId="1">
        <row r="1">
          <cell r="B1" t="str">
            <v>Symbol</v>
          </cell>
          <cell r="C1" t="str">
            <v>Company</v>
          </cell>
          <cell r="D1" t="str">
            <v>LTP</v>
          </cell>
          <cell r="E1" t="str">
            <v>Share Outstanding</v>
          </cell>
          <cell r="F1" t="str">
            <v>Floated Shares</v>
          </cell>
        </row>
        <row r="2">
          <cell r="B2" t="str">
            <v>ACLBSL</v>
          </cell>
          <cell r="D2">
            <v>1026</v>
          </cell>
          <cell r="E2">
            <v>3671434</v>
          </cell>
          <cell r="F2">
            <v>1468573.6</v>
          </cell>
        </row>
        <row r="3">
          <cell r="B3" t="str">
            <v>ADBL</v>
          </cell>
          <cell r="D3">
            <v>333.8</v>
          </cell>
          <cell r="E3">
            <v>134516742</v>
          </cell>
          <cell r="F3">
            <v>65913203.579999998</v>
          </cell>
        </row>
        <row r="4">
          <cell r="B4" t="str">
            <v>AHL</v>
          </cell>
          <cell r="D4">
            <v>730</v>
          </cell>
          <cell r="E4">
            <v>3400000</v>
          </cell>
          <cell r="F4">
            <v>816000</v>
          </cell>
        </row>
        <row r="5">
          <cell r="B5" t="str">
            <v>AHPC</v>
          </cell>
          <cell r="D5">
            <v>253.7</v>
          </cell>
          <cell r="E5">
            <v>38480027</v>
          </cell>
          <cell r="F5">
            <v>38480027</v>
          </cell>
        </row>
        <row r="6">
          <cell r="B6" t="str">
            <v>AKJCL</v>
          </cell>
          <cell r="D6">
            <v>200.1</v>
          </cell>
          <cell r="E6">
            <v>18249752</v>
          </cell>
          <cell r="F6">
            <v>18249752</v>
          </cell>
        </row>
        <row r="7">
          <cell r="B7" t="str">
            <v>AKPL</v>
          </cell>
          <cell r="D7">
            <v>236</v>
          </cell>
          <cell r="E7">
            <v>38959421</v>
          </cell>
          <cell r="F7">
            <v>38959421</v>
          </cell>
        </row>
        <row r="8">
          <cell r="B8" t="str">
            <v>ALBSL</v>
          </cell>
          <cell r="D8">
            <v>811</v>
          </cell>
          <cell r="E8">
            <v>7330463</v>
          </cell>
          <cell r="F8">
            <v>2419052.79</v>
          </cell>
        </row>
        <row r="9">
          <cell r="B9" t="str">
            <v>ALICL</v>
          </cell>
          <cell r="D9">
            <v>708</v>
          </cell>
          <cell r="E9">
            <v>33998363</v>
          </cell>
          <cell r="F9">
            <v>16659197.869999999</v>
          </cell>
        </row>
        <row r="10">
          <cell r="B10" t="str">
            <v>ANLB</v>
          </cell>
          <cell r="D10">
            <v>5937.4</v>
          </cell>
          <cell r="E10">
            <v>685718</v>
          </cell>
          <cell r="F10">
            <v>226286.94</v>
          </cell>
        </row>
        <row r="11">
          <cell r="B11" t="str">
            <v>API</v>
          </cell>
          <cell r="D11">
            <v>265</v>
          </cell>
          <cell r="E11">
            <v>60759278</v>
          </cell>
          <cell r="F11">
            <v>60759278</v>
          </cell>
        </row>
        <row r="12">
          <cell r="B12" t="str">
            <v>AVYAN</v>
          </cell>
          <cell r="D12">
            <v>1044.4000000000001</v>
          </cell>
          <cell r="E12">
            <v>2500000</v>
          </cell>
          <cell r="F12">
            <v>975000</v>
          </cell>
        </row>
        <row r="13">
          <cell r="B13" t="str">
            <v>BARUN</v>
          </cell>
          <cell r="D13">
            <v>405.5</v>
          </cell>
          <cell r="E13">
            <v>5358150</v>
          </cell>
          <cell r="F13">
            <v>5358150</v>
          </cell>
        </row>
        <row r="14">
          <cell r="B14" t="str">
            <v>BBC</v>
          </cell>
          <cell r="D14">
            <v>6150</v>
          </cell>
          <cell r="E14">
            <v>491400</v>
          </cell>
          <cell r="F14">
            <v>73710</v>
          </cell>
        </row>
        <row r="15">
          <cell r="B15" t="str">
            <v>BEDC</v>
          </cell>
          <cell r="D15">
            <v>707</v>
          </cell>
          <cell r="E15">
            <v>5440534</v>
          </cell>
          <cell r="F15">
            <v>1523349.5200000003</v>
          </cell>
        </row>
        <row r="16">
          <cell r="B16" t="str">
            <v>BFC</v>
          </cell>
          <cell r="D16">
            <v>688</v>
          </cell>
          <cell r="E16">
            <v>8904242</v>
          </cell>
          <cell r="F16">
            <v>3561696.8000000003</v>
          </cell>
        </row>
        <row r="17">
          <cell r="B17" t="str">
            <v>BGWT</v>
          </cell>
          <cell r="D17">
            <v>990</v>
          </cell>
          <cell r="E17">
            <v>5949473</v>
          </cell>
          <cell r="F17">
            <v>892420.95</v>
          </cell>
        </row>
        <row r="18">
          <cell r="B18" t="str">
            <v>BHDC</v>
          </cell>
          <cell r="D18">
            <v>663</v>
          </cell>
          <cell r="E18">
            <v>11340000</v>
          </cell>
          <cell r="F18">
            <v>1587600.0000000002</v>
          </cell>
        </row>
        <row r="19">
          <cell r="B19" t="str">
            <v>BHL</v>
          </cell>
          <cell r="D19">
            <v>364.6</v>
          </cell>
          <cell r="E19">
            <v>36559400</v>
          </cell>
          <cell r="F19">
            <v>3655940</v>
          </cell>
        </row>
        <row r="20">
          <cell r="B20" t="str">
            <v>BHPL</v>
          </cell>
          <cell r="D20">
            <v>850</v>
          </cell>
          <cell r="E20">
            <v>2500000</v>
          </cell>
          <cell r="F20">
            <v>575000</v>
          </cell>
        </row>
        <row r="21">
          <cell r="B21" t="str">
            <v>BNHC</v>
          </cell>
          <cell r="D21">
            <v>485</v>
          </cell>
          <cell r="E21">
            <v>4000000</v>
          </cell>
          <cell r="F21">
            <v>4000000</v>
          </cell>
        </row>
        <row r="22">
          <cell r="B22" t="str">
            <v>BNL</v>
          </cell>
          <cell r="D22">
            <v>0</v>
          </cell>
          <cell r="E22">
            <v>1948887</v>
          </cell>
          <cell r="F22">
            <v>175399.83</v>
          </cell>
        </row>
        <row r="23">
          <cell r="B23" t="str">
            <v>BNT</v>
          </cell>
          <cell r="D23">
            <v>14051</v>
          </cell>
          <cell r="E23">
            <v>1210000</v>
          </cell>
          <cell r="F23">
            <v>108900</v>
          </cell>
        </row>
        <row r="24">
          <cell r="B24" t="str">
            <v>BPCL</v>
          </cell>
          <cell r="D24">
            <v>390</v>
          </cell>
          <cell r="E24">
            <v>34098721</v>
          </cell>
          <cell r="F24">
            <v>34098721</v>
          </cell>
        </row>
        <row r="25">
          <cell r="B25" t="str">
            <v>CBBL</v>
          </cell>
          <cell r="D25">
            <v>927.1</v>
          </cell>
          <cell r="E25">
            <v>29771721</v>
          </cell>
          <cell r="F25">
            <v>14588143.289999999</v>
          </cell>
        </row>
        <row r="26">
          <cell r="B26" t="str">
            <v>CFCL</v>
          </cell>
          <cell r="D26">
            <v>605</v>
          </cell>
          <cell r="E26">
            <v>9488755</v>
          </cell>
          <cell r="F26">
            <v>4649489.95</v>
          </cell>
        </row>
        <row r="27">
          <cell r="B27" t="str">
            <v>CGH</v>
          </cell>
          <cell r="D27">
            <v>905.4</v>
          </cell>
          <cell r="E27">
            <v>15340910</v>
          </cell>
          <cell r="F27">
            <v>15340910</v>
          </cell>
        </row>
        <row r="28">
          <cell r="B28" t="str">
            <v>CHCL</v>
          </cell>
          <cell r="D28">
            <v>570</v>
          </cell>
          <cell r="E28">
            <v>79839972</v>
          </cell>
          <cell r="F28">
            <v>79839972</v>
          </cell>
        </row>
        <row r="29">
          <cell r="B29" t="str">
            <v>CHDC</v>
          </cell>
          <cell r="D29">
            <v>1564.9</v>
          </cell>
          <cell r="E29">
            <v>10342371</v>
          </cell>
          <cell r="F29">
            <v>10342371</v>
          </cell>
        </row>
        <row r="30">
          <cell r="B30" t="str">
            <v>CHL</v>
          </cell>
          <cell r="D30">
            <v>400</v>
          </cell>
          <cell r="E30">
            <v>3869775</v>
          </cell>
          <cell r="F30">
            <v>3869775</v>
          </cell>
        </row>
        <row r="31">
          <cell r="B31" t="str">
            <v>CIT</v>
          </cell>
          <cell r="D31">
            <v>2089.6</v>
          </cell>
          <cell r="E31">
            <v>60576750</v>
          </cell>
          <cell r="F31">
            <v>12115350</v>
          </cell>
        </row>
        <row r="32">
          <cell r="B32" t="str">
            <v>CITY</v>
          </cell>
          <cell r="D32">
            <v>878.1</v>
          </cell>
          <cell r="E32">
            <v>16740000</v>
          </cell>
          <cell r="F32">
            <v>1674000</v>
          </cell>
        </row>
        <row r="33">
          <cell r="B33" t="str">
            <v>CKHL</v>
          </cell>
          <cell r="D33">
            <v>742</v>
          </cell>
          <cell r="E33">
            <v>4000000</v>
          </cell>
          <cell r="F33">
            <v>960000</v>
          </cell>
        </row>
        <row r="34">
          <cell r="B34" t="str">
            <v>CLI</v>
          </cell>
          <cell r="D34">
            <v>677.9</v>
          </cell>
          <cell r="E34">
            <v>39375000</v>
          </cell>
          <cell r="F34">
            <v>11812500</v>
          </cell>
        </row>
        <row r="35">
          <cell r="B35" t="str">
            <v>CORBL</v>
          </cell>
          <cell r="D35">
            <v>1399.5</v>
          </cell>
          <cell r="E35">
            <v>5250000</v>
          </cell>
          <cell r="F35">
            <v>1575000</v>
          </cell>
        </row>
        <row r="36">
          <cell r="B36" t="str">
            <v>CYCL</v>
          </cell>
          <cell r="D36">
            <v>1617</v>
          </cell>
          <cell r="E36">
            <v>2664244</v>
          </cell>
          <cell r="F36">
            <v>879200.52</v>
          </cell>
        </row>
        <row r="37">
          <cell r="B37" t="str">
            <v>CZBIL</v>
          </cell>
          <cell r="D37">
            <v>223.9</v>
          </cell>
          <cell r="E37">
            <v>147712441</v>
          </cell>
          <cell r="F37">
            <v>72379096.090000004</v>
          </cell>
        </row>
        <row r="38">
          <cell r="B38" t="str">
            <v>DDBL</v>
          </cell>
          <cell r="C38"/>
          <cell r="D38">
            <v>871</v>
          </cell>
          <cell r="E38">
            <v>17061970</v>
          </cell>
          <cell r="F38">
            <v>8360365.2999999998</v>
          </cell>
        </row>
        <row r="39">
          <cell r="B39" t="str">
            <v>DHPL</v>
          </cell>
          <cell r="C39"/>
          <cell r="D39">
            <v>309</v>
          </cell>
          <cell r="E39">
            <v>2640000</v>
          </cell>
          <cell r="F39">
            <v>2640000</v>
          </cell>
        </row>
        <row r="40">
          <cell r="B40" t="str">
            <v>DLBS</v>
          </cell>
          <cell r="D40">
            <v>1703</v>
          </cell>
          <cell r="E40">
            <v>1331000</v>
          </cell>
          <cell r="F40">
            <v>425920</v>
          </cell>
        </row>
        <row r="41">
          <cell r="B41" t="str">
            <v>DOLTI</v>
          </cell>
          <cell r="D41">
            <v>678</v>
          </cell>
          <cell r="E41">
            <v>5364860</v>
          </cell>
          <cell r="F41">
            <v>1609458</v>
          </cell>
        </row>
        <row r="42">
          <cell r="B42" t="str">
            <v>DORDI</v>
          </cell>
          <cell r="D42">
            <v>535.29999999999995</v>
          </cell>
          <cell r="E42">
            <v>10542604</v>
          </cell>
          <cell r="F42">
            <v>2108520.8000000003</v>
          </cell>
        </row>
        <row r="43">
          <cell r="B43" t="str">
            <v>EBL</v>
          </cell>
          <cell r="D43">
            <v>584.9</v>
          </cell>
          <cell r="E43">
            <v>129446940</v>
          </cell>
          <cell r="F43">
            <v>53073245.399999999</v>
          </cell>
        </row>
        <row r="44">
          <cell r="B44" t="str">
            <v>EDBL</v>
          </cell>
          <cell r="D44">
            <v>605</v>
          </cell>
          <cell r="E44">
            <v>12496945</v>
          </cell>
          <cell r="F44">
            <v>6123503.0499999998</v>
          </cell>
        </row>
        <row r="45">
          <cell r="B45" t="str">
            <v>EHPL</v>
          </cell>
          <cell r="D45">
            <v>770</v>
          </cell>
          <cell r="E45">
            <v>6200000</v>
          </cell>
          <cell r="F45">
            <v>682000</v>
          </cell>
        </row>
        <row r="46">
          <cell r="B46" t="str">
            <v>ENL</v>
          </cell>
          <cell r="D46">
            <v>1267</v>
          </cell>
          <cell r="E46">
            <v>5556001</v>
          </cell>
          <cell r="F46">
            <v>555600.1</v>
          </cell>
        </row>
        <row r="47">
          <cell r="B47" t="str">
            <v>FMDBL</v>
          </cell>
          <cell r="D47">
            <v>756.3</v>
          </cell>
          <cell r="E47">
            <v>13448713</v>
          </cell>
          <cell r="F47">
            <v>6589869.3700000001</v>
          </cell>
        </row>
        <row r="48">
          <cell r="B48" t="str">
            <v>FOWAD</v>
          </cell>
          <cell r="D48">
            <v>1279</v>
          </cell>
          <cell r="E48">
            <v>11959537</v>
          </cell>
          <cell r="F48">
            <v>3587861.1</v>
          </cell>
        </row>
        <row r="49">
          <cell r="B49" t="str">
            <v>GBBL</v>
          </cell>
          <cell r="D49">
            <v>403</v>
          </cell>
          <cell r="E49">
            <v>56805173</v>
          </cell>
          <cell r="F49">
            <v>27834534.77</v>
          </cell>
        </row>
        <row r="50">
          <cell r="B50" t="str">
            <v>GBIME</v>
          </cell>
          <cell r="D50">
            <v>233</v>
          </cell>
          <cell r="E50">
            <v>381158530</v>
          </cell>
          <cell r="F50">
            <v>186767679.69999999</v>
          </cell>
        </row>
        <row r="51">
          <cell r="B51" t="str">
            <v>GBLBS</v>
          </cell>
          <cell r="D51">
            <v>770</v>
          </cell>
          <cell r="E51">
            <v>9825000</v>
          </cell>
          <cell r="F51">
            <v>2947500</v>
          </cell>
        </row>
        <row r="52">
          <cell r="B52" t="str">
            <v>GCIL</v>
          </cell>
          <cell r="D52">
            <v>501</v>
          </cell>
          <cell r="E52">
            <v>45676857</v>
          </cell>
          <cell r="F52">
            <v>9135371.4000000004</v>
          </cell>
        </row>
        <row r="53">
          <cell r="B53" t="str">
            <v>GFCL</v>
          </cell>
          <cell r="D53">
            <v>814</v>
          </cell>
          <cell r="E53">
            <v>9461152</v>
          </cell>
          <cell r="F53">
            <v>4635964.4799999995</v>
          </cell>
        </row>
        <row r="54">
          <cell r="B54" t="str">
            <v>GHL</v>
          </cell>
          <cell r="D54">
            <v>206.6</v>
          </cell>
          <cell r="E54">
            <v>16500000</v>
          </cell>
          <cell r="F54">
            <v>16500000</v>
          </cell>
        </row>
        <row r="55">
          <cell r="B55" t="str">
            <v>GILB</v>
          </cell>
          <cell r="D55">
            <v>1169</v>
          </cell>
          <cell r="E55">
            <v>6189000</v>
          </cell>
          <cell r="F55">
            <v>1856700</v>
          </cell>
        </row>
        <row r="56">
          <cell r="B56" t="str">
            <v>GLBSL</v>
          </cell>
          <cell r="D56">
            <v>2550</v>
          </cell>
          <cell r="E56">
            <v>1158530</v>
          </cell>
          <cell r="F56">
            <v>370729.60000000003</v>
          </cell>
        </row>
        <row r="57">
          <cell r="B57" t="str">
            <v>GLH</v>
          </cell>
          <cell r="D57">
            <v>240.6</v>
          </cell>
          <cell r="E57">
            <v>18000000</v>
          </cell>
          <cell r="F57">
            <v>18000000</v>
          </cell>
        </row>
        <row r="58">
          <cell r="B58" t="str">
            <v>GMFBS</v>
          </cell>
          <cell r="D58">
            <v>1787</v>
          </cell>
          <cell r="E58">
            <v>1515545</v>
          </cell>
          <cell r="F58">
            <v>484974.4</v>
          </cell>
        </row>
        <row r="59">
          <cell r="B59" t="str">
            <v>GMFIL</v>
          </cell>
          <cell r="D59">
            <v>576</v>
          </cell>
          <cell r="E59">
            <v>10121760</v>
          </cell>
          <cell r="F59">
            <v>4858444.8</v>
          </cell>
        </row>
        <row r="60">
          <cell r="B60" t="str">
            <v>GRDBL</v>
          </cell>
          <cell r="D60">
            <v>960</v>
          </cell>
          <cell r="E60">
            <v>5387220</v>
          </cell>
          <cell r="F60">
            <v>2639737.7999999998</v>
          </cell>
        </row>
        <row r="61">
          <cell r="B61" t="str">
            <v>GUFL</v>
          </cell>
          <cell r="D61">
            <v>675</v>
          </cell>
          <cell r="E61">
            <v>8679938</v>
          </cell>
          <cell r="F61">
            <v>4253169.62</v>
          </cell>
        </row>
        <row r="62">
          <cell r="B62" t="str">
            <v>GVL</v>
          </cell>
          <cell r="D62">
            <v>561.5</v>
          </cell>
          <cell r="E62">
            <v>31250000</v>
          </cell>
          <cell r="F62">
            <v>3125000</v>
          </cell>
        </row>
        <row r="63">
          <cell r="B63" t="str">
            <v>HATHY</v>
          </cell>
          <cell r="D63">
            <v>1344</v>
          </cell>
          <cell r="E63">
            <v>28314000</v>
          </cell>
          <cell r="F63">
            <v>3397680</v>
          </cell>
        </row>
        <row r="64">
          <cell r="B64" t="str">
            <v>HBL</v>
          </cell>
          <cell r="D64">
            <v>241.9</v>
          </cell>
          <cell r="E64">
            <v>216566156</v>
          </cell>
          <cell r="F64">
            <v>32484923.399999999</v>
          </cell>
        </row>
        <row r="65">
          <cell r="B65" t="str">
            <v>HDHPC</v>
          </cell>
          <cell r="D65">
            <v>200.1</v>
          </cell>
          <cell r="E65">
            <v>28000000</v>
          </cell>
          <cell r="F65">
            <v>28000000</v>
          </cell>
        </row>
        <row r="66">
          <cell r="B66" t="str">
            <v>HDL</v>
          </cell>
          <cell r="D66">
            <v>1364</v>
          </cell>
          <cell r="E66">
            <v>26725233</v>
          </cell>
          <cell r="F66">
            <v>11224597.859999999</v>
          </cell>
        </row>
        <row r="67">
          <cell r="B67" t="str">
            <v>HEI</v>
          </cell>
          <cell r="D67">
            <v>615.1</v>
          </cell>
          <cell r="E67">
            <v>25001578</v>
          </cell>
          <cell r="F67">
            <v>12250773.220000001</v>
          </cell>
        </row>
        <row r="68">
          <cell r="B68" t="str">
            <v>HHL</v>
          </cell>
          <cell r="D68">
            <v>538.70000000000005</v>
          </cell>
          <cell r="E68">
            <v>10950000</v>
          </cell>
          <cell r="F68">
            <v>1971000</v>
          </cell>
        </row>
        <row r="69">
          <cell r="B69" t="str">
            <v>HIDCL</v>
          </cell>
          <cell r="D69">
            <v>242.7</v>
          </cell>
          <cell r="E69">
            <v>245598130</v>
          </cell>
          <cell r="F69">
            <v>49119626</v>
          </cell>
        </row>
        <row r="70">
          <cell r="B70" t="str">
            <v>HLBSL</v>
          </cell>
          <cell r="D70">
            <v>948</v>
          </cell>
          <cell r="E70">
            <v>3198182</v>
          </cell>
          <cell r="F70">
            <v>1567109.18</v>
          </cell>
        </row>
        <row r="71">
          <cell r="B71" t="str">
            <v>HLI</v>
          </cell>
          <cell r="D71">
            <v>450</v>
          </cell>
          <cell r="E71">
            <v>80203836</v>
          </cell>
          <cell r="F71">
            <v>39299879.640000001</v>
          </cell>
        </row>
        <row r="72">
          <cell r="B72" t="str">
            <v>HPPL</v>
          </cell>
          <cell r="D72">
            <v>398</v>
          </cell>
          <cell r="E72">
            <v>10654170</v>
          </cell>
          <cell r="F72">
            <v>10654170</v>
          </cell>
        </row>
        <row r="73">
          <cell r="B73" t="str">
            <v>HRL</v>
          </cell>
          <cell r="D73">
            <v>800</v>
          </cell>
          <cell r="E73">
            <v>104000000</v>
          </cell>
          <cell r="F73">
            <v>30159999.999999996</v>
          </cell>
        </row>
        <row r="74">
          <cell r="B74" t="str">
            <v>HURJA</v>
          </cell>
          <cell r="D74">
            <v>229.9</v>
          </cell>
          <cell r="E74">
            <v>19800000</v>
          </cell>
          <cell r="F74">
            <v>19800000</v>
          </cell>
        </row>
        <row r="75">
          <cell r="B75" t="str">
            <v>ICFC</v>
          </cell>
          <cell r="D75">
            <v>665</v>
          </cell>
          <cell r="E75">
            <v>11834710</v>
          </cell>
          <cell r="F75">
            <v>5799007.8999999994</v>
          </cell>
        </row>
        <row r="76">
          <cell r="B76" t="str">
            <v>IGI</v>
          </cell>
          <cell r="D76">
            <v>579.1</v>
          </cell>
          <cell r="E76">
            <v>30293350</v>
          </cell>
          <cell r="F76">
            <v>14843741.5</v>
          </cell>
        </row>
        <row r="77">
          <cell r="B77" t="str">
            <v>IHL</v>
          </cell>
          <cell r="D77">
            <v>674</v>
          </cell>
          <cell r="E77">
            <v>6000000</v>
          </cell>
          <cell r="F77">
            <v>1440000</v>
          </cell>
        </row>
        <row r="78">
          <cell r="B78" t="str">
            <v>ILBS</v>
          </cell>
          <cell r="D78">
            <v>950</v>
          </cell>
          <cell r="E78">
            <v>4974224</v>
          </cell>
          <cell r="F78">
            <v>1641493.9200000002</v>
          </cell>
        </row>
        <row r="79">
          <cell r="B79" t="str">
            <v>ILI</v>
          </cell>
          <cell r="D79">
            <v>470</v>
          </cell>
          <cell r="E79">
            <v>50000000</v>
          </cell>
          <cell r="F79">
            <v>15000000</v>
          </cell>
        </row>
        <row r="80">
          <cell r="B80" t="str">
            <v>JBBL</v>
          </cell>
          <cell r="D80">
            <v>368</v>
          </cell>
          <cell r="E80">
            <v>43957859</v>
          </cell>
          <cell r="F80">
            <v>21539350.91</v>
          </cell>
        </row>
        <row r="81">
          <cell r="B81" t="str">
            <v>JBLB</v>
          </cell>
          <cell r="D81">
            <v>1522</v>
          </cell>
          <cell r="E81">
            <v>13475107</v>
          </cell>
          <cell r="F81">
            <v>4446785.3100000005</v>
          </cell>
        </row>
        <row r="82">
          <cell r="B82" t="str">
            <v>JFL</v>
          </cell>
          <cell r="D82">
            <v>926</v>
          </cell>
          <cell r="E82">
            <v>6904728</v>
          </cell>
          <cell r="F82">
            <v>3383316.7199999997</v>
          </cell>
        </row>
        <row r="83">
          <cell r="B83" t="str">
            <v>JOSHI</v>
          </cell>
          <cell r="D83">
            <v>460.3</v>
          </cell>
          <cell r="E83">
            <v>3714000</v>
          </cell>
          <cell r="F83">
            <v>3714000</v>
          </cell>
        </row>
        <row r="84">
          <cell r="B84" t="str">
            <v>JSLBB</v>
          </cell>
          <cell r="D84">
            <v>1636</v>
          </cell>
          <cell r="E84">
            <v>1700919</v>
          </cell>
          <cell r="F84">
            <v>765413.55</v>
          </cell>
        </row>
        <row r="85">
          <cell r="B85" t="str">
            <v>KBL</v>
          </cell>
          <cell r="D85">
            <v>221</v>
          </cell>
          <cell r="E85">
            <v>262258634</v>
          </cell>
          <cell r="F85">
            <v>128506730.66</v>
          </cell>
        </row>
        <row r="86">
          <cell r="B86" t="str">
            <v>KBSH</v>
          </cell>
          <cell r="D86">
            <v>2587</v>
          </cell>
          <cell r="E86">
            <v>1218675</v>
          </cell>
          <cell r="F86">
            <v>121867.5</v>
          </cell>
        </row>
        <row r="87">
          <cell r="B87" t="str">
            <v>KDL</v>
          </cell>
          <cell r="D87">
            <v>1140</v>
          </cell>
          <cell r="E87">
            <v>5963692</v>
          </cell>
          <cell r="F87">
            <v>1073464.56</v>
          </cell>
        </row>
        <row r="88">
          <cell r="B88" t="str">
            <v>KKHC</v>
          </cell>
          <cell r="D88">
            <v>388</v>
          </cell>
          <cell r="E88">
            <v>4657143</v>
          </cell>
          <cell r="F88">
            <v>4657143</v>
          </cell>
        </row>
        <row r="89">
          <cell r="B89" t="str">
            <v>KMCDB</v>
          </cell>
          <cell r="D89">
            <v>1101.9000000000001</v>
          </cell>
          <cell r="E89">
            <v>3723217</v>
          </cell>
          <cell r="F89">
            <v>1303125.95</v>
          </cell>
        </row>
        <row r="90">
          <cell r="B90" t="str">
            <v>KPCL</v>
          </cell>
          <cell r="D90">
            <v>527.79999999999995</v>
          </cell>
          <cell r="E90">
            <v>8728500</v>
          </cell>
          <cell r="F90">
            <v>8728500</v>
          </cell>
        </row>
        <row r="91">
          <cell r="B91" t="str">
            <v>KRBL</v>
          </cell>
          <cell r="D91">
            <v>0</v>
          </cell>
          <cell r="E91">
            <v>5028300</v>
          </cell>
          <cell r="F91">
            <v>2463867</v>
          </cell>
        </row>
        <row r="92">
          <cell r="B92" t="str">
            <v>KSBBL</v>
          </cell>
          <cell r="D92">
            <v>440</v>
          </cell>
          <cell r="E92">
            <v>35108463</v>
          </cell>
          <cell r="F92">
            <v>17203146.870000001</v>
          </cell>
        </row>
        <row r="93">
          <cell r="B93" t="str">
            <v>LBBL</v>
          </cell>
          <cell r="D93">
            <v>481</v>
          </cell>
          <cell r="E93">
            <v>35181478</v>
          </cell>
          <cell r="F93">
            <v>17238924.219999999</v>
          </cell>
        </row>
        <row r="94">
          <cell r="B94" t="str">
            <v>LEC</v>
          </cell>
          <cell r="D94">
            <v>202</v>
          </cell>
          <cell r="E94">
            <v>22500000</v>
          </cell>
          <cell r="F94">
            <v>22500000</v>
          </cell>
        </row>
        <row r="95">
          <cell r="B95" t="str">
            <v>LICN</v>
          </cell>
          <cell r="D95">
            <v>1147</v>
          </cell>
          <cell r="E95">
            <v>50000000</v>
          </cell>
          <cell r="F95">
            <v>15000000</v>
          </cell>
        </row>
        <row r="96">
          <cell r="B96" t="str">
            <v>LLBS</v>
          </cell>
          <cell r="D96">
            <v>1106</v>
          </cell>
          <cell r="E96">
            <v>4416621</v>
          </cell>
          <cell r="F96">
            <v>1324986.3</v>
          </cell>
        </row>
        <row r="97">
          <cell r="B97" t="str">
            <v>LSL</v>
          </cell>
          <cell r="D97">
            <v>237</v>
          </cell>
          <cell r="E97">
            <v>231871547</v>
          </cell>
          <cell r="F97">
            <v>113617058.03</v>
          </cell>
        </row>
        <row r="98">
          <cell r="B98" t="str">
            <v>MAKAR</v>
          </cell>
          <cell r="D98">
            <v>617.1</v>
          </cell>
          <cell r="E98">
            <v>7600000</v>
          </cell>
          <cell r="F98">
            <v>1596000</v>
          </cell>
        </row>
        <row r="99">
          <cell r="B99" t="str">
            <v>MANDU</v>
          </cell>
          <cell r="D99">
            <v>910</v>
          </cell>
          <cell r="E99">
            <v>13636370</v>
          </cell>
          <cell r="F99">
            <v>1363637</v>
          </cell>
        </row>
        <row r="100">
          <cell r="B100" t="str">
            <v>MATRI</v>
          </cell>
          <cell r="D100">
            <v>1255</v>
          </cell>
          <cell r="E100">
            <v>6283574</v>
          </cell>
          <cell r="F100">
            <v>1885072.2</v>
          </cell>
        </row>
        <row r="101">
          <cell r="B101" t="str">
            <v>MBJC</v>
          </cell>
          <cell r="D101">
            <v>334.5</v>
          </cell>
          <cell r="E101">
            <v>60000000</v>
          </cell>
          <cell r="F101">
            <v>60000000</v>
          </cell>
        </row>
        <row r="102">
          <cell r="B102" t="str">
            <v>MBL</v>
          </cell>
          <cell r="D102">
            <v>236</v>
          </cell>
          <cell r="E102">
            <v>116213573</v>
          </cell>
          <cell r="F102">
            <v>56944650.769999996</v>
          </cell>
        </row>
        <row r="103">
          <cell r="B103" t="str">
            <v>MCHL</v>
          </cell>
          <cell r="C103"/>
          <cell r="D103">
            <v>620.4</v>
          </cell>
          <cell r="E103">
            <v>5425833</v>
          </cell>
          <cell r="F103">
            <v>1085166.6000000001</v>
          </cell>
        </row>
        <row r="104">
          <cell r="B104" t="str">
            <v>MDB</v>
          </cell>
          <cell r="D104">
            <v>711.9</v>
          </cell>
          <cell r="E104">
            <v>11114266</v>
          </cell>
          <cell r="F104">
            <v>5445990.3399999999</v>
          </cell>
        </row>
        <row r="105">
          <cell r="B105" t="str">
            <v>MEHL</v>
          </cell>
          <cell r="C105"/>
          <cell r="D105">
            <v>473</v>
          </cell>
          <cell r="E105">
            <v>8000000</v>
          </cell>
          <cell r="F105">
            <v>2560000</v>
          </cell>
        </row>
        <row r="106">
          <cell r="B106" t="str">
            <v>MEL</v>
          </cell>
          <cell r="D106">
            <v>317</v>
          </cell>
          <cell r="E106">
            <v>29000000</v>
          </cell>
          <cell r="F106">
            <v>6380000</v>
          </cell>
        </row>
        <row r="107">
          <cell r="B107" t="str">
            <v>MEN</v>
          </cell>
          <cell r="D107">
            <v>624</v>
          </cell>
          <cell r="E107">
            <v>22632311</v>
          </cell>
          <cell r="F107">
            <v>22632311</v>
          </cell>
        </row>
        <row r="108">
          <cell r="B108" t="str">
            <v>MERO</v>
          </cell>
          <cell r="C108"/>
          <cell r="D108">
            <v>721</v>
          </cell>
          <cell r="E108">
            <v>13200009</v>
          </cell>
          <cell r="F108">
            <v>5412003.6899999995</v>
          </cell>
        </row>
        <row r="109">
          <cell r="B109" t="str">
            <v>MFIL</v>
          </cell>
          <cell r="D109">
            <v>670</v>
          </cell>
          <cell r="E109">
            <v>13515524</v>
          </cell>
          <cell r="F109">
            <v>6622606.7599999998</v>
          </cell>
        </row>
        <row r="110">
          <cell r="B110" t="str">
            <v>MHCL</v>
          </cell>
          <cell r="D110">
            <v>532</v>
          </cell>
          <cell r="E110">
            <v>8025000</v>
          </cell>
          <cell r="F110">
            <v>2648250</v>
          </cell>
        </row>
        <row r="111">
          <cell r="B111" t="str">
            <v>MHL</v>
          </cell>
          <cell r="C111"/>
          <cell r="D111">
            <v>855</v>
          </cell>
          <cell r="E111">
            <v>6467671</v>
          </cell>
          <cell r="F111">
            <v>1293534.2000000002</v>
          </cell>
        </row>
        <row r="112">
          <cell r="B112" t="str">
            <v>MHNL</v>
          </cell>
          <cell r="D112">
            <v>264</v>
          </cell>
          <cell r="E112">
            <v>12500000</v>
          </cell>
          <cell r="F112">
            <v>12500000</v>
          </cell>
        </row>
        <row r="113">
          <cell r="B113" t="str">
            <v>MKCL</v>
          </cell>
          <cell r="D113">
            <v>1500</v>
          </cell>
          <cell r="E113">
            <v>7000000</v>
          </cell>
          <cell r="F113">
            <v>1330000</v>
          </cell>
        </row>
        <row r="114">
          <cell r="B114" t="str">
            <v>MKHC</v>
          </cell>
          <cell r="D114">
            <v>508</v>
          </cell>
          <cell r="E114">
            <v>10000000</v>
          </cell>
          <cell r="F114">
            <v>2400000</v>
          </cell>
        </row>
        <row r="115">
          <cell r="B115" t="str">
            <v>MKHL</v>
          </cell>
          <cell r="D115">
            <v>626.5</v>
          </cell>
          <cell r="E115">
            <v>3921568</v>
          </cell>
          <cell r="F115">
            <v>1490195.84</v>
          </cell>
        </row>
        <row r="116">
          <cell r="B116" t="str">
            <v>MKJC</v>
          </cell>
          <cell r="D116">
            <v>515</v>
          </cell>
          <cell r="E116">
            <v>3763198</v>
          </cell>
          <cell r="F116">
            <v>3763198</v>
          </cell>
        </row>
        <row r="117">
          <cell r="B117" t="str">
            <v>MLBBL</v>
          </cell>
          <cell r="C117"/>
          <cell r="D117">
            <v>1565</v>
          </cell>
          <cell r="E117">
            <v>1960028</v>
          </cell>
          <cell r="F117">
            <v>784011.20000000007</v>
          </cell>
        </row>
        <row r="118">
          <cell r="B118" t="str">
            <v>MLBL</v>
          </cell>
          <cell r="D118">
            <v>389.2</v>
          </cell>
          <cell r="E118">
            <v>41713186</v>
          </cell>
          <cell r="F118">
            <v>20439461.140000001</v>
          </cell>
        </row>
        <row r="119">
          <cell r="B119" t="str">
            <v>MLBS</v>
          </cell>
          <cell r="D119">
            <v>2036.1</v>
          </cell>
          <cell r="E119">
            <v>1093750</v>
          </cell>
          <cell r="F119">
            <v>393750</v>
          </cell>
        </row>
        <row r="120">
          <cell r="B120" t="str">
            <v>MLBSL</v>
          </cell>
          <cell r="D120">
            <v>2237.9</v>
          </cell>
          <cell r="E120">
            <v>2175625</v>
          </cell>
          <cell r="F120">
            <v>870250</v>
          </cell>
        </row>
        <row r="121">
          <cell r="B121" t="str">
            <v>MMKJL</v>
          </cell>
          <cell r="D121">
            <v>684</v>
          </cell>
          <cell r="E121">
            <v>10000000</v>
          </cell>
          <cell r="F121">
            <v>1500000</v>
          </cell>
        </row>
        <row r="122">
          <cell r="B122" t="str">
            <v>MNBBL</v>
          </cell>
          <cell r="D122">
            <v>374.5</v>
          </cell>
          <cell r="E122">
            <v>70472374</v>
          </cell>
          <cell r="F122">
            <v>34531463.259999998</v>
          </cell>
        </row>
        <row r="123">
          <cell r="B123" t="str">
            <v>MPFL</v>
          </cell>
          <cell r="D123">
            <v>685</v>
          </cell>
          <cell r="E123">
            <v>6102000</v>
          </cell>
          <cell r="F123">
            <v>2989980</v>
          </cell>
        </row>
        <row r="124">
          <cell r="B124" t="str">
            <v>MSHL</v>
          </cell>
          <cell r="D124">
            <v>979</v>
          </cell>
          <cell r="E124">
            <v>7484000</v>
          </cell>
          <cell r="F124">
            <v>748400</v>
          </cell>
        </row>
        <row r="125">
          <cell r="B125" t="str">
            <v>MSLB</v>
          </cell>
          <cell r="D125">
            <v>1495.5</v>
          </cell>
          <cell r="E125">
            <v>3223785</v>
          </cell>
          <cell r="F125">
            <v>967135.5</v>
          </cell>
        </row>
        <row r="126">
          <cell r="B126" t="str">
            <v>NABBC</v>
          </cell>
          <cell r="D126">
            <v>1156.5</v>
          </cell>
          <cell r="E126">
            <v>2624676</v>
          </cell>
          <cell r="F126">
            <v>761156.03999999992</v>
          </cell>
        </row>
        <row r="127">
          <cell r="B127" t="str">
            <v>NABIL</v>
          </cell>
          <cell r="D127">
            <v>502</v>
          </cell>
          <cell r="E127">
            <v>270569972</v>
          </cell>
          <cell r="F127">
            <v>108227988.80000001</v>
          </cell>
        </row>
        <row r="128">
          <cell r="B128" t="str">
            <v>NADEP</v>
          </cell>
          <cell r="D128">
            <v>935</v>
          </cell>
          <cell r="E128">
            <v>4857600</v>
          </cell>
          <cell r="F128">
            <v>1457280</v>
          </cell>
        </row>
        <row r="129">
          <cell r="B129" t="str">
            <v>NBL</v>
          </cell>
          <cell r="D129">
            <v>272</v>
          </cell>
          <cell r="E129">
            <v>146940229</v>
          </cell>
          <cell r="F129">
            <v>72000712.209999993</v>
          </cell>
        </row>
        <row r="130">
          <cell r="B130" t="str">
            <v>NESDO</v>
          </cell>
          <cell r="C130"/>
          <cell r="D130">
            <v>2229</v>
          </cell>
          <cell r="E130">
            <v>2550000</v>
          </cell>
          <cell r="F130">
            <v>841500</v>
          </cell>
        </row>
        <row r="131">
          <cell r="B131" t="str">
            <v>NFS</v>
          </cell>
          <cell r="C131"/>
          <cell r="D131">
            <v>1044.9000000000001</v>
          </cell>
          <cell r="E131">
            <v>7295020</v>
          </cell>
          <cell r="F131">
            <v>2918008</v>
          </cell>
        </row>
        <row r="132">
          <cell r="B132" t="str">
            <v>NGPL</v>
          </cell>
          <cell r="D132">
            <v>262.7</v>
          </cell>
          <cell r="E132">
            <v>37025584</v>
          </cell>
          <cell r="F132">
            <v>37025584</v>
          </cell>
        </row>
        <row r="133">
          <cell r="B133" t="str">
            <v>NHDL</v>
          </cell>
          <cell r="D133">
            <v>727</v>
          </cell>
          <cell r="E133">
            <v>3594414</v>
          </cell>
          <cell r="F133">
            <v>3594414</v>
          </cell>
        </row>
        <row r="134">
          <cell r="B134" t="str">
            <v>NHPC</v>
          </cell>
          <cell r="D134">
            <v>217.9</v>
          </cell>
          <cell r="E134">
            <v>24671629</v>
          </cell>
          <cell r="F134">
            <v>4934325.8</v>
          </cell>
        </row>
        <row r="135">
          <cell r="B135" t="str">
            <v>NICA</v>
          </cell>
          <cell r="D135">
            <v>403</v>
          </cell>
          <cell r="E135">
            <v>149175669</v>
          </cell>
          <cell r="F135">
            <v>73096077.810000002</v>
          </cell>
        </row>
        <row r="136">
          <cell r="B136" t="str">
            <v>NICL</v>
          </cell>
          <cell r="D136">
            <v>962.9</v>
          </cell>
          <cell r="E136">
            <v>16442415</v>
          </cell>
          <cell r="F136">
            <v>8056783.3499999996</v>
          </cell>
        </row>
        <row r="137">
          <cell r="B137" t="str">
            <v>NICLBSL</v>
          </cell>
          <cell r="D137">
            <v>663</v>
          </cell>
          <cell r="E137">
            <v>17394400</v>
          </cell>
          <cell r="F137">
            <v>5566208</v>
          </cell>
        </row>
        <row r="138">
          <cell r="B138" t="str">
            <v>NIFRA</v>
          </cell>
          <cell r="C138"/>
          <cell r="D138">
            <v>251</v>
          </cell>
          <cell r="E138">
            <v>216000000</v>
          </cell>
          <cell r="F138">
            <v>86400000</v>
          </cell>
        </row>
        <row r="139">
          <cell r="B139" t="str">
            <v>NIL</v>
          </cell>
          <cell r="D139">
            <v>925</v>
          </cell>
          <cell r="E139">
            <v>20123606</v>
          </cell>
          <cell r="F139">
            <v>8049442.4000000004</v>
          </cell>
        </row>
        <row r="140">
          <cell r="B140" t="str">
            <v>NIMB</v>
          </cell>
          <cell r="C140"/>
          <cell r="D140">
            <v>225.7</v>
          </cell>
          <cell r="E140">
            <v>341285950</v>
          </cell>
          <cell r="F140">
            <v>71670049.5</v>
          </cell>
        </row>
        <row r="141">
          <cell r="B141" t="str">
            <v>NLG</v>
          </cell>
          <cell r="D141">
            <v>933.9</v>
          </cell>
          <cell r="E141">
            <v>25026579</v>
          </cell>
          <cell r="F141">
            <v>12263023.709999999</v>
          </cell>
        </row>
        <row r="142">
          <cell r="B142" t="str">
            <v>NLIC</v>
          </cell>
          <cell r="C142"/>
          <cell r="D142">
            <v>769.5</v>
          </cell>
          <cell r="E142">
            <v>82079665</v>
          </cell>
          <cell r="F142">
            <v>40219035.850000001</v>
          </cell>
        </row>
        <row r="143">
          <cell r="B143" t="str">
            <v>NLICL</v>
          </cell>
          <cell r="C143"/>
          <cell r="D143">
            <v>567.1</v>
          </cell>
          <cell r="E143">
            <v>52121331</v>
          </cell>
          <cell r="F143">
            <v>18242465.849999998</v>
          </cell>
        </row>
        <row r="144">
          <cell r="B144" t="str">
            <v>NLO</v>
          </cell>
          <cell r="C144"/>
          <cell r="D144">
            <v>0</v>
          </cell>
          <cell r="E144">
            <v>728627</v>
          </cell>
          <cell r="F144">
            <v>240446.91</v>
          </cell>
        </row>
        <row r="145">
          <cell r="B145" t="str">
            <v>NMB</v>
          </cell>
          <cell r="C145"/>
          <cell r="D145">
            <v>248.8</v>
          </cell>
          <cell r="E145">
            <v>183667068</v>
          </cell>
          <cell r="F145">
            <v>89996863.319999993</v>
          </cell>
        </row>
        <row r="146">
          <cell r="B146" t="str">
            <v>NMBMF</v>
          </cell>
          <cell r="D146">
            <v>686.6</v>
          </cell>
          <cell r="E146">
            <v>7214492</v>
          </cell>
          <cell r="F146">
            <v>2885796.8000000003</v>
          </cell>
        </row>
        <row r="147">
          <cell r="B147" t="str">
            <v>NMFBS</v>
          </cell>
          <cell r="D147">
            <v>1246</v>
          </cell>
          <cell r="E147">
            <v>13316083</v>
          </cell>
          <cell r="F147">
            <v>3462181.58</v>
          </cell>
        </row>
        <row r="148">
          <cell r="B148" t="str">
            <v>NMLBBL</v>
          </cell>
          <cell r="C148"/>
          <cell r="D148">
            <v>675</v>
          </cell>
          <cell r="E148">
            <v>13977643</v>
          </cell>
          <cell r="F148">
            <v>6849045.0700000003</v>
          </cell>
        </row>
        <row r="149">
          <cell r="B149" t="str">
            <v>NRIC</v>
          </cell>
          <cell r="C149"/>
          <cell r="D149">
            <v>731</v>
          </cell>
          <cell r="E149">
            <v>134221873</v>
          </cell>
          <cell r="F149">
            <v>21475499.68</v>
          </cell>
        </row>
        <row r="150">
          <cell r="B150" t="str">
            <v>NRM</v>
          </cell>
          <cell r="C150"/>
          <cell r="D150">
            <v>440</v>
          </cell>
          <cell r="E150">
            <v>9675000</v>
          </cell>
          <cell r="F150">
            <v>4160250</v>
          </cell>
        </row>
        <row r="151">
          <cell r="B151" t="str">
            <v>NRN</v>
          </cell>
          <cell r="C151"/>
          <cell r="D151">
            <v>945</v>
          </cell>
          <cell r="E151">
            <v>12843723</v>
          </cell>
          <cell r="F151">
            <v>12843723</v>
          </cell>
        </row>
        <row r="152">
          <cell r="B152" t="str">
            <v>NTC</v>
          </cell>
          <cell r="D152">
            <v>949</v>
          </cell>
          <cell r="E152">
            <v>180000000</v>
          </cell>
          <cell r="F152">
            <v>14400000</v>
          </cell>
        </row>
        <row r="153">
          <cell r="B153" t="str">
            <v>NUBL</v>
          </cell>
          <cell r="D153">
            <v>680</v>
          </cell>
          <cell r="E153">
            <v>26120798</v>
          </cell>
          <cell r="F153">
            <v>12799191.02</v>
          </cell>
        </row>
        <row r="154">
          <cell r="B154" t="str">
            <v>NWCL</v>
          </cell>
          <cell r="D154">
            <v>975</v>
          </cell>
          <cell r="E154">
            <v>6875000</v>
          </cell>
          <cell r="F154">
            <v>1375000</v>
          </cell>
        </row>
        <row r="155">
          <cell r="B155" t="str">
            <v>NYADI</v>
          </cell>
          <cell r="C155"/>
          <cell r="D155">
            <v>430</v>
          </cell>
          <cell r="E155">
            <v>15000000</v>
          </cell>
          <cell r="F155">
            <v>15000000</v>
          </cell>
        </row>
        <row r="156">
          <cell r="B156" t="str">
            <v>OHL</v>
          </cell>
          <cell r="D156">
            <v>893.9</v>
          </cell>
          <cell r="E156">
            <v>11844949</v>
          </cell>
          <cell r="F156">
            <v>3553484.6999999997</v>
          </cell>
        </row>
        <row r="157">
          <cell r="B157" t="str">
            <v>PCBL</v>
          </cell>
          <cell r="D157">
            <v>261.10000000000002</v>
          </cell>
          <cell r="E157">
            <v>194025757</v>
          </cell>
          <cell r="F157">
            <v>95072620.929999992</v>
          </cell>
        </row>
        <row r="158">
          <cell r="B158" t="str">
            <v>PFL</v>
          </cell>
          <cell r="D158">
            <v>618</v>
          </cell>
          <cell r="E158">
            <v>10825566</v>
          </cell>
          <cell r="F158">
            <v>4330226.4000000004</v>
          </cell>
        </row>
        <row r="159">
          <cell r="B159" t="str">
            <v>PHCL</v>
          </cell>
          <cell r="D159">
            <v>528.79999999999995</v>
          </cell>
          <cell r="E159">
            <v>32000000</v>
          </cell>
          <cell r="F159">
            <v>5440000</v>
          </cell>
        </row>
        <row r="160">
          <cell r="B160" t="str">
            <v>PMHPL</v>
          </cell>
          <cell r="D160">
            <v>277.89999999999998</v>
          </cell>
          <cell r="E160">
            <v>11000000</v>
          </cell>
          <cell r="F160">
            <v>11000000</v>
          </cell>
        </row>
        <row r="161">
          <cell r="B161" t="str">
            <v>PMLI</v>
          </cell>
          <cell r="D161">
            <v>525</v>
          </cell>
          <cell r="E161">
            <v>47256000</v>
          </cell>
          <cell r="F161">
            <v>7088400</v>
          </cell>
        </row>
        <row r="162">
          <cell r="B162" t="str">
            <v>PPCL</v>
          </cell>
          <cell r="D162">
            <v>287</v>
          </cell>
          <cell r="E162">
            <v>9625000</v>
          </cell>
          <cell r="F162">
            <v>9625000</v>
          </cell>
        </row>
        <row r="163">
          <cell r="B163" t="str">
            <v>PPL</v>
          </cell>
          <cell r="D163">
            <v>535.1</v>
          </cell>
          <cell r="E163">
            <v>6326000</v>
          </cell>
          <cell r="F163">
            <v>2403880</v>
          </cell>
        </row>
        <row r="164">
          <cell r="B164" t="str">
            <v>PRIN</v>
          </cell>
          <cell r="D164">
            <v>941</v>
          </cell>
          <cell r="E164">
            <v>14414883</v>
          </cell>
          <cell r="F164">
            <v>7063292.6699999999</v>
          </cell>
        </row>
        <row r="165">
          <cell r="B165" t="str">
            <v>PROFL</v>
          </cell>
          <cell r="C165"/>
          <cell r="D165">
            <v>632</v>
          </cell>
          <cell r="E165">
            <v>8481060</v>
          </cell>
          <cell r="F165">
            <v>4155719.4</v>
          </cell>
        </row>
        <row r="166">
          <cell r="B166" t="str">
            <v>PRVU</v>
          </cell>
          <cell r="D166">
            <v>244</v>
          </cell>
          <cell r="E166">
            <v>235424900</v>
          </cell>
          <cell r="F166">
            <v>115358201</v>
          </cell>
        </row>
        <row r="167">
          <cell r="B167" t="str">
            <v>RADHI</v>
          </cell>
          <cell r="D167">
            <v>354</v>
          </cell>
          <cell r="E167">
            <v>17555889</v>
          </cell>
          <cell r="F167">
            <v>17555889</v>
          </cell>
        </row>
        <row r="168">
          <cell r="B168" t="str">
            <v>RAWA</v>
          </cell>
          <cell r="D168">
            <v>805</v>
          </cell>
          <cell r="E168">
            <v>2800000</v>
          </cell>
          <cell r="F168">
            <v>728000</v>
          </cell>
        </row>
        <row r="169">
          <cell r="B169" t="str">
            <v>RBCL</v>
          </cell>
          <cell r="D169">
            <v>16200</v>
          </cell>
          <cell r="E169">
            <v>2666391</v>
          </cell>
          <cell r="F169">
            <v>319966.92</v>
          </cell>
        </row>
        <row r="170">
          <cell r="B170" t="str">
            <v>RFPL</v>
          </cell>
          <cell r="D170">
            <v>1000</v>
          </cell>
          <cell r="E170">
            <v>7000000</v>
          </cell>
          <cell r="F170">
            <v>2660000</v>
          </cell>
        </row>
        <row r="171">
          <cell r="B171" t="str">
            <v>RHGCL</v>
          </cell>
          <cell r="C171"/>
          <cell r="D171">
            <v>546.9</v>
          </cell>
          <cell r="E171">
            <v>6127938</v>
          </cell>
          <cell r="F171">
            <v>2267337.06</v>
          </cell>
        </row>
        <row r="172">
          <cell r="B172" t="str">
            <v>RHPL</v>
          </cell>
          <cell r="D172">
            <v>429.6</v>
          </cell>
          <cell r="E172">
            <v>68421000</v>
          </cell>
          <cell r="F172">
            <v>68421000</v>
          </cell>
        </row>
        <row r="173">
          <cell r="B173" t="str">
            <v>RIDI</v>
          </cell>
          <cell r="D173">
            <v>221</v>
          </cell>
          <cell r="E173">
            <v>23233518</v>
          </cell>
          <cell r="F173">
            <v>23233518</v>
          </cell>
        </row>
        <row r="174">
          <cell r="B174" t="str">
            <v>RLFL</v>
          </cell>
          <cell r="D174">
            <v>585.20000000000005</v>
          </cell>
          <cell r="E174">
            <v>11214518</v>
          </cell>
          <cell r="F174">
            <v>5495113.8200000003</v>
          </cell>
        </row>
        <row r="175">
          <cell r="B175" t="str">
            <v>RNLI</v>
          </cell>
          <cell r="D175">
            <v>499</v>
          </cell>
          <cell r="E175">
            <v>46400000</v>
          </cell>
          <cell r="F175">
            <v>13920000</v>
          </cell>
        </row>
        <row r="176">
          <cell r="B176" t="str">
            <v>RSDC</v>
          </cell>
          <cell r="D176">
            <v>674</v>
          </cell>
          <cell r="E176">
            <v>9443511</v>
          </cell>
          <cell r="F176">
            <v>4627320.3899999997</v>
          </cell>
        </row>
        <row r="177">
          <cell r="B177" t="str">
            <v>RURU</v>
          </cell>
          <cell r="D177">
            <v>681</v>
          </cell>
          <cell r="E177">
            <v>5673222</v>
          </cell>
          <cell r="F177">
            <v>5673222</v>
          </cell>
        </row>
        <row r="178">
          <cell r="B178" t="str">
            <v>SADBL</v>
          </cell>
          <cell r="C178"/>
          <cell r="D178">
            <v>407</v>
          </cell>
          <cell r="E178">
            <v>34308538</v>
          </cell>
          <cell r="F178">
            <v>16811183.620000001</v>
          </cell>
        </row>
        <row r="179">
          <cell r="B179" t="str">
            <v>SAHAS</v>
          </cell>
          <cell r="D179">
            <v>476</v>
          </cell>
          <cell r="E179">
            <v>37800000</v>
          </cell>
          <cell r="F179">
            <v>37800000</v>
          </cell>
        </row>
        <row r="180">
          <cell r="B180" t="str">
            <v>SALICO</v>
          </cell>
          <cell r="D180">
            <v>700</v>
          </cell>
          <cell r="E180">
            <v>26226382</v>
          </cell>
          <cell r="F180">
            <v>12850927.18</v>
          </cell>
        </row>
        <row r="181">
          <cell r="B181" t="str">
            <v>SAMAJ</v>
          </cell>
          <cell r="D181">
            <v>3597</v>
          </cell>
          <cell r="E181">
            <v>228500</v>
          </cell>
          <cell r="F181">
            <v>98255</v>
          </cell>
        </row>
        <row r="182">
          <cell r="B182" t="str">
            <v>SANIMA</v>
          </cell>
          <cell r="D182">
            <v>307</v>
          </cell>
          <cell r="E182">
            <v>135815254</v>
          </cell>
          <cell r="F182">
            <v>66549474.460000001</v>
          </cell>
        </row>
        <row r="183">
          <cell r="B183" t="str">
            <v>SAPDBL</v>
          </cell>
          <cell r="D183">
            <v>969</v>
          </cell>
          <cell r="E183">
            <v>8343384</v>
          </cell>
          <cell r="F183">
            <v>3587655.12</v>
          </cell>
        </row>
        <row r="184">
          <cell r="B184" t="str">
            <v>SARBTM</v>
          </cell>
          <cell r="D184">
            <v>764.7</v>
          </cell>
          <cell r="E184">
            <v>46500000</v>
          </cell>
          <cell r="F184">
            <v>5580000</v>
          </cell>
        </row>
        <row r="185">
          <cell r="B185" t="str">
            <v>SBI</v>
          </cell>
          <cell r="D185">
            <v>435</v>
          </cell>
          <cell r="E185">
            <v>105001523</v>
          </cell>
          <cell r="F185">
            <v>31500456.899999999</v>
          </cell>
        </row>
        <row r="186">
          <cell r="B186" t="str">
            <v>SBL</v>
          </cell>
          <cell r="D186">
            <v>311.39999999999998</v>
          </cell>
          <cell r="E186">
            <v>140899802</v>
          </cell>
          <cell r="F186">
            <v>69040902.980000004</v>
          </cell>
        </row>
        <row r="187">
          <cell r="B187" t="str">
            <v>SCB</v>
          </cell>
          <cell r="D187">
            <v>673.9</v>
          </cell>
          <cell r="E187">
            <v>100423683</v>
          </cell>
          <cell r="F187">
            <v>27114394.41</v>
          </cell>
        </row>
        <row r="188">
          <cell r="B188" t="str">
            <v>SFCL</v>
          </cell>
          <cell r="D188">
            <v>653</v>
          </cell>
          <cell r="E188">
            <v>8189115</v>
          </cell>
          <cell r="F188">
            <v>3357537.15</v>
          </cell>
        </row>
        <row r="189">
          <cell r="B189" t="str">
            <v>SGHC</v>
          </cell>
          <cell r="D189">
            <v>468</v>
          </cell>
          <cell r="E189">
            <v>15930000</v>
          </cell>
          <cell r="F189">
            <v>2389500</v>
          </cell>
        </row>
        <row r="190">
          <cell r="B190" t="str">
            <v>SGIC</v>
          </cell>
          <cell r="D190">
            <v>662</v>
          </cell>
          <cell r="E190">
            <v>20000000</v>
          </cell>
          <cell r="F190">
            <v>9800000</v>
          </cell>
        </row>
        <row r="191">
          <cell r="B191" t="str">
            <v>SHEL</v>
          </cell>
          <cell r="C191"/>
          <cell r="D191">
            <v>240</v>
          </cell>
          <cell r="E191">
            <v>29000000</v>
          </cell>
          <cell r="F191">
            <v>29000000</v>
          </cell>
        </row>
        <row r="192">
          <cell r="B192" t="str">
            <v>SHINE</v>
          </cell>
          <cell r="D192">
            <v>440</v>
          </cell>
          <cell r="E192">
            <v>47336909</v>
          </cell>
          <cell r="F192">
            <v>23195085.41</v>
          </cell>
        </row>
        <row r="193">
          <cell r="B193" t="str">
            <v>SHIVM</v>
          </cell>
          <cell r="D193">
            <v>567</v>
          </cell>
          <cell r="E193">
            <v>50270000</v>
          </cell>
          <cell r="F193">
            <v>50270000</v>
          </cell>
        </row>
        <row r="194">
          <cell r="B194" t="str">
            <v>SHL</v>
          </cell>
          <cell r="D194">
            <v>469</v>
          </cell>
          <cell r="E194">
            <v>102183487</v>
          </cell>
          <cell r="F194">
            <v>31676880.969999999</v>
          </cell>
        </row>
        <row r="195">
          <cell r="B195" t="str">
            <v>SHLB</v>
          </cell>
          <cell r="D195">
            <v>2630</v>
          </cell>
          <cell r="E195">
            <v>1093750</v>
          </cell>
          <cell r="F195">
            <v>393750</v>
          </cell>
        </row>
        <row r="196">
          <cell r="B196" t="str">
            <v>SHPC</v>
          </cell>
          <cell r="D196">
            <v>481.7</v>
          </cell>
          <cell r="E196">
            <v>33981761</v>
          </cell>
          <cell r="F196">
            <v>33981761</v>
          </cell>
        </row>
        <row r="197">
          <cell r="B197" t="str">
            <v>SICL</v>
          </cell>
          <cell r="D197">
            <v>795</v>
          </cell>
          <cell r="E197">
            <v>26549472</v>
          </cell>
          <cell r="F197">
            <v>13009241.279999999</v>
          </cell>
        </row>
        <row r="198">
          <cell r="B198" t="str">
            <v>SIFC</v>
          </cell>
          <cell r="D198">
            <v>580.29999999999995</v>
          </cell>
          <cell r="E198">
            <v>9816835</v>
          </cell>
          <cell r="F198">
            <v>4810249.1500000004</v>
          </cell>
        </row>
        <row r="199">
          <cell r="B199" t="str">
            <v>SIKLES</v>
          </cell>
          <cell r="C199"/>
          <cell r="D199">
            <v>852</v>
          </cell>
          <cell r="E199">
            <v>8500000</v>
          </cell>
          <cell r="F199">
            <v>1105000</v>
          </cell>
        </row>
        <row r="200">
          <cell r="B200" t="str">
            <v>SINDU</v>
          </cell>
          <cell r="C200"/>
          <cell r="D200">
            <v>846</v>
          </cell>
          <cell r="E200">
            <v>5574561</v>
          </cell>
          <cell r="F200">
            <v>2731534.89</v>
          </cell>
        </row>
        <row r="201">
          <cell r="B201" t="str">
            <v>SJCL</v>
          </cell>
          <cell r="D201">
            <v>353</v>
          </cell>
          <cell r="E201">
            <v>36500000</v>
          </cell>
          <cell r="F201">
            <v>36500000</v>
          </cell>
        </row>
        <row r="202">
          <cell r="B202" t="str">
            <v>SJLIC</v>
          </cell>
          <cell r="D202">
            <v>450</v>
          </cell>
          <cell r="E202">
            <v>50119478</v>
          </cell>
          <cell r="F202">
            <v>24558544.219999999</v>
          </cell>
        </row>
        <row r="203">
          <cell r="B203" t="str">
            <v>SKBBL</v>
          </cell>
          <cell r="D203">
            <v>928.3</v>
          </cell>
          <cell r="E203">
            <v>38063738</v>
          </cell>
          <cell r="F203">
            <v>11419121.4</v>
          </cell>
        </row>
        <row r="204">
          <cell r="B204" t="str">
            <v>SLBBL</v>
          </cell>
          <cell r="D204">
            <v>889</v>
          </cell>
          <cell r="E204">
            <v>6711050</v>
          </cell>
          <cell r="F204">
            <v>3288414.5</v>
          </cell>
        </row>
        <row r="205">
          <cell r="B205" t="str">
            <v>SLBSL</v>
          </cell>
          <cell r="C205"/>
          <cell r="D205">
            <v>1917</v>
          </cell>
          <cell r="E205">
            <v>1708050</v>
          </cell>
          <cell r="F205">
            <v>512415</v>
          </cell>
        </row>
        <row r="206">
          <cell r="B206" t="str">
            <v>SMATA</v>
          </cell>
          <cell r="D206">
            <v>815</v>
          </cell>
          <cell r="E206">
            <v>5640063</v>
          </cell>
          <cell r="F206">
            <v>1692018.9</v>
          </cell>
        </row>
        <row r="207">
          <cell r="B207" t="str">
            <v>SMB</v>
          </cell>
          <cell r="D207">
            <v>3985.9</v>
          </cell>
          <cell r="E207">
            <v>1224434</v>
          </cell>
          <cell r="F207">
            <v>367330.2</v>
          </cell>
        </row>
        <row r="208">
          <cell r="B208" t="str">
            <v>SMFBS</v>
          </cell>
          <cell r="D208">
            <v>1955</v>
          </cell>
          <cell r="E208">
            <v>1461373</v>
          </cell>
          <cell r="F208">
            <v>467639.36</v>
          </cell>
        </row>
        <row r="209">
          <cell r="B209" t="str">
            <v>SMH</v>
          </cell>
          <cell r="D209">
            <v>1000.7</v>
          </cell>
          <cell r="E209">
            <v>5350000</v>
          </cell>
          <cell r="F209">
            <v>535000</v>
          </cell>
        </row>
        <row r="210">
          <cell r="B210" t="str">
            <v>SMHL</v>
          </cell>
          <cell r="D210">
            <v>1200.0999999999999</v>
          </cell>
          <cell r="E210">
            <v>22050000</v>
          </cell>
          <cell r="F210">
            <v>2205000</v>
          </cell>
        </row>
        <row r="211">
          <cell r="B211" t="str">
            <v>SMJC</v>
          </cell>
          <cell r="D211">
            <v>530</v>
          </cell>
          <cell r="E211">
            <v>11732000</v>
          </cell>
          <cell r="F211">
            <v>4458160</v>
          </cell>
        </row>
        <row r="212">
          <cell r="B212" t="str">
            <v>SMPDA</v>
          </cell>
          <cell r="D212">
            <v>946</v>
          </cell>
          <cell r="E212">
            <v>7008584</v>
          </cell>
          <cell r="F212">
            <v>2242746.88</v>
          </cell>
        </row>
        <row r="213">
          <cell r="B213" t="str">
            <v>SNLI</v>
          </cell>
          <cell r="D213">
            <v>623</v>
          </cell>
          <cell r="E213">
            <v>39616000</v>
          </cell>
          <cell r="F213">
            <v>11884800</v>
          </cell>
        </row>
        <row r="214">
          <cell r="B214" t="str">
            <v>SONA</v>
          </cell>
          <cell r="D214">
            <v>459</v>
          </cell>
          <cell r="E214">
            <v>30750500</v>
          </cell>
          <cell r="F214">
            <v>11685190</v>
          </cell>
        </row>
        <row r="215">
          <cell r="B215" t="str">
            <v>SPC</v>
          </cell>
          <cell r="D215">
            <v>518</v>
          </cell>
          <cell r="E215">
            <v>5000000</v>
          </cell>
          <cell r="F215">
            <v>5000000</v>
          </cell>
        </row>
        <row r="216">
          <cell r="B216" t="str">
            <v>SPDL</v>
          </cell>
          <cell r="D216">
            <v>330</v>
          </cell>
          <cell r="E216">
            <v>12098625</v>
          </cell>
          <cell r="F216">
            <v>12098625</v>
          </cell>
        </row>
        <row r="217">
          <cell r="B217" t="str">
            <v>SPHL</v>
          </cell>
          <cell r="D217">
            <v>825</v>
          </cell>
          <cell r="E217">
            <v>3000000</v>
          </cell>
          <cell r="F217">
            <v>720000</v>
          </cell>
        </row>
        <row r="218">
          <cell r="B218" t="str">
            <v>SPIL</v>
          </cell>
          <cell r="D218">
            <v>794</v>
          </cell>
          <cell r="E218">
            <v>28065499</v>
          </cell>
          <cell r="F218">
            <v>13752094.51</v>
          </cell>
        </row>
        <row r="219">
          <cell r="B219" t="str">
            <v>SPL</v>
          </cell>
          <cell r="C219"/>
          <cell r="D219">
            <v>1040</v>
          </cell>
          <cell r="E219">
            <v>2000000</v>
          </cell>
          <cell r="F219">
            <v>560000</v>
          </cell>
        </row>
        <row r="220">
          <cell r="B220" t="str">
            <v>SRLI</v>
          </cell>
          <cell r="D220">
            <v>421</v>
          </cell>
          <cell r="E220">
            <v>49530652</v>
          </cell>
          <cell r="F220">
            <v>24270019.48</v>
          </cell>
        </row>
        <row r="221">
          <cell r="B221" t="str">
            <v>SSHL</v>
          </cell>
          <cell r="D221">
            <v>231.5</v>
          </cell>
          <cell r="E221">
            <v>14764000</v>
          </cell>
          <cell r="F221">
            <v>14764000</v>
          </cell>
        </row>
        <row r="222">
          <cell r="B222" t="str">
            <v>STC</v>
          </cell>
          <cell r="D222">
            <v>5700</v>
          </cell>
          <cell r="E222">
            <v>3207170</v>
          </cell>
          <cell r="F222">
            <v>2533664.3000000003</v>
          </cell>
        </row>
        <row r="223">
          <cell r="B223" t="str">
            <v>SWBBL</v>
          </cell>
          <cell r="D223">
            <v>896</v>
          </cell>
          <cell r="E223">
            <v>16566244</v>
          </cell>
          <cell r="F223">
            <v>4969873.2</v>
          </cell>
        </row>
        <row r="224">
          <cell r="B224" t="str">
            <v>SWMF</v>
          </cell>
          <cell r="D224">
            <v>774.9</v>
          </cell>
          <cell r="E224">
            <v>10436663</v>
          </cell>
          <cell r="F224">
            <v>5113964.87</v>
          </cell>
        </row>
        <row r="225">
          <cell r="B225" t="str">
            <v>TAMOR</v>
          </cell>
          <cell r="C225"/>
          <cell r="D225">
            <v>507</v>
          </cell>
          <cell r="E225">
            <v>33325000</v>
          </cell>
          <cell r="F225">
            <v>4998750</v>
          </cell>
        </row>
        <row r="226">
          <cell r="B226" t="str">
            <v>TPC</v>
          </cell>
          <cell r="D226">
            <v>540</v>
          </cell>
          <cell r="E226">
            <v>4000000</v>
          </cell>
          <cell r="F226">
            <v>4000000</v>
          </cell>
        </row>
        <row r="227">
          <cell r="B227" t="str">
            <v>TRH</v>
          </cell>
          <cell r="D227">
            <v>1065</v>
          </cell>
          <cell r="E227">
            <v>19621202</v>
          </cell>
          <cell r="F227">
            <v>8437116.8599999994</v>
          </cell>
        </row>
        <row r="228">
          <cell r="B228" t="str">
            <v>TSHL</v>
          </cell>
          <cell r="D228">
            <v>866</v>
          </cell>
          <cell r="E228">
            <v>4925000</v>
          </cell>
          <cell r="F228">
            <v>738750</v>
          </cell>
        </row>
        <row r="229">
          <cell r="B229" t="str">
            <v>TVCL</v>
          </cell>
          <cell r="D229">
            <v>555.20000000000005</v>
          </cell>
          <cell r="E229">
            <v>17891628</v>
          </cell>
          <cell r="F229">
            <v>2504827.9200000004</v>
          </cell>
        </row>
        <row r="230">
          <cell r="B230" t="str">
            <v>UAIL</v>
          </cell>
          <cell r="D230">
            <v>625.5</v>
          </cell>
          <cell r="E230">
            <v>20999995</v>
          </cell>
          <cell r="F230">
            <v>10289997.549999999</v>
          </cell>
        </row>
        <row r="231">
          <cell r="B231" t="str">
            <v>UHEWA</v>
          </cell>
          <cell r="D231">
            <v>686.1</v>
          </cell>
          <cell r="E231">
            <v>5000000</v>
          </cell>
          <cell r="F231">
            <v>1450000</v>
          </cell>
        </row>
        <row r="232">
          <cell r="B232" t="str">
            <v>ULBSL</v>
          </cell>
          <cell r="D232">
            <v>4045</v>
          </cell>
          <cell r="E232">
            <v>1061480</v>
          </cell>
          <cell r="F232">
            <v>382132.8</v>
          </cell>
        </row>
        <row r="233">
          <cell r="B233" t="str">
            <v>ULHC</v>
          </cell>
          <cell r="D233">
            <v>501.3</v>
          </cell>
          <cell r="E233">
            <v>5098040</v>
          </cell>
          <cell r="F233">
            <v>2243137.6</v>
          </cell>
        </row>
        <row r="234">
          <cell r="B234" t="str">
            <v>UMHL</v>
          </cell>
          <cell r="D234">
            <v>323.5</v>
          </cell>
          <cell r="E234">
            <v>12305000</v>
          </cell>
          <cell r="F234">
            <v>12305000</v>
          </cell>
        </row>
        <row r="235">
          <cell r="B235" t="str">
            <v>UMRH</v>
          </cell>
          <cell r="D235">
            <v>619</v>
          </cell>
          <cell r="E235">
            <v>4431000</v>
          </cell>
          <cell r="F235">
            <v>4431000</v>
          </cell>
        </row>
        <row r="236">
          <cell r="B236" t="str">
            <v>UNHPL</v>
          </cell>
          <cell r="D236">
            <v>283</v>
          </cell>
          <cell r="E236">
            <v>7500000</v>
          </cell>
          <cell r="F236">
            <v>7500000</v>
          </cell>
        </row>
        <row r="237">
          <cell r="B237" t="str">
            <v>UNL</v>
          </cell>
          <cell r="D237">
            <v>46000</v>
          </cell>
          <cell r="E237">
            <v>921000</v>
          </cell>
          <cell r="F237">
            <v>138150</v>
          </cell>
        </row>
        <row r="238">
          <cell r="B238" t="str">
            <v>UNLB</v>
          </cell>
          <cell r="D238">
            <v>2447</v>
          </cell>
          <cell r="E238">
            <v>1485750</v>
          </cell>
          <cell r="F238">
            <v>713160</v>
          </cell>
        </row>
        <row r="239">
          <cell r="B239" t="str">
            <v>UPCL</v>
          </cell>
          <cell r="C239"/>
          <cell r="D239">
            <v>271.8</v>
          </cell>
          <cell r="E239">
            <v>22799299</v>
          </cell>
          <cell r="F239">
            <v>22799299</v>
          </cell>
        </row>
        <row r="240">
          <cell r="B240" t="str">
            <v>UPPER</v>
          </cell>
          <cell r="D240">
            <v>207.6</v>
          </cell>
          <cell r="E240">
            <v>211800000</v>
          </cell>
          <cell r="F240">
            <v>211800000</v>
          </cell>
        </row>
        <row r="241">
          <cell r="B241" t="str">
            <v>USHEC</v>
          </cell>
          <cell r="D241">
            <v>610.9</v>
          </cell>
          <cell r="E241">
            <v>13500000</v>
          </cell>
          <cell r="F241">
            <v>1890000.0000000002</v>
          </cell>
        </row>
        <row r="242">
          <cell r="B242" t="str">
            <v>USHL</v>
          </cell>
          <cell r="C242"/>
          <cell r="D242">
            <v>761.2</v>
          </cell>
          <cell r="E242">
            <v>2200000</v>
          </cell>
          <cell r="F242">
            <v>638000</v>
          </cell>
        </row>
        <row r="243">
          <cell r="B243" t="str">
            <v>USLB</v>
          </cell>
          <cell r="D243">
            <v>1541</v>
          </cell>
          <cell r="E243">
            <v>2468657</v>
          </cell>
          <cell r="F243">
            <v>740597.1</v>
          </cell>
        </row>
        <row r="244">
          <cell r="B244" t="str">
            <v>VLBS</v>
          </cell>
          <cell r="D244">
            <v>859.8</v>
          </cell>
          <cell r="E244">
            <v>7450404</v>
          </cell>
          <cell r="F244">
            <v>1937105.04</v>
          </cell>
        </row>
        <row r="245">
          <cell r="B245" t="str">
            <v>VLUCL</v>
          </cell>
          <cell r="C245"/>
          <cell r="D245">
            <v>663</v>
          </cell>
          <cell r="E245">
            <v>19125000</v>
          </cell>
          <cell r="F245">
            <v>1912500</v>
          </cell>
        </row>
        <row r="246">
          <cell r="B246" t="str">
            <v>WNLB</v>
          </cell>
          <cell r="C246"/>
          <cell r="D246">
            <v>2597</v>
          </cell>
          <cell r="E246">
            <v>792113</v>
          </cell>
          <cell r="F246">
            <v>237633.9</v>
          </cell>
        </row>
        <row r="247">
          <cell r="D247"/>
          <cell r="E247"/>
        </row>
        <row r="248">
          <cell r="D248"/>
          <cell r="E248"/>
        </row>
        <row r="249">
          <cell r="D249"/>
          <cell r="E249"/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79/80PMLI</v>
          </cell>
          <cell r="N2">
            <v>0.52600000000000002</v>
          </cell>
          <cell r="O2">
            <v>10</v>
          </cell>
        </row>
        <row r="3">
          <cell r="M3" t="str">
            <v>79/80SWMF</v>
          </cell>
          <cell r="N3">
            <v>0</v>
          </cell>
          <cell r="O3">
            <v>14.005100000000001</v>
          </cell>
        </row>
        <row r="4">
          <cell r="M4" t="str">
            <v>79/80NLICL</v>
          </cell>
          <cell r="N4">
            <v>10</v>
          </cell>
          <cell r="O4">
            <v>4</v>
          </cell>
        </row>
        <row r="5">
          <cell r="M5" t="str">
            <v>79/80NHAEL</v>
          </cell>
          <cell r="N5">
            <v>10.53</v>
          </cell>
          <cell r="O5">
            <v>10</v>
          </cell>
        </row>
        <row r="6">
          <cell r="M6" t="str">
            <v>79/80CIT</v>
          </cell>
          <cell r="N6">
            <v>0.73680000000000001</v>
          </cell>
          <cell r="O6">
            <v>14</v>
          </cell>
        </row>
        <row r="7">
          <cell r="M7" t="str">
            <v>79/80NLIC</v>
          </cell>
          <cell r="N7">
            <v>21.05</v>
          </cell>
          <cell r="O7">
            <v>0</v>
          </cell>
        </row>
        <row r="8">
          <cell r="M8" t="str">
            <v>79/80AICL</v>
          </cell>
          <cell r="N8">
            <v>10</v>
          </cell>
          <cell r="O8">
            <v>0</v>
          </cell>
        </row>
        <row r="9">
          <cell r="M9" t="str">
            <v>79/80ILI</v>
          </cell>
          <cell r="N9">
            <v>1.3158000000000001</v>
          </cell>
          <cell r="O9">
            <v>25</v>
          </cell>
        </row>
        <row r="10">
          <cell r="M10" t="str">
            <v>79/80NRIC</v>
          </cell>
          <cell r="N10">
            <v>0.25</v>
          </cell>
          <cell r="O10">
            <v>4.75</v>
          </cell>
        </row>
        <row r="11">
          <cell r="M11" t="str">
            <v>79/80SJLIC</v>
          </cell>
          <cell r="N11">
            <v>24.74</v>
          </cell>
          <cell r="O11">
            <v>10.26</v>
          </cell>
        </row>
        <row r="12">
          <cell r="M12" t="str">
            <v>79/80SARBTM</v>
          </cell>
          <cell r="N12">
            <v>15</v>
          </cell>
          <cell r="O12">
            <v>0</v>
          </cell>
        </row>
        <row r="13">
          <cell r="M13" t="str">
            <v>79/80MKJC</v>
          </cell>
          <cell r="N13">
            <v>0.1169</v>
          </cell>
          <cell r="O13">
            <v>2.2210999999999999</v>
          </cell>
        </row>
        <row r="14">
          <cell r="M14" t="str">
            <v>79/80PRIN</v>
          </cell>
          <cell r="N14">
            <v>0.25</v>
          </cell>
          <cell r="O14">
            <v>4.75</v>
          </cell>
        </row>
        <row r="15">
          <cell r="M15" t="str">
            <v>79/80SALICO</v>
          </cell>
          <cell r="N15">
            <v>5</v>
          </cell>
          <cell r="O15">
            <v>0</v>
          </cell>
        </row>
        <row r="16">
          <cell r="M16" t="str">
            <v>79/80SNLI</v>
          </cell>
          <cell r="N16">
            <v>1.2525999999999999</v>
          </cell>
          <cell r="O16">
            <v>23.8</v>
          </cell>
        </row>
        <row r="17">
          <cell r="M17" t="str">
            <v>79/80DDBL</v>
          </cell>
          <cell r="N17">
            <v>0.52629999999999999</v>
          </cell>
          <cell r="O17">
            <v>10</v>
          </cell>
        </row>
        <row r="18">
          <cell r="M18" t="str">
            <v>79/80HRL</v>
          </cell>
          <cell r="N18">
            <v>0.21</v>
          </cell>
          <cell r="O18">
            <v>4</v>
          </cell>
        </row>
        <row r="19">
          <cell r="M19" t="str">
            <v>79/80NMFBS</v>
          </cell>
          <cell r="N19">
            <v>7.5</v>
          </cell>
          <cell r="O19">
            <v>7.5</v>
          </cell>
        </row>
        <row r="20">
          <cell r="M20" t="str">
            <v>79/80UMRH</v>
          </cell>
          <cell r="N20">
            <v>0.28899999999999998</v>
          </cell>
          <cell r="O20">
            <v>5.5</v>
          </cell>
        </row>
        <row r="21">
          <cell r="M21" t="str">
            <v>79/80SPIL</v>
          </cell>
          <cell r="N21">
            <v>11</v>
          </cell>
          <cell r="O21">
            <v>0</v>
          </cell>
        </row>
        <row r="22">
          <cell r="M22" t="str">
            <v>79/80SLBBL</v>
          </cell>
          <cell r="N22">
            <v>0.36840000000000001</v>
          </cell>
          <cell r="O22">
            <v>7</v>
          </cell>
        </row>
        <row r="23">
          <cell r="M23" t="str">
            <v>79/80ALICL</v>
          </cell>
          <cell r="N23">
            <v>0.4078</v>
          </cell>
          <cell r="O23">
            <v>7.75</v>
          </cell>
        </row>
        <row r="24">
          <cell r="M24" t="str">
            <v>79/80UAIL</v>
          </cell>
          <cell r="N24">
            <v>0.54010000000000002</v>
          </cell>
          <cell r="O24">
            <v>10.261200000000001</v>
          </cell>
        </row>
        <row r="25">
          <cell r="M25" t="str">
            <v>79/80NLG</v>
          </cell>
          <cell r="N25">
            <v>0.28949999999999998</v>
          </cell>
          <cell r="O25">
            <v>5.5</v>
          </cell>
        </row>
        <row r="26">
          <cell r="M26" t="str">
            <v>79/80YETIBL</v>
          </cell>
          <cell r="N26">
            <v>100</v>
          </cell>
          <cell r="O26">
            <v>100</v>
          </cell>
        </row>
        <row r="27">
          <cell r="M27" t="str">
            <v>79/80STC</v>
          </cell>
          <cell r="N27">
            <v>0.79</v>
          </cell>
          <cell r="O27">
            <v>15</v>
          </cell>
        </row>
        <row r="28">
          <cell r="M28" t="str">
            <v>79/80RNLI</v>
          </cell>
          <cell r="N28">
            <v>0.84</v>
          </cell>
          <cell r="O28">
            <v>16</v>
          </cell>
        </row>
        <row r="29">
          <cell r="M29" t="str">
            <v>79/80HEI</v>
          </cell>
          <cell r="N29">
            <v>6.37</v>
          </cell>
          <cell r="O29">
            <v>8.6300000000000008</v>
          </cell>
        </row>
        <row r="30">
          <cell r="M30" t="str">
            <v>79/80MEN</v>
          </cell>
          <cell r="N30">
            <v>0.78949999999999998</v>
          </cell>
          <cell r="O30">
            <v>15</v>
          </cell>
        </row>
        <row r="31">
          <cell r="M31" t="str">
            <v>79/80CLI</v>
          </cell>
          <cell r="N31">
            <v>0.26319999999999999</v>
          </cell>
          <cell r="O31">
            <v>5</v>
          </cell>
        </row>
        <row r="32">
          <cell r="M32" t="str">
            <v>79/80NMBCAP</v>
          </cell>
          <cell r="N32">
            <v>17</v>
          </cell>
          <cell r="O32">
            <v>0</v>
          </cell>
        </row>
        <row r="33">
          <cell r="M33" t="str">
            <v>79/80LAXMI</v>
          </cell>
          <cell r="N33">
            <v>5.26</v>
          </cell>
          <cell r="O33">
            <v>14.25</v>
          </cell>
        </row>
        <row r="34">
          <cell r="M34" t="str">
            <v>79/80UPCL</v>
          </cell>
          <cell r="N34">
            <v>0.45</v>
          </cell>
          <cell r="O34">
            <v>8.5500000000000007</v>
          </cell>
        </row>
        <row r="35">
          <cell r="M35" t="str">
            <v>79/80KPCL</v>
          </cell>
          <cell r="N35">
            <v>0.52629999999999999</v>
          </cell>
          <cell r="O35">
            <v>10</v>
          </cell>
        </row>
        <row r="36">
          <cell r="M36" t="str">
            <v>79/80RADHI</v>
          </cell>
          <cell r="N36">
            <v>0.25</v>
          </cell>
          <cell r="O36">
            <v>4.75</v>
          </cell>
        </row>
        <row r="37">
          <cell r="M37" t="str">
            <v>79/80SMHL</v>
          </cell>
          <cell r="N37">
            <v>2</v>
          </cell>
          <cell r="O37">
            <v>0</v>
          </cell>
        </row>
        <row r="38">
          <cell r="M38" t="str">
            <v>79/80RBBL</v>
          </cell>
          <cell r="N38">
            <v>5.5</v>
          </cell>
          <cell r="O38">
            <v>0</v>
          </cell>
        </row>
        <row r="39">
          <cell r="M39" t="str">
            <v>79/80NEPSE</v>
          </cell>
          <cell r="N39">
            <v>64</v>
          </cell>
          <cell r="O39">
            <v>0</v>
          </cell>
        </row>
        <row r="40">
          <cell r="M40" t="str">
            <v>79/80NTC</v>
          </cell>
          <cell r="N40">
            <v>40</v>
          </cell>
          <cell r="O40">
            <v>0</v>
          </cell>
        </row>
        <row r="41">
          <cell r="M41" t="str">
            <v>79/80MNBBL</v>
          </cell>
          <cell r="N41">
            <v>0.51319999999999999</v>
          </cell>
          <cell r="O41">
            <v>9.75</v>
          </cell>
        </row>
        <row r="42">
          <cell r="M42" t="str">
            <v>79/80GCIL</v>
          </cell>
          <cell r="N42">
            <v>0</v>
          </cell>
          <cell r="O42">
            <v>15</v>
          </cell>
        </row>
        <row r="43">
          <cell r="M43" t="str">
            <v>79/80CDS</v>
          </cell>
          <cell r="N43">
            <v>100</v>
          </cell>
          <cell r="O43">
            <v>0</v>
          </cell>
        </row>
        <row r="44">
          <cell r="M44" t="str">
            <v>79/80MEDICARE</v>
          </cell>
          <cell r="N44">
            <v>14.3483</v>
          </cell>
          <cell r="O44">
            <v>48.8095</v>
          </cell>
        </row>
        <row r="45">
          <cell r="M45" t="str">
            <v>79/80NPEL</v>
          </cell>
          <cell r="N45">
            <v>5.2629999999999999</v>
          </cell>
          <cell r="O45">
            <v>0</v>
          </cell>
        </row>
        <row r="46">
          <cell r="M46" t="str">
            <v>79/80JSML</v>
          </cell>
          <cell r="N46">
            <v>0.91879999999999995</v>
          </cell>
          <cell r="O46">
            <v>17.457799999999999</v>
          </cell>
        </row>
        <row r="47">
          <cell r="M47" t="str">
            <v>79/80SIKLES</v>
          </cell>
          <cell r="N47">
            <v>6</v>
          </cell>
          <cell r="O47">
            <v>0</v>
          </cell>
        </row>
        <row r="48">
          <cell r="M48" t="str">
            <v>79/80GBBL</v>
          </cell>
          <cell r="N48">
            <v>0.5</v>
          </cell>
          <cell r="O48">
            <v>9.5</v>
          </cell>
        </row>
        <row r="49">
          <cell r="M49" t="str">
            <v>79/80HIDCL</v>
          </cell>
          <cell r="N49">
            <v>5.2629999999999999</v>
          </cell>
          <cell r="O49">
            <v>0</v>
          </cell>
        </row>
        <row r="50">
          <cell r="M50" t="str">
            <v>79/80MLBL</v>
          </cell>
          <cell r="N50">
            <v>6.4</v>
          </cell>
          <cell r="O50">
            <v>0</v>
          </cell>
        </row>
        <row r="51">
          <cell r="M51" t="str">
            <v>79/80BHDC</v>
          </cell>
          <cell r="N51">
            <v>5.2632000000000003</v>
          </cell>
          <cell r="O51">
            <v>0</v>
          </cell>
        </row>
        <row r="52">
          <cell r="M52" t="str">
            <v>79/80HATHY</v>
          </cell>
          <cell r="N52">
            <v>0.52600000000000002</v>
          </cell>
          <cell r="O52">
            <v>10</v>
          </cell>
        </row>
        <row r="53">
          <cell r="M53" t="str">
            <v>79/80SHIVM</v>
          </cell>
          <cell r="N53">
            <v>0.75</v>
          </cell>
          <cell r="O53">
            <v>14.25</v>
          </cell>
        </row>
        <row r="54">
          <cell r="M54" t="str">
            <v>79/80NIMBAC</v>
          </cell>
          <cell r="N54">
            <v>25</v>
          </cell>
          <cell r="O54">
            <v>0</v>
          </cell>
        </row>
        <row r="55">
          <cell r="M55" t="str">
            <v>79/80JBLB</v>
          </cell>
          <cell r="N55">
            <v>0.7369</v>
          </cell>
          <cell r="O55">
            <v>14</v>
          </cell>
        </row>
        <row r="56">
          <cell r="M56" t="str">
            <v>79/80RURU</v>
          </cell>
          <cell r="N56">
            <v>10.526300000000001</v>
          </cell>
          <cell r="O56">
            <v>0</v>
          </cell>
        </row>
        <row r="57">
          <cell r="M57" t="str">
            <v>79/80NLO</v>
          </cell>
          <cell r="N57">
            <v>5</v>
          </cell>
          <cell r="O57">
            <v>25</v>
          </cell>
        </row>
        <row r="58">
          <cell r="M58" t="str">
            <v>79/80KSKL</v>
          </cell>
          <cell r="N58">
            <v>20</v>
          </cell>
          <cell r="O58">
            <v>0</v>
          </cell>
        </row>
        <row r="59">
          <cell r="M59" t="str">
            <v>79/80BPCL</v>
          </cell>
          <cell r="N59">
            <v>5</v>
          </cell>
          <cell r="O59">
            <v>0</v>
          </cell>
        </row>
        <row r="60">
          <cell r="M60" t="str">
            <v>79/80NRNDFL</v>
          </cell>
          <cell r="N60">
            <v>5</v>
          </cell>
          <cell r="O60">
            <v>0</v>
          </cell>
        </row>
        <row r="61">
          <cell r="M61" t="str">
            <v>79/80MHL</v>
          </cell>
          <cell r="N61">
            <v>0.25</v>
          </cell>
          <cell r="O61">
            <v>4.75</v>
          </cell>
        </row>
        <row r="62">
          <cell r="M62" t="str">
            <v>79/80SSL</v>
          </cell>
          <cell r="N62">
            <v>5.2632000000000003</v>
          </cell>
          <cell r="O62">
            <v>100</v>
          </cell>
        </row>
        <row r="63">
          <cell r="M63" t="str">
            <v>79/80LSL</v>
          </cell>
          <cell r="N63">
            <v>0.37</v>
          </cell>
          <cell r="O63">
            <v>7</v>
          </cell>
        </row>
        <row r="64">
          <cell r="M64" t="str">
            <v>79/80SIFC</v>
          </cell>
          <cell r="N64">
            <v>5.05</v>
          </cell>
          <cell r="O64">
            <v>0</v>
          </cell>
        </row>
        <row r="65">
          <cell r="M65" t="str">
            <v>79/80CBBL</v>
          </cell>
          <cell r="N65">
            <v>10</v>
          </cell>
          <cell r="O65">
            <v>5</v>
          </cell>
        </row>
        <row r="66">
          <cell r="M66" t="str">
            <v>79/80LBBL</v>
          </cell>
          <cell r="N66">
            <v>4.5</v>
          </cell>
          <cell r="O66">
            <v>4</v>
          </cell>
        </row>
        <row r="67">
          <cell r="M67" t="str">
            <v>79/80BGWT</v>
          </cell>
          <cell r="N67">
            <v>10.526300000000001</v>
          </cell>
          <cell r="O67">
            <v>0</v>
          </cell>
        </row>
        <row r="68">
          <cell r="M68" t="str">
            <v>79/80SMATA</v>
          </cell>
          <cell r="N68">
            <v>0.28539999999999999</v>
          </cell>
          <cell r="O68">
            <v>5.4222000000000001</v>
          </cell>
        </row>
        <row r="69">
          <cell r="M69" t="str">
            <v>79/80ANLB</v>
          </cell>
          <cell r="N69">
            <v>5</v>
          </cell>
          <cell r="O69">
            <v>10</v>
          </cell>
        </row>
        <row r="70">
          <cell r="M70" t="str">
            <v>79/80GILB</v>
          </cell>
          <cell r="N70">
            <v>10</v>
          </cell>
          <cell r="O70">
            <v>0</v>
          </cell>
        </row>
        <row r="71">
          <cell r="M71" t="str">
            <v>79/80CHCL</v>
          </cell>
          <cell r="N71">
            <v>5</v>
          </cell>
          <cell r="O71">
            <v>10</v>
          </cell>
        </row>
        <row r="72">
          <cell r="M72" t="str">
            <v>79/80ICFC</v>
          </cell>
          <cell r="N72">
            <v>6.5</v>
          </cell>
          <cell r="O72">
            <v>0</v>
          </cell>
        </row>
        <row r="73">
          <cell r="M73" t="str">
            <v>79/80SKBBL</v>
          </cell>
          <cell r="N73">
            <v>0.75</v>
          </cell>
          <cell r="O73">
            <v>14.25</v>
          </cell>
        </row>
        <row r="74">
          <cell r="M74" t="str">
            <v>79/80CEL</v>
          </cell>
          <cell r="N74">
            <v>0</v>
          </cell>
          <cell r="O74">
            <v>10</v>
          </cell>
        </row>
        <row r="75">
          <cell r="M75" t="str">
            <v>79/80HDL</v>
          </cell>
          <cell r="N75">
            <v>15</v>
          </cell>
          <cell r="O75">
            <v>10</v>
          </cell>
        </row>
        <row r="76">
          <cell r="M76" t="str">
            <v>79/80TRH</v>
          </cell>
          <cell r="N76">
            <v>11</v>
          </cell>
          <cell r="O76">
            <v>4</v>
          </cell>
        </row>
        <row r="77">
          <cell r="M77" t="str">
            <v>79/80KBC</v>
          </cell>
          <cell r="N77">
            <v>5</v>
          </cell>
          <cell r="O77">
            <v>0</v>
          </cell>
        </row>
        <row r="78">
          <cell r="M78" t="str">
            <v>79/80NHDL</v>
          </cell>
          <cell r="N78">
            <v>0.37</v>
          </cell>
          <cell r="O78">
            <v>7</v>
          </cell>
        </row>
        <row r="79">
          <cell r="M79" t="str">
            <v>79/80MFIL</v>
          </cell>
          <cell r="N79">
            <v>5.2629999999999999</v>
          </cell>
          <cell r="O79">
            <v>0</v>
          </cell>
        </row>
        <row r="80">
          <cell r="M80" t="str">
            <v>79/80FMDBL</v>
          </cell>
          <cell r="N80">
            <v>7.5</v>
          </cell>
          <cell r="O80">
            <v>7.5</v>
          </cell>
        </row>
        <row r="81">
          <cell r="M81" t="str">
            <v>79/80NICL</v>
          </cell>
          <cell r="N81">
            <v>0.52629999999999999</v>
          </cell>
          <cell r="O81">
            <v>10</v>
          </cell>
        </row>
        <row r="82">
          <cell r="M82" t="str">
            <v>79/80NABIL</v>
          </cell>
          <cell r="N82">
            <v>11</v>
          </cell>
          <cell r="O82">
            <v>0</v>
          </cell>
        </row>
        <row r="83">
          <cell r="M83" t="str">
            <v>79/80PTCNL</v>
          </cell>
          <cell r="N83">
            <v>18</v>
          </cell>
          <cell r="O83">
            <v>0</v>
          </cell>
        </row>
        <row r="84">
          <cell r="M84" t="str">
            <v>79/80SBI</v>
          </cell>
          <cell r="N84">
            <v>6.8</v>
          </cell>
          <cell r="O84">
            <v>3.75</v>
          </cell>
        </row>
        <row r="85">
          <cell r="M85" t="str">
            <v>79/80SHL</v>
          </cell>
          <cell r="N85">
            <v>26.578900000000001</v>
          </cell>
          <cell r="O85">
            <v>5</v>
          </cell>
        </row>
        <row r="86">
          <cell r="M86" t="str">
            <v>79/80NCHL</v>
          </cell>
          <cell r="N86">
            <v>1.5</v>
          </cell>
          <cell r="O86">
            <v>28.5</v>
          </cell>
        </row>
        <row r="87">
          <cell r="M87" t="str">
            <v>79/80CARE</v>
          </cell>
          <cell r="N87">
            <v>80</v>
          </cell>
          <cell r="O87">
            <v>0</v>
          </cell>
        </row>
        <row r="88">
          <cell r="M88" t="str">
            <v>79/80NFML</v>
          </cell>
          <cell r="N88">
            <v>4.21</v>
          </cell>
          <cell r="O88">
            <v>0</v>
          </cell>
        </row>
        <row r="89">
          <cell r="M89" t="str">
            <v>79/80MDB</v>
          </cell>
          <cell r="N89">
            <v>0.5</v>
          </cell>
          <cell r="O89">
            <v>9.5</v>
          </cell>
        </row>
        <row r="90">
          <cell r="M90" t="str">
            <v>79/80BNT</v>
          </cell>
          <cell r="N90">
            <v>60</v>
          </cell>
          <cell r="O90">
            <v>0</v>
          </cell>
        </row>
        <row r="91">
          <cell r="M91" t="str">
            <v>79/80ENL</v>
          </cell>
          <cell r="N91">
            <v>8.4210999999999991</v>
          </cell>
          <cell r="O91">
            <v>0</v>
          </cell>
        </row>
        <row r="92">
          <cell r="M92" t="str">
            <v>79/80SMB</v>
          </cell>
          <cell r="N92">
            <v>0.68420000000000003</v>
          </cell>
          <cell r="O92">
            <v>13</v>
          </cell>
        </row>
        <row r="93">
          <cell r="M93" t="str">
            <v>79/80NIFRA</v>
          </cell>
          <cell r="N93">
            <v>4.2104999999999997</v>
          </cell>
          <cell r="O93">
            <v>0</v>
          </cell>
        </row>
        <row r="94">
          <cell r="M94" t="str">
            <v>79/80BFIINL</v>
          </cell>
          <cell r="N94">
            <v>14.7</v>
          </cell>
          <cell r="O94">
            <v>0</v>
          </cell>
        </row>
        <row r="95">
          <cell r="M95" t="str">
            <v>79/80GBIME</v>
          </cell>
          <cell r="N95">
            <v>8</v>
          </cell>
          <cell r="O95">
            <v>1</v>
          </cell>
        </row>
        <row r="96">
          <cell r="M96" t="str">
            <v>79/80MANDU</v>
          </cell>
          <cell r="N96">
            <v>10</v>
          </cell>
          <cell r="O96">
            <v>0</v>
          </cell>
        </row>
        <row r="97">
          <cell r="M97" t="str">
            <v>79/80SCB</v>
          </cell>
          <cell r="N97">
            <v>19</v>
          </cell>
          <cell r="O97">
            <v>0</v>
          </cell>
        </row>
        <row r="98">
          <cell r="M98" t="str">
            <v>79/80CCAIL</v>
          </cell>
          <cell r="N98">
            <v>0.21049999999999999</v>
          </cell>
          <cell r="O98">
            <v>4</v>
          </cell>
        </row>
        <row r="99">
          <cell r="M99" t="str">
            <v>79/80AELTD</v>
          </cell>
          <cell r="N99">
            <v>0</v>
          </cell>
          <cell r="O99">
            <v>7.5</v>
          </cell>
        </row>
        <row r="100">
          <cell r="M100" t="str">
            <v>79/80SADBL</v>
          </cell>
          <cell r="N100">
            <v>0.26300000000000001</v>
          </cell>
          <cell r="O100">
            <v>5</v>
          </cell>
        </row>
        <row r="101">
          <cell r="M101" t="str">
            <v>79/80SANVI</v>
          </cell>
          <cell r="N101">
            <v>5.25</v>
          </cell>
          <cell r="O101">
            <v>0</v>
          </cell>
        </row>
        <row r="102">
          <cell r="M102" t="str">
            <v>79/80NEPS</v>
          </cell>
          <cell r="N102">
            <v>1.0529999999999999</v>
          </cell>
          <cell r="O102">
            <v>20</v>
          </cell>
        </row>
        <row r="103">
          <cell r="M103" t="str">
            <v>79/80SWBBL</v>
          </cell>
          <cell r="N103">
            <v>0.65049999999999997</v>
          </cell>
          <cell r="O103">
            <v>12.3599</v>
          </cell>
        </row>
        <row r="104">
          <cell r="M104" t="str">
            <v>79/80NICLBSL</v>
          </cell>
          <cell r="N104">
            <v>15</v>
          </cell>
          <cell r="O104">
            <v>0</v>
          </cell>
        </row>
        <row r="105">
          <cell r="M105" t="str">
            <v>79/80NICGF</v>
          </cell>
          <cell r="N105">
            <v>10.5</v>
          </cell>
          <cell r="O105">
            <v>0</v>
          </cell>
        </row>
        <row r="106">
          <cell r="M106" t="str">
            <v>79/80NICBF</v>
          </cell>
          <cell r="N106">
            <v>10</v>
          </cell>
          <cell r="O106">
            <v>0</v>
          </cell>
        </row>
        <row r="107">
          <cell r="M107" t="str">
            <v>79/80UNL</v>
          </cell>
          <cell r="N107">
            <v>1580</v>
          </cell>
          <cell r="O107">
            <v>0</v>
          </cell>
        </row>
        <row r="108">
          <cell r="M108" t="str">
            <v>79/80Maruti</v>
          </cell>
          <cell r="N108">
            <v>10</v>
          </cell>
          <cell r="O108">
            <v>0</v>
          </cell>
        </row>
        <row r="109">
          <cell r="M109" t="str">
            <v>79/80SBL</v>
          </cell>
          <cell r="N109">
            <v>4.21</v>
          </cell>
          <cell r="O109">
            <v>0</v>
          </cell>
        </row>
        <row r="110">
          <cell r="M110" t="str">
            <v>79/80SHINE</v>
          </cell>
          <cell r="N110">
            <v>0.55000000000000004</v>
          </cell>
          <cell r="O110">
            <v>10.5</v>
          </cell>
        </row>
        <row r="111">
          <cell r="M111" t="str">
            <v>79/80NIIFL</v>
          </cell>
          <cell r="N111">
            <v>1.0526</v>
          </cell>
          <cell r="O111">
            <v>0</v>
          </cell>
        </row>
        <row r="112">
          <cell r="M112" t="str">
            <v>79/80RSDC</v>
          </cell>
          <cell r="N112">
            <v>0.4526</v>
          </cell>
          <cell r="O112">
            <v>8.6</v>
          </cell>
        </row>
        <row r="113">
          <cell r="M113" t="str">
            <v>79/80SHPC</v>
          </cell>
          <cell r="N113">
            <v>0.52629999999999999</v>
          </cell>
          <cell r="O113">
            <v>10</v>
          </cell>
        </row>
        <row r="114">
          <cell r="M114" t="str">
            <v>79/80GIBF1</v>
          </cell>
          <cell r="N114">
            <v>5</v>
          </cell>
          <cell r="O114">
            <v>0</v>
          </cell>
        </row>
        <row r="115">
          <cell r="M115" t="str">
            <v>79/80NBF2</v>
          </cell>
          <cell r="N115">
            <v>9.6</v>
          </cell>
          <cell r="O115">
            <v>0</v>
          </cell>
        </row>
        <row r="116">
          <cell r="M116" t="str">
            <v>79/80RBBMBL</v>
          </cell>
          <cell r="N116">
            <v>13.16</v>
          </cell>
          <cell r="O116">
            <v>0</v>
          </cell>
        </row>
        <row r="117">
          <cell r="M117" t="str">
            <v>79/80OHL</v>
          </cell>
          <cell r="N117">
            <v>5.2632000000000003</v>
          </cell>
          <cell r="O117">
            <v>0</v>
          </cell>
        </row>
        <row r="118">
          <cell r="M118" t="str">
            <v>79/80NMB50</v>
          </cell>
          <cell r="N118">
            <v>15</v>
          </cell>
          <cell r="O118">
            <v>0</v>
          </cell>
        </row>
        <row r="119">
          <cell r="M119" t="str">
            <v>79/80NMBHF1</v>
          </cell>
          <cell r="N119">
            <v>15</v>
          </cell>
          <cell r="O119">
            <v>0</v>
          </cell>
        </row>
        <row r="120">
          <cell r="M120" t="str">
            <v>79/80ICRA</v>
          </cell>
          <cell r="N120">
            <v>59.1</v>
          </cell>
          <cell r="O120">
            <v>0</v>
          </cell>
        </row>
        <row r="121">
          <cell r="M121" t="str">
            <v>79/80CZBIL</v>
          </cell>
          <cell r="N121">
            <v>5.79</v>
          </cell>
          <cell r="O121">
            <v>0</v>
          </cell>
        </row>
        <row r="122">
          <cell r="M122" t="str">
            <v>79/80PRABHU</v>
          </cell>
          <cell r="N122">
            <v>6.31</v>
          </cell>
          <cell r="O122">
            <v>0</v>
          </cell>
        </row>
        <row r="123">
          <cell r="M123" t="str">
            <v>79/80NICA</v>
          </cell>
          <cell r="N123">
            <v>1.52</v>
          </cell>
          <cell r="O123">
            <v>29</v>
          </cell>
        </row>
        <row r="124">
          <cell r="M124" t="str">
            <v>79/80SANIMA</v>
          </cell>
          <cell r="N124">
            <v>5.7</v>
          </cell>
          <cell r="O124">
            <v>9</v>
          </cell>
        </row>
        <row r="125">
          <cell r="M125" t="str">
            <v>79/80CBIL</v>
          </cell>
          <cell r="N125">
            <v>12</v>
          </cell>
          <cell r="O125">
            <v>0</v>
          </cell>
        </row>
        <row r="126">
          <cell r="M126" t="str">
            <v>79/80EBL</v>
          </cell>
          <cell r="N126">
            <v>10.53</v>
          </cell>
          <cell r="O126">
            <v>10</v>
          </cell>
        </row>
        <row r="127">
          <cell r="M127" t="str">
            <v>79/80PSF</v>
          </cell>
          <cell r="N127">
            <v>9.5</v>
          </cell>
          <cell r="O127">
            <v>0</v>
          </cell>
        </row>
        <row r="128">
          <cell r="M128" t="str">
            <v>79/80SAEF</v>
          </cell>
          <cell r="N128">
            <v>18</v>
          </cell>
          <cell r="O128">
            <v>0</v>
          </cell>
        </row>
        <row r="129">
          <cell r="M129" t="str">
            <v>79/80SUCL</v>
          </cell>
          <cell r="N129">
            <v>30</v>
          </cell>
          <cell r="O129">
            <v>0</v>
          </cell>
        </row>
        <row r="130">
          <cell r="M130" t="str">
            <v>79/80NIBLPF</v>
          </cell>
          <cell r="N130">
            <v>6.8</v>
          </cell>
          <cell r="O130">
            <v>0</v>
          </cell>
        </row>
        <row r="131">
          <cell r="M131" t="str">
            <v>79/80MBL</v>
          </cell>
          <cell r="N131">
            <v>0.7</v>
          </cell>
          <cell r="O131">
            <v>13.3</v>
          </cell>
        </row>
        <row r="132">
          <cell r="M132" t="str">
            <v>79/80CMF2</v>
          </cell>
          <cell r="N132">
            <v>8</v>
          </cell>
          <cell r="O132">
            <v>0</v>
          </cell>
        </row>
        <row r="133">
          <cell r="M133" t="str">
            <v>79/80SIGS2</v>
          </cell>
          <cell r="N133">
            <v>6.5</v>
          </cell>
          <cell r="O133">
            <v>0</v>
          </cell>
        </row>
        <row r="134">
          <cell r="M134" t="str">
            <v>79/80SEF</v>
          </cell>
          <cell r="N134">
            <v>5</v>
          </cell>
          <cell r="O134">
            <v>0</v>
          </cell>
        </row>
        <row r="135">
          <cell r="M135" t="str">
            <v>79/80KCL</v>
          </cell>
          <cell r="N135">
            <v>15</v>
          </cell>
          <cell r="O135">
            <v>0</v>
          </cell>
        </row>
        <row r="136">
          <cell r="M136" t="str">
            <v>79/80SFMF</v>
          </cell>
          <cell r="N136">
            <v>16</v>
          </cell>
          <cell r="O136">
            <v>0</v>
          </cell>
        </row>
        <row r="137">
          <cell r="M137" t="str">
            <v>79/80KEF</v>
          </cell>
          <cell r="N137">
            <v>10</v>
          </cell>
          <cell r="O137">
            <v>0</v>
          </cell>
        </row>
        <row r="138">
          <cell r="M138" t="str">
            <v>79/80KDBY</v>
          </cell>
          <cell r="N138">
            <v>6</v>
          </cell>
          <cell r="O138">
            <v>0</v>
          </cell>
        </row>
        <row r="139">
          <cell r="M139" t="str">
            <v>78/79NADDF</v>
          </cell>
          <cell r="N139">
            <v>10</v>
          </cell>
          <cell r="O139">
            <v>0</v>
          </cell>
        </row>
        <row r="140">
          <cell r="M140" t="str">
            <v>78/79LEMF</v>
          </cell>
          <cell r="N140">
            <v>8</v>
          </cell>
          <cell r="O140">
            <v>0</v>
          </cell>
        </row>
        <row r="141">
          <cell r="M141" t="str">
            <v>78/79LUK</v>
          </cell>
          <cell r="N141">
            <v>9.5</v>
          </cell>
          <cell r="O141">
            <v>0</v>
          </cell>
        </row>
        <row r="142">
          <cell r="M142" t="str">
            <v>78/79NIBLSF</v>
          </cell>
          <cell r="N142">
            <v>4</v>
          </cell>
          <cell r="O142">
            <v>0</v>
          </cell>
        </row>
        <row r="143">
          <cell r="M143" t="str">
            <v>78/79NICACL</v>
          </cell>
          <cell r="N143">
            <v>46</v>
          </cell>
          <cell r="O143">
            <v>0</v>
          </cell>
        </row>
        <row r="144">
          <cell r="M144" t="str">
            <v>80/81CARE</v>
          </cell>
          <cell r="N144">
            <v>60</v>
          </cell>
          <cell r="O144">
            <v>0</v>
          </cell>
        </row>
        <row r="145">
          <cell r="M145" t="str">
            <v>80/81PRABHU</v>
          </cell>
          <cell r="N145">
            <v>7.3684000000000003</v>
          </cell>
          <cell r="O145">
            <v>0</v>
          </cell>
        </row>
        <row r="146">
          <cell r="M146" t="str">
            <v>80/81HBLCL</v>
          </cell>
          <cell r="N146">
            <v>7</v>
          </cell>
          <cell r="O146">
            <v>0</v>
          </cell>
        </row>
        <row r="147">
          <cell r="M147" t="str">
            <v>80/81SSUL</v>
          </cell>
          <cell r="N147">
            <v>11</v>
          </cell>
          <cell r="O147">
            <v>0</v>
          </cell>
        </row>
        <row r="148">
          <cell r="M148" t="str">
            <v>80/81SMB</v>
          </cell>
          <cell r="N148">
            <v>0.72499999999999998</v>
          </cell>
          <cell r="O148">
            <v>13.775</v>
          </cell>
        </row>
        <row r="149">
          <cell r="M149" t="str">
            <v>80/81SANCAP</v>
          </cell>
          <cell r="N149">
            <v>12</v>
          </cell>
          <cell r="O149">
            <v>0</v>
          </cell>
        </row>
        <row r="150">
          <cell r="M150" t="str">
            <v>80/81RSDC</v>
          </cell>
          <cell r="N150">
            <v>0.5</v>
          </cell>
          <cell r="O150">
            <v>9.5</v>
          </cell>
        </row>
        <row r="151">
          <cell r="M151" t="str">
            <v>80/81NMBCAP</v>
          </cell>
          <cell r="N151">
            <v>17</v>
          </cell>
          <cell r="O151">
            <v>0</v>
          </cell>
        </row>
        <row r="152">
          <cell r="M152" t="str">
            <v>80/81API</v>
          </cell>
          <cell r="N152">
            <v>0.26319999999999999</v>
          </cell>
          <cell r="O152">
            <v>5</v>
          </cell>
        </row>
        <row r="153">
          <cell r="M153" t="str">
            <v>80/81SANIMA</v>
          </cell>
          <cell r="N153">
            <v>5.2632000000000003</v>
          </cell>
          <cell r="O153">
            <v>0</v>
          </cell>
        </row>
        <row r="154">
          <cell r="M154" t="str">
            <v>80/81MEDICARE</v>
          </cell>
          <cell r="N154">
            <v>15</v>
          </cell>
          <cell r="O154">
            <v>0</v>
          </cell>
        </row>
        <row r="155">
          <cell r="M155" t="str">
            <v>80/81GBIME</v>
          </cell>
          <cell r="N155">
            <v>0</v>
          </cell>
          <cell r="O155">
            <v>5.5</v>
          </cell>
        </row>
        <row r="156">
          <cell r="M156" t="str">
            <v>80/81H8020</v>
          </cell>
          <cell r="N156">
            <v>6</v>
          </cell>
          <cell r="O156">
            <v>0</v>
          </cell>
        </row>
        <row r="157">
          <cell r="M157" t="str">
            <v>80/81CCAIL</v>
          </cell>
          <cell r="N157">
            <v>0.26319999999999999</v>
          </cell>
          <cell r="O157">
            <v>5</v>
          </cell>
        </row>
        <row r="158">
          <cell r="M158" t="str">
            <v>80/81Maruti</v>
          </cell>
          <cell r="N158">
            <v>4</v>
          </cell>
          <cell r="O158">
            <v>0</v>
          </cell>
        </row>
        <row r="159">
          <cell r="M159" t="str">
            <v>80/81AHPC</v>
          </cell>
          <cell r="N159">
            <v>0.157</v>
          </cell>
          <cell r="O159">
            <v>3</v>
          </cell>
        </row>
        <row r="160">
          <cell r="M160" t="str">
            <v>80/81FOWAD</v>
          </cell>
          <cell r="N160">
            <v>0.7</v>
          </cell>
          <cell r="O160">
            <v>13.3</v>
          </cell>
        </row>
        <row r="161">
          <cell r="M161" t="str">
            <v>80/81CMF2</v>
          </cell>
          <cell r="N161">
            <v>6.5</v>
          </cell>
          <cell r="O161">
            <v>0</v>
          </cell>
        </row>
        <row r="162">
          <cell r="M162" t="str">
            <v>80/81SWBBL</v>
          </cell>
          <cell r="N162">
            <v>0.75</v>
          </cell>
          <cell r="O162">
            <v>14.25</v>
          </cell>
        </row>
        <row r="163">
          <cell r="M163" t="str">
            <v>80/81RURU</v>
          </cell>
          <cell r="N163">
            <v>0.78900000000000003</v>
          </cell>
          <cell r="O163">
            <v>15</v>
          </cell>
        </row>
        <row r="164">
          <cell r="M164" t="str">
            <v>80/81CMF1</v>
          </cell>
          <cell r="N164">
            <v>9</v>
          </cell>
          <cell r="O164">
            <v>0</v>
          </cell>
        </row>
        <row r="165">
          <cell r="M165" t="str">
            <v>80/81C30MF</v>
          </cell>
          <cell r="N165">
            <v>10</v>
          </cell>
          <cell r="O165">
            <v>0</v>
          </cell>
        </row>
        <row r="166">
          <cell r="M166" t="str">
            <v>80/81MHL</v>
          </cell>
          <cell r="N166">
            <v>0.26319999999999999</v>
          </cell>
          <cell r="O166">
            <v>5</v>
          </cell>
        </row>
        <row r="167">
          <cell r="M167" t="str">
            <v>80/81UNL</v>
          </cell>
          <cell r="N167">
            <v>1714</v>
          </cell>
          <cell r="O167">
            <v>0</v>
          </cell>
        </row>
        <row r="168">
          <cell r="M168" t="str">
            <v>80/81SMHL</v>
          </cell>
          <cell r="N168">
            <v>0.26</v>
          </cell>
          <cell r="O168">
            <v>5</v>
          </cell>
        </row>
        <row r="169">
          <cell r="M169" t="str">
            <v>80/81CZBIL</v>
          </cell>
          <cell r="N169">
            <v>0.21</v>
          </cell>
          <cell r="O169">
            <v>4</v>
          </cell>
        </row>
        <row r="170">
          <cell r="M170" t="str">
            <v>80/81SHLTD</v>
          </cell>
          <cell r="N170">
            <v>2.5</v>
          </cell>
          <cell r="O170">
            <v>0</v>
          </cell>
        </row>
        <row r="171">
          <cell r="M171" t="str">
            <v>80/81ALBSL</v>
          </cell>
          <cell r="N171">
            <v>0.75</v>
          </cell>
          <cell r="O171">
            <v>14.25</v>
          </cell>
        </row>
        <row r="172">
          <cell r="M172" t="str">
            <v>80/81NSIF2</v>
          </cell>
          <cell r="N172">
            <v>10</v>
          </cell>
          <cell r="O172">
            <v>0</v>
          </cell>
        </row>
        <row r="173">
          <cell r="M173" t="str">
            <v>80/81NMB50</v>
          </cell>
          <cell r="N173">
            <v>15</v>
          </cell>
          <cell r="O173">
            <v>0</v>
          </cell>
        </row>
        <row r="174">
          <cell r="M174" t="str">
            <v>80/81SAHAS</v>
          </cell>
          <cell r="N174">
            <v>0.42099999999999999</v>
          </cell>
          <cell r="O174">
            <v>8</v>
          </cell>
        </row>
        <row r="175">
          <cell r="M175" t="str">
            <v>80/81PRSF</v>
          </cell>
          <cell r="N175">
            <v>8.5</v>
          </cell>
          <cell r="O175">
            <v>0</v>
          </cell>
        </row>
        <row r="176">
          <cell r="M176" t="str">
            <v>80/81PSF</v>
          </cell>
          <cell r="N176">
            <v>10</v>
          </cell>
          <cell r="O176">
            <v>0</v>
          </cell>
        </row>
        <row r="177">
          <cell r="M177" t="str">
            <v>80/81SRLI</v>
          </cell>
          <cell r="N177">
            <v>0</v>
          </cell>
          <cell r="O177">
            <v>18.3811</v>
          </cell>
        </row>
        <row r="178">
          <cell r="M178" t="str">
            <v>80/81AELTD</v>
          </cell>
          <cell r="N178">
            <v>5.2629999999999999</v>
          </cell>
          <cell r="O178">
            <v>0</v>
          </cell>
        </row>
        <row r="179">
          <cell r="M179" t="str">
            <v>80/81CHDC</v>
          </cell>
          <cell r="N179">
            <v>0</v>
          </cell>
          <cell r="O179">
            <v>11</v>
          </cell>
        </row>
        <row r="180">
          <cell r="M180" t="str">
            <v>80/81KSBBL</v>
          </cell>
          <cell r="N180">
            <v>5</v>
          </cell>
          <cell r="O180">
            <v>7</v>
          </cell>
        </row>
        <row r="181">
          <cell r="M181" t="str">
            <v>80/81ISCL</v>
          </cell>
          <cell r="N181">
            <v>0</v>
          </cell>
          <cell r="O181">
            <v>25</v>
          </cell>
        </row>
        <row r="182">
          <cell r="M182" t="str">
            <v>80/81NSDL</v>
          </cell>
          <cell r="N182">
            <v>8</v>
          </cell>
          <cell r="O182">
            <v>0</v>
          </cell>
        </row>
        <row r="183">
          <cell r="M183" t="str">
            <v>80/81GIBF1</v>
          </cell>
          <cell r="N183">
            <v>5</v>
          </cell>
          <cell r="O183">
            <v>0</v>
          </cell>
        </row>
        <row r="184">
          <cell r="M184" t="str">
            <v>80/81HATHY</v>
          </cell>
          <cell r="N184">
            <v>0.52600000000000002</v>
          </cell>
          <cell r="O184">
            <v>10</v>
          </cell>
        </row>
        <row r="185">
          <cell r="M185" t="str">
            <v>80/81OHL</v>
          </cell>
          <cell r="N185">
            <v>0.26319999999999999</v>
          </cell>
          <cell r="O185">
            <v>5</v>
          </cell>
        </row>
        <row r="186">
          <cell r="M186" t="str">
            <v>80/81SIDCL</v>
          </cell>
          <cell r="N186">
            <v>25</v>
          </cell>
          <cell r="O186">
            <v>0</v>
          </cell>
        </row>
        <row r="187">
          <cell r="M187" t="str">
            <v>80/81NLO</v>
          </cell>
          <cell r="N187">
            <v>5</v>
          </cell>
          <cell r="O187">
            <v>20</v>
          </cell>
        </row>
        <row r="188">
          <cell r="M188" t="str">
            <v>80/81NBF2</v>
          </cell>
          <cell r="N188">
            <v>8</v>
          </cell>
          <cell r="O188">
            <v>0</v>
          </cell>
        </row>
        <row r="189">
          <cell r="M189" t="str">
            <v>80/81NFCF</v>
          </cell>
          <cell r="N189">
            <v>5</v>
          </cell>
          <cell r="O189">
            <v>0</v>
          </cell>
        </row>
        <row r="190">
          <cell r="M190" t="str">
            <v>80/81RBBMBL</v>
          </cell>
          <cell r="N190">
            <v>18</v>
          </cell>
          <cell r="O190">
            <v>0</v>
          </cell>
        </row>
        <row r="191">
          <cell r="M191" t="str">
            <v>80/81GLBSL</v>
          </cell>
          <cell r="N191">
            <v>0.75</v>
          </cell>
          <cell r="O191">
            <v>14.25</v>
          </cell>
        </row>
        <row r="192">
          <cell r="M192" t="str">
            <v>80/81BFIINL</v>
          </cell>
          <cell r="N192">
            <v>14.74</v>
          </cell>
          <cell r="O192">
            <v>0</v>
          </cell>
        </row>
        <row r="193">
          <cell r="M193" t="str">
            <v>80/81BGWT</v>
          </cell>
          <cell r="N193">
            <v>10.736800000000001</v>
          </cell>
          <cell r="O193">
            <v>4</v>
          </cell>
        </row>
        <row r="194">
          <cell r="M194" t="str">
            <v>80/81EBL</v>
          </cell>
          <cell r="N194">
            <v>5.53</v>
          </cell>
          <cell r="O194">
            <v>10</v>
          </cell>
        </row>
        <row r="195">
          <cell r="M195" t="str">
            <v>80/81MuktinathCap</v>
          </cell>
          <cell r="N195">
            <v>7.5</v>
          </cell>
          <cell r="O195">
            <v>0</v>
          </cell>
        </row>
        <row r="196">
          <cell r="M196" t="str">
            <v>80/81MANDU</v>
          </cell>
          <cell r="N196">
            <v>12</v>
          </cell>
          <cell r="O196">
            <v>0</v>
          </cell>
        </row>
        <row r="197">
          <cell r="M197" t="str">
            <v>80/81NIBLGF</v>
          </cell>
          <cell r="N197">
            <v>6.35</v>
          </cell>
          <cell r="O197">
            <v>0</v>
          </cell>
        </row>
        <row r="198">
          <cell r="M198" t="str">
            <v>80/81RMF2</v>
          </cell>
          <cell r="N198">
            <v>8.74</v>
          </cell>
          <cell r="O198">
            <v>0</v>
          </cell>
        </row>
        <row r="199">
          <cell r="M199" t="str">
            <v>80/81RMF1</v>
          </cell>
          <cell r="N199">
            <v>3.81</v>
          </cell>
          <cell r="O199">
            <v>0</v>
          </cell>
        </row>
        <row r="200">
          <cell r="M200" t="str">
            <v>80/81PLO</v>
          </cell>
          <cell r="N200">
            <v>10.526</v>
          </cell>
          <cell r="O200">
            <v>0</v>
          </cell>
        </row>
        <row r="201">
          <cell r="M201" t="str">
            <v>80/81SMH</v>
          </cell>
          <cell r="N201">
            <v>5.63</v>
          </cell>
          <cell r="O201">
            <v>7</v>
          </cell>
        </row>
        <row r="202">
          <cell r="M202" t="str">
            <v>80/81CBILSL</v>
          </cell>
          <cell r="N202">
            <v>5.26</v>
          </cell>
          <cell r="O202">
            <v>0</v>
          </cell>
        </row>
        <row r="203">
          <cell r="M203" t="str">
            <v>80/81SAGF</v>
          </cell>
          <cell r="N203">
            <v>10</v>
          </cell>
          <cell r="O203">
            <v>0</v>
          </cell>
        </row>
        <row r="204">
          <cell r="M204" t="str">
            <v>80/81SLCF</v>
          </cell>
          <cell r="N204">
            <v>10</v>
          </cell>
          <cell r="O204">
            <v>0</v>
          </cell>
        </row>
        <row r="205">
          <cell r="M205" t="str">
            <v>80/81SAEF</v>
          </cell>
          <cell r="N205">
            <v>15</v>
          </cell>
          <cell r="O205">
            <v>0</v>
          </cell>
        </row>
        <row r="206">
          <cell r="M206" t="str">
            <v>80/81KDBY</v>
          </cell>
          <cell r="N206">
            <v>9.5</v>
          </cell>
          <cell r="O206">
            <v>0</v>
          </cell>
        </row>
        <row r="207">
          <cell r="M207" t="str">
            <v>80/81KEF</v>
          </cell>
          <cell r="N207">
            <v>9.5</v>
          </cell>
          <cell r="O207">
            <v>0</v>
          </cell>
        </row>
        <row r="208">
          <cell r="M208" t="str">
            <v>80/81SIGS3</v>
          </cell>
          <cell r="N208">
            <v>7</v>
          </cell>
          <cell r="O208">
            <v>0</v>
          </cell>
        </row>
        <row r="209">
          <cell r="M209" t="str">
            <v>80/81CBIL</v>
          </cell>
          <cell r="N209">
            <v>15.5</v>
          </cell>
          <cell r="O209">
            <v>0</v>
          </cell>
        </row>
        <row r="210">
          <cell r="M210" t="str">
            <v>80/81SFMF</v>
          </cell>
          <cell r="N210">
            <v>12.5</v>
          </cell>
          <cell r="O210">
            <v>0</v>
          </cell>
        </row>
        <row r="211">
          <cell r="M211" t="str">
            <v>80/81SFEF</v>
          </cell>
          <cell r="N211">
            <v>4.5</v>
          </cell>
          <cell r="O211">
            <v>0</v>
          </cell>
        </row>
        <row r="212">
          <cell r="M212" t="str">
            <v>80/81NICACL</v>
          </cell>
          <cell r="N212">
            <v>52.53</v>
          </cell>
          <cell r="O212">
            <v>0</v>
          </cell>
        </row>
        <row r="213">
          <cell r="M213" t="str">
            <v>80/81NICBF</v>
          </cell>
          <cell r="N213">
            <v>9.25</v>
          </cell>
          <cell r="O213">
            <v>0</v>
          </cell>
        </row>
        <row r="214">
          <cell r="M214" t="str">
            <v>80/81NICGF</v>
          </cell>
          <cell r="N214">
            <v>9.5</v>
          </cell>
          <cell r="O214">
            <v>0</v>
          </cell>
        </row>
        <row r="215">
          <cell r="M215" t="str">
            <v>80/81NADDF</v>
          </cell>
          <cell r="N215">
            <v>10</v>
          </cell>
          <cell r="O215">
            <v>0</v>
          </cell>
        </row>
        <row r="216">
          <cell r="M216" t="str">
            <v>80/81NICFC</v>
          </cell>
          <cell r="N216">
            <v>10.5</v>
          </cell>
          <cell r="O216">
            <v>0</v>
          </cell>
        </row>
        <row r="217">
          <cell r="M217" t="str">
            <v>80/81NICSF</v>
          </cell>
          <cell r="N217">
            <v>14</v>
          </cell>
          <cell r="O217">
            <v>0</v>
          </cell>
        </row>
        <row r="218">
          <cell r="M218" t="str">
            <v>80/81LVF2</v>
          </cell>
          <cell r="N218">
            <v>4.5</v>
          </cell>
          <cell r="O218">
            <v>0</v>
          </cell>
        </row>
        <row r="219">
          <cell r="M219" t="str">
            <v>80/81LUK</v>
          </cell>
          <cell r="N219">
            <v>7.5</v>
          </cell>
          <cell r="O219">
            <v>0</v>
          </cell>
        </row>
        <row r="220">
          <cell r="M220" t="str">
            <v>80/81NHDL</v>
          </cell>
          <cell r="N220">
            <v>0.42</v>
          </cell>
          <cell r="O220">
            <v>8</v>
          </cell>
        </row>
        <row r="221">
          <cell r="M221" t="str">
            <v>80/81SHIVM</v>
          </cell>
          <cell r="N221">
            <v>0.45</v>
          </cell>
          <cell r="O221">
            <v>8.5500000000000007</v>
          </cell>
        </row>
        <row r="222">
          <cell r="M222" t="str">
            <v>80/81MLBL</v>
          </cell>
          <cell r="N222">
            <v>4</v>
          </cell>
          <cell r="O222">
            <v>3</v>
          </cell>
        </row>
        <row r="223">
          <cell r="M223" t="str">
            <v>80/81DDBL</v>
          </cell>
          <cell r="N223">
            <v>0.5</v>
          </cell>
          <cell r="O223">
            <v>9.5</v>
          </cell>
        </row>
        <row r="224">
          <cell r="M224" t="str">
            <v>80/81RADHI</v>
          </cell>
          <cell r="N224">
            <v>0.25</v>
          </cell>
          <cell r="O224">
            <v>4.75</v>
          </cell>
        </row>
        <row r="225">
          <cell r="M225" t="str">
            <v>80/81KMCDB</v>
          </cell>
          <cell r="N225">
            <v>0.5</v>
          </cell>
          <cell r="O225">
            <v>9.5</v>
          </cell>
        </row>
        <row r="226">
          <cell r="M226" t="str">
            <v>80/81HIDCL</v>
          </cell>
          <cell r="N226">
            <v>5.25</v>
          </cell>
          <cell r="O226">
            <v>0</v>
          </cell>
        </row>
        <row r="227">
          <cell r="M227" t="str">
            <v>80/81SHPC</v>
          </cell>
          <cell r="N227">
            <v>0.52629999999999999</v>
          </cell>
          <cell r="O227">
            <v>10</v>
          </cell>
        </row>
        <row r="228">
          <cell r="M228" t="str">
            <v>80/81ICFC</v>
          </cell>
          <cell r="N228">
            <v>5.2632000000000003</v>
          </cell>
          <cell r="O228">
            <v>0</v>
          </cell>
        </row>
        <row r="229">
          <cell r="M229" t="str">
            <v>80/81MFIL</v>
          </cell>
          <cell r="N229">
            <v>6.35</v>
          </cell>
          <cell r="O229">
            <v>0</v>
          </cell>
        </row>
        <row r="230">
          <cell r="M230" t="str">
            <v>80/81HDL</v>
          </cell>
          <cell r="N230">
            <v>5</v>
          </cell>
          <cell r="O230">
            <v>15</v>
          </cell>
        </row>
        <row r="231">
          <cell r="M231" t="str">
            <v>80/81SBL</v>
          </cell>
          <cell r="N231">
            <v>4</v>
          </cell>
          <cell r="O231">
            <v>0</v>
          </cell>
        </row>
        <row r="232">
          <cell r="M232" t="str">
            <v>80/81MLBBL</v>
          </cell>
          <cell r="N232">
            <v>0.75</v>
          </cell>
          <cell r="O232">
            <v>14.25</v>
          </cell>
        </row>
        <row r="233">
          <cell r="M233" t="str">
            <v>80/81CBBL</v>
          </cell>
          <cell r="N233">
            <v>7</v>
          </cell>
          <cell r="O233">
            <v>8</v>
          </cell>
        </row>
        <row r="234">
          <cell r="M234" t="str">
            <v>80/81TRH</v>
          </cell>
          <cell r="N234">
            <v>11</v>
          </cell>
          <cell r="O234">
            <v>0</v>
          </cell>
        </row>
        <row r="235">
          <cell r="M235" t="str">
            <v>80/81SBI</v>
          </cell>
          <cell r="N235">
            <v>6.85</v>
          </cell>
          <cell r="O235">
            <v>3.8</v>
          </cell>
        </row>
        <row r="236">
          <cell r="M236" t="str">
            <v>80/81SIFC</v>
          </cell>
          <cell r="N236">
            <v>9.8199999999999996E-2</v>
          </cell>
          <cell r="O236">
            <v>1.8658999999999999</v>
          </cell>
        </row>
        <row r="237">
          <cell r="M237" t="str">
            <v>80/81MEN</v>
          </cell>
          <cell r="N237">
            <v>0.78949999999999998</v>
          </cell>
          <cell r="O237">
            <v>15</v>
          </cell>
        </row>
        <row r="238">
          <cell r="M238" t="str">
            <v>80/81NATBIL</v>
          </cell>
          <cell r="N238">
            <v>5.26</v>
          </cell>
          <cell r="O238">
            <v>0</v>
          </cell>
        </row>
        <row r="239">
          <cell r="M239" t="str">
            <v>80/81SKBBL</v>
          </cell>
          <cell r="N239">
            <v>0.7</v>
          </cell>
          <cell r="O239">
            <v>13.3</v>
          </cell>
        </row>
        <row r="240">
          <cell r="M240" t="str">
            <v>80/81LSL</v>
          </cell>
          <cell r="N240">
            <v>0.26</v>
          </cell>
          <cell r="O240">
            <v>5</v>
          </cell>
        </row>
        <row r="241">
          <cell r="M241" t="str">
            <v>80/81NIMBAC</v>
          </cell>
          <cell r="N241">
            <v>25</v>
          </cell>
          <cell r="O241">
            <v>0</v>
          </cell>
        </row>
        <row r="242">
          <cell r="M242" t="str">
            <v>80/81SJLIC</v>
          </cell>
          <cell r="N242">
            <v>20</v>
          </cell>
          <cell r="O242">
            <v>0</v>
          </cell>
        </row>
        <row r="243">
          <cell r="M243" t="str">
            <v>80/81EVL</v>
          </cell>
          <cell r="N243">
            <v>10</v>
          </cell>
          <cell r="O243">
            <v>0</v>
          </cell>
        </row>
        <row r="244">
          <cell r="M244" t="str">
            <v>80/81LCL</v>
          </cell>
          <cell r="N244">
            <v>0</v>
          </cell>
          <cell r="O244">
            <v>3.15</v>
          </cell>
        </row>
        <row r="245">
          <cell r="M245" t="str">
            <v>80/81LHL</v>
          </cell>
          <cell r="N245">
            <v>0</v>
          </cell>
          <cell r="O245">
            <v>5.25</v>
          </cell>
        </row>
        <row r="246">
          <cell r="M246" t="str">
            <v>80/81NRN</v>
          </cell>
          <cell r="N246">
            <v>0.26319999999999999</v>
          </cell>
          <cell r="O246">
            <v>5</v>
          </cell>
        </row>
        <row r="247">
          <cell r="M247" t="str">
            <v>80/81KBSH</v>
          </cell>
          <cell r="N247">
            <v>0</v>
          </cell>
          <cell r="O247">
            <v>10</v>
          </cell>
        </row>
        <row r="248">
          <cell r="M248" t="str">
            <v>80/81AADHYANTA</v>
          </cell>
          <cell r="N248">
            <v>3.75</v>
          </cell>
          <cell r="O248">
            <v>0</v>
          </cell>
        </row>
        <row r="249">
          <cell r="M249" t="str">
            <v>80/81JBLB</v>
          </cell>
          <cell r="N249">
            <v>0.73680000000000001</v>
          </cell>
          <cell r="O249">
            <v>14</v>
          </cell>
        </row>
        <row r="250">
          <cell r="M250" t="str">
            <v>80/81MDB</v>
          </cell>
          <cell r="N250">
            <v>0.50039999999999996</v>
          </cell>
          <cell r="O250">
            <v>9.5078999999999994</v>
          </cell>
        </row>
        <row r="251">
          <cell r="M251" t="str">
            <v>80/81UMRH</v>
          </cell>
          <cell r="N251">
            <v>0.21099999999999999</v>
          </cell>
          <cell r="O251">
            <v>4</v>
          </cell>
        </row>
        <row r="252">
          <cell r="M252" t="str">
            <v>80/81KBC</v>
          </cell>
          <cell r="N252">
            <v>15.7895</v>
          </cell>
          <cell r="O252">
            <v>0</v>
          </cell>
        </row>
        <row r="253">
          <cell r="M253" t="str">
            <v>80/81BNT</v>
          </cell>
          <cell r="N253">
            <v>50</v>
          </cell>
          <cell r="O253">
            <v>0</v>
          </cell>
        </row>
        <row r="254">
          <cell r="M254" t="str">
            <v>80/81NFML</v>
          </cell>
          <cell r="N254">
            <v>5</v>
          </cell>
          <cell r="O254">
            <v>0</v>
          </cell>
        </row>
        <row r="255">
          <cell r="M255" t="str">
            <v>80/81SWMF</v>
          </cell>
          <cell r="N255">
            <v>1</v>
          </cell>
          <cell r="O255">
            <v>6</v>
          </cell>
        </row>
        <row r="256">
          <cell r="M256" t="str">
            <v>80/81SCB</v>
          </cell>
          <cell r="N256">
            <v>19</v>
          </cell>
          <cell r="O256">
            <v>6.5</v>
          </cell>
        </row>
        <row r="257">
          <cell r="M257" t="str">
            <v>80/81SHINE</v>
          </cell>
          <cell r="N257">
            <v>5</v>
          </cell>
          <cell r="O257">
            <v>3</v>
          </cell>
        </row>
        <row r="258">
          <cell r="M258" t="str">
            <v>80/81NABIL</v>
          </cell>
          <cell r="N258">
            <v>10</v>
          </cell>
          <cell r="O258">
            <v>0</v>
          </cell>
        </row>
        <row r="259">
          <cell r="M259" t="str">
            <v>80/81SHL</v>
          </cell>
          <cell r="N259">
            <v>26.842099999999999</v>
          </cell>
          <cell r="O259">
            <v>10</v>
          </cell>
        </row>
        <row r="260">
          <cell r="M260" t="str">
            <v>80/81FMDBL</v>
          </cell>
          <cell r="N260">
            <v>0.47</v>
          </cell>
          <cell r="O260">
            <v>9</v>
          </cell>
        </row>
        <row r="261">
          <cell r="M261" t="str">
            <v>80/81BHDC</v>
          </cell>
          <cell r="N261">
            <v>0</v>
          </cell>
          <cell r="O261">
            <v>8</v>
          </cell>
        </row>
        <row r="262">
          <cell r="M262" t="str">
            <v>80/81PCBL</v>
          </cell>
          <cell r="N262">
            <v>5</v>
          </cell>
          <cell r="O262">
            <v>0</v>
          </cell>
        </row>
        <row r="263">
          <cell r="M263" t="str">
            <v>80/81SMJC</v>
          </cell>
          <cell r="N263">
            <v>0.25</v>
          </cell>
          <cell r="O263">
            <v>4.75</v>
          </cell>
        </row>
        <row r="264">
          <cell r="M264" t="str">
            <v>80/81NMFBS</v>
          </cell>
          <cell r="N264">
            <v>0.75</v>
          </cell>
          <cell r="O264">
            <v>14.25</v>
          </cell>
        </row>
        <row r="265">
          <cell r="M265" t="str">
            <v>80/81ICRA</v>
          </cell>
          <cell r="N265">
            <v>57.396099999999997</v>
          </cell>
          <cell r="O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H6494"/>
  <sheetViews>
    <sheetView tabSelected="1" zoomScaleNormal="100" workbookViewId="0">
      <pane xSplit="3" ySplit="1" topLeftCell="V6473" activePane="bottomRight" state="frozen"/>
      <selection pane="topRight" activeCell="D1" sqref="D1"/>
      <selection pane="bottomLeft" activeCell="A2" sqref="A2"/>
      <selection pane="bottomRight" activeCell="AA6496" sqref="AA6496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10.73046875" bestFit="1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11.796875" customWidth="1"/>
    <col min="22" max="22" width="8.33203125" style="4" customWidth="1"/>
    <col min="23" max="23" width="20.73046875" bestFit="1" customWidth="1"/>
    <col min="24" max="24" width="7.6640625" customWidth="1"/>
    <col min="25" max="25" width="16.3984375" bestFit="1" customWidth="1"/>
    <col min="27" max="27" width="9.46484375" style="5" bestFit="1" customWidth="1"/>
    <col min="28" max="28" width="14.3984375" style="5" bestFit="1" customWidth="1"/>
    <col min="29" max="30" width="9.06640625" style="9"/>
    <col min="31" max="31" width="12.06640625" customWidth="1"/>
    <col min="32" max="32" width="9.06640625" style="13"/>
  </cols>
  <sheetData>
    <row r="1" spans="1:34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7" t="s">
        <v>361</v>
      </c>
      <c r="AC1" s="8" t="s">
        <v>312</v>
      </c>
      <c r="AD1" s="8" t="s">
        <v>313</v>
      </c>
      <c r="AE1" t="s">
        <v>378</v>
      </c>
      <c r="AF1" s="13" t="s">
        <v>379</v>
      </c>
    </row>
    <row r="2" spans="1:34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5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306</v>
      </c>
      <c r="AA2" s="11">
        <f>ROUND(IFERROR(Z2/M2,0),1)</f>
        <v>7.1</v>
      </c>
      <c r="AB2" s="5">
        <f>IFERROR(VLOOKUP(C2,[2]Sheet1!$B:$F,5,FALSE),0)</f>
        <v>65913203.579999998</v>
      </c>
      <c r="AC2" s="11">
        <v>20</v>
      </c>
      <c r="AD2" s="11">
        <v>1.0529999999999999</v>
      </c>
      <c r="AE2" s="10" t="s">
        <v>358</v>
      </c>
      <c r="AF2" s="13">
        <f>IFERROR(M2/Z2,0)</f>
        <v>0.14052287581699346</v>
      </c>
      <c r="AG2" s="10"/>
      <c r="AH2" s="10"/>
    </row>
    <row r="3" spans="1:34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5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ROUND(IFERROR(Z3/M3,0),1)</f>
        <v>0</v>
      </c>
      <c r="AB3" s="5">
        <f>IFERROR(VLOOKUP(C3,[2]Sheet1!$B:$F,5,FALSE),0)</f>
        <v>0</v>
      </c>
      <c r="AC3" s="11">
        <v>10.25</v>
      </c>
      <c r="AD3" s="11">
        <v>0.54</v>
      </c>
      <c r="AE3" s="10"/>
      <c r="AF3" s="13">
        <f t="shared" ref="AF3:AF66" si="1">IFERROR(M3/Z3,0)</f>
        <v>0</v>
      </c>
      <c r="AG3" s="10"/>
      <c r="AH3" s="10"/>
    </row>
    <row r="4" spans="1:34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5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220</v>
      </c>
      <c r="AA4" s="11">
        <f t="shared" si="0"/>
        <v>8.8000000000000007</v>
      </c>
      <c r="AB4" s="5">
        <f>IFERROR(VLOOKUP(C4,[2]Sheet1!$B:$F,5,FALSE),0)</f>
        <v>72379096.090000004</v>
      </c>
      <c r="AC4" s="11">
        <v>16</v>
      </c>
      <c r="AD4" s="11">
        <v>1</v>
      </c>
      <c r="AE4" s="10"/>
      <c r="AF4" s="13">
        <f t="shared" si="1"/>
        <v>0.11363636363636363</v>
      </c>
      <c r="AG4" s="10"/>
      <c r="AH4" s="10"/>
    </row>
    <row r="5" spans="1:34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5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578</v>
      </c>
      <c r="AA5" s="11">
        <f t="shared" si="0"/>
        <v>7.7</v>
      </c>
      <c r="AB5" s="5">
        <f>IFERROR(VLOOKUP(C5,[2]Sheet1!$B:$F,5,FALSE),0)</f>
        <v>53073245.399999999</v>
      </c>
      <c r="AC5" s="11">
        <v>33</v>
      </c>
      <c r="AD5" s="11">
        <v>1.74</v>
      </c>
      <c r="AE5" s="10"/>
      <c r="AF5" s="13">
        <f t="shared" si="1"/>
        <v>0.12975778546712802</v>
      </c>
      <c r="AG5" s="10"/>
      <c r="AH5" s="10"/>
    </row>
    <row r="6" spans="1:34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5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223.7</v>
      </c>
      <c r="AA6" s="11">
        <f t="shared" si="0"/>
        <v>9.3000000000000007</v>
      </c>
      <c r="AB6" s="5">
        <f>IFERROR(VLOOKUP(C6,[2]Sheet1!$B:$F,5,FALSE),0)</f>
        <v>186767679.69999999</v>
      </c>
      <c r="AC6" s="11">
        <v>10</v>
      </c>
      <c r="AD6" s="11">
        <v>10</v>
      </c>
      <c r="AE6" s="10"/>
      <c r="AF6" s="13">
        <f t="shared" si="1"/>
        <v>0.10728654447921324</v>
      </c>
      <c r="AG6" s="10"/>
      <c r="AH6" s="10"/>
    </row>
    <row r="7" spans="1:34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5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242</v>
      </c>
      <c r="AA7" s="11">
        <f t="shared" si="0"/>
        <v>6.9</v>
      </c>
      <c r="AB7" s="5">
        <f>IFERROR(VLOOKUP(C7,[2]Sheet1!$B:$F,5,FALSE),0)</f>
        <v>32484923.399999999</v>
      </c>
      <c r="AC7" s="11">
        <v>25</v>
      </c>
      <c r="AD7" s="11">
        <v>1.3158000000000001</v>
      </c>
      <c r="AE7" s="10"/>
      <c r="AF7" s="13">
        <f t="shared" si="1"/>
        <v>0.14462809917355371</v>
      </c>
      <c r="AG7" s="10"/>
      <c r="AH7" s="10"/>
    </row>
    <row r="8" spans="1:34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5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5">
        <f>IFERROR(VLOOKUP(C8,[2]Sheet1!$B:$F,5,FALSE),0)</f>
        <v>0</v>
      </c>
      <c r="AC8" s="11">
        <v>14.4</v>
      </c>
      <c r="AD8" s="11">
        <v>0</v>
      </c>
      <c r="AE8" s="10"/>
      <c r="AF8" s="13">
        <f t="shared" si="1"/>
        <v>0</v>
      </c>
      <c r="AG8" s="10"/>
      <c r="AH8" s="10"/>
    </row>
    <row r="9" spans="1:34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5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212.6</v>
      </c>
      <c r="AA9" s="11">
        <f t="shared" si="0"/>
        <v>10.6</v>
      </c>
      <c r="AB9" s="5">
        <f>IFERROR(VLOOKUP(C9,[2]Sheet1!$B:$F,5,FALSE),0)</f>
        <v>128506730.66</v>
      </c>
      <c r="AC9" s="11">
        <v>12.75</v>
      </c>
      <c r="AD9" s="11">
        <v>0</v>
      </c>
      <c r="AE9" s="10"/>
      <c r="AF9" s="13">
        <f t="shared" si="1"/>
        <v>9.4073377234242708E-2</v>
      </c>
      <c r="AG9" s="10"/>
      <c r="AH9" s="10"/>
    </row>
    <row r="10" spans="1:34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5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5">
        <f>IFERROR(VLOOKUP(C10,[2]Sheet1!$B:$F,5,FALSE),0)</f>
        <v>0</v>
      </c>
      <c r="AC10" s="11">
        <v>10</v>
      </c>
      <c r="AD10" s="11">
        <v>0.53</v>
      </c>
      <c r="AE10" s="10"/>
      <c r="AF10" s="13">
        <f t="shared" si="1"/>
        <v>0</v>
      </c>
      <c r="AG10" s="10"/>
      <c r="AH10" s="10"/>
    </row>
    <row r="11" spans="1:34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5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230</v>
      </c>
      <c r="AA11" s="11">
        <f t="shared" si="0"/>
        <v>11</v>
      </c>
      <c r="AB11" s="5">
        <f>IFERROR(VLOOKUP(C11,[2]Sheet1!$B:$F,5,FALSE),0)</f>
        <v>56944650.769999996</v>
      </c>
      <c r="AC11" s="11">
        <v>9</v>
      </c>
      <c r="AD11" s="11">
        <v>6</v>
      </c>
      <c r="AE11" s="10"/>
      <c r="AF11" s="13">
        <f t="shared" si="1"/>
        <v>9.1304347826086957E-2</v>
      </c>
      <c r="AG11" s="10"/>
      <c r="AH11" s="10"/>
    </row>
    <row r="12" spans="1:34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5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5">
        <f>IFERROR(VLOOKUP(C12,[2]Sheet1!$B:$F,5,FALSE),0)</f>
        <v>0</v>
      </c>
      <c r="AC12" s="11">
        <v>10.7539</v>
      </c>
      <c r="AD12" s="11">
        <v>0</v>
      </c>
      <c r="AE12" s="10"/>
      <c r="AF12" s="13">
        <f t="shared" si="1"/>
        <v>0</v>
      </c>
      <c r="AG12" s="10"/>
      <c r="AH12" s="10"/>
    </row>
    <row r="13" spans="1:34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5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499.3</v>
      </c>
      <c r="AA13" s="11">
        <f t="shared" si="0"/>
        <v>9.6</v>
      </c>
      <c r="AB13" s="5">
        <f>IFERROR(VLOOKUP(C13,[2]Sheet1!$B:$F,5,FALSE),0)</f>
        <v>108227988.80000001</v>
      </c>
      <c r="AC13" s="11">
        <v>30</v>
      </c>
      <c r="AD13" s="11">
        <v>18</v>
      </c>
      <c r="AE13" s="10"/>
      <c r="AF13" s="13">
        <f t="shared" si="1"/>
        <v>0.10414580412577608</v>
      </c>
      <c r="AG13" s="10"/>
      <c r="AH13" s="10"/>
    </row>
    <row r="14" spans="1:34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5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5">
        <f>IFERROR(VLOOKUP(C14,[2]Sheet1!$B:$F,5,FALSE),0)</f>
        <v>0</v>
      </c>
      <c r="AC14" s="11">
        <v>12</v>
      </c>
      <c r="AD14" s="11">
        <v>3.79</v>
      </c>
      <c r="AE14" s="10"/>
      <c r="AF14" s="13">
        <f t="shared" si="1"/>
        <v>0</v>
      </c>
      <c r="AG14" s="10"/>
      <c r="AH14" s="10"/>
    </row>
    <row r="15" spans="1:34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5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267.7</v>
      </c>
      <c r="AA15" s="11">
        <f t="shared" si="0"/>
        <v>3.7</v>
      </c>
      <c r="AB15" s="5">
        <f>IFERROR(VLOOKUP(C15,[2]Sheet1!$B:$F,5,FALSE),0)</f>
        <v>72000712.209999993</v>
      </c>
      <c r="AC15" s="11">
        <v>0</v>
      </c>
      <c r="AD15" s="11">
        <v>0</v>
      </c>
      <c r="AE15" s="10"/>
      <c r="AF15" s="13">
        <f t="shared" si="1"/>
        <v>0.26895778856929398</v>
      </c>
      <c r="AG15" s="10"/>
      <c r="AH15" s="10"/>
    </row>
    <row r="16" spans="1:34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5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5">
        <f>IFERROR(VLOOKUP(C16,[2]Sheet1!$B:$F,5,FALSE),0)</f>
        <v>0</v>
      </c>
      <c r="AC16" s="11">
        <v>0</v>
      </c>
      <c r="AD16" s="11">
        <v>0</v>
      </c>
      <c r="AE16" s="10"/>
      <c r="AF16" s="13">
        <f t="shared" si="1"/>
        <v>0</v>
      </c>
      <c r="AG16" s="10"/>
      <c r="AH16" s="10"/>
    </row>
    <row r="17" spans="1:34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5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5">
        <f>IFERROR(VLOOKUP(C17,[2]Sheet1!$B:$F,5,FALSE),0)</f>
        <v>0</v>
      </c>
      <c r="AC17" s="11">
        <v>15</v>
      </c>
      <c r="AD17" s="11">
        <v>25</v>
      </c>
      <c r="AE17" s="10"/>
      <c r="AF17" s="13">
        <f t="shared" si="1"/>
        <v>0</v>
      </c>
      <c r="AG17" s="10"/>
      <c r="AH17" s="10"/>
    </row>
    <row r="18" spans="1:34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5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386.9</v>
      </c>
      <c r="AA18" s="11">
        <f t="shared" si="0"/>
        <v>21.5</v>
      </c>
      <c r="AB18" s="5">
        <f>IFERROR(VLOOKUP(C18,[2]Sheet1!$B:$F,5,FALSE),0)</f>
        <v>73096077.810000002</v>
      </c>
      <c r="AC18" s="11">
        <v>20</v>
      </c>
      <c r="AD18" s="11">
        <v>1.05</v>
      </c>
      <c r="AE18" s="10"/>
      <c r="AF18" s="13">
        <f t="shared" si="1"/>
        <v>4.6523649521840273E-2</v>
      </c>
      <c r="AG18" s="10"/>
      <c r="AH18" s="10"/>
    </row>
    <row r="19" spans="1:34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5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246</v>
      </c>
      <c r="AA19" s="11">
        <f t="shared" si="0"/>
        <v>9.5</v>
      </c>
      <c r="AB19" s="5">
        <f>IFERROR(VLOOKUP(C19,[2]Sheet1!$B:$F,5,FALSE),0)</f>
        <v>89996863.319999993</v>
      </c>
      <c r="AC19" s="11">
        <v>15</v>
      </c>
      <c r="AD19" s="11">
        <v>0.78949999999999998</v>
      </c>
      <c r="AE19" s="10"/>
      <c r="AF19" s="13">
        <f t="shared" si="1"/>
        <v>0.10569105691056911</v>
      </c>
      <c r="AG19" s="10"/>
      <c r="AH19" s="10"/>
    </row>
    <row r="20" spans="1:34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5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255</v>
      </c>
      <c r="AA20" s="11">
        <f t="shared" si="0"/>
        <v>9.4</v>
      </c>
      <c r="AB20" s="5">
        <f>IFERROR(VLOOKUP(C20,[2]Sheet1!$B:$F,5,FALSE),0)</f>
        <v>95072620.929999992</v>
      </c>
      <c r="AC20" s="11">
        <v>27</v>
      </c>
      <c r="AD20" s="11">
        <v>0</v>
      </c>
      <c r="AE20" s="10"/>
      <c r="AF20" s="13">
        <f t="shared" si="1"/>
        <v>0.10588235294117647</v>
      </c>
      <c r="AG20" s="10"/>
      <c r="AH20" s="10"/>
    </row>
    <row r="21" spans="1:34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5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299</v>
      </c>
      <c r="AA21" s="11">
        <f t="shared" si="0"/>
        <v>12.5</v>
      </c>
      <c r="AB21" s="5">
        <f>IFERROR(VLOOKUP(C21,[2]Sheet1!$B:$F,5,FALSE),0)</f>
        <v>66549474.460000001</v>
      </c>
      <c r="AC21" s="11">
        <v>16</v>
      </c>
      <c r="AD21" s="11">
        <v>0</v>
      </c>
      <c r="AE21" s="10"/>
      <c r="AF21" s="13">
        <f t="shared" si="1"/>
        <v>8.0267558528428096E-2</v>
      </c>
      <c r="AG21" s="10"/>
      <c r="AH21" s="10"/>
    </row>
    <row r="22" spans="1:34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5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421</v>
      </c>
      <c r="AA22" s="11">
        <f t="shared" si="0"/>
        <v>11.7</v>
      </c>
      <c r="AB22" s="5">
        <f>IFERROR(VLOOKUP(C22,[2]Sheet1!$B:$F,5,FALSE),0)</f>
        <v>31500456.899999999</v>
      </c>
      <c r="AC22" s="11">
        <v>15.42</v>
      </c>
      <c r="AD22" s="11">
        <v>0.81</v>
      </c>
      <c r="AE22" s="10"/>
      <c r="AF22" s="13">
        <f t="shared" si="1"/>
        <v>8.5510688836104506E-2</v>
      </c>
      <c r="AG22" s="10"/>
      <c r="AH22" s="10"/>
    </row>
    <row r="23" spans="1:34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5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297</v>
      </c>
      <c r="AA23" s="11">
        <f t="shared" si="0"/>
        <v>6.9</v>
      </c>
      <c r="AB23" s="5">
        <f>IFERROR(VLOOKUP(C23,[2]Sheet1!$B:$F,5,FALSE),0)</f>
        <v>69040902.980000004</v>
      </c>
      <c r="AC23" s="11">
        <v>14</v>
      </c>
      <c r="AD23" s="11">
        <v>0</v>
      </c>
      <c r="AE23" s="10"/>
      <c r="AF23" s="13">
        <f t="shared" si="1"/>
        <v>0.14478114478114479</v>
      </c>
      <c r="AG23" s="10"/>
      <c r="AH23" s="10"/>
    </row>
    <row r="24" spans="1:34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5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671</v>
      </c>
      <c r="AA24" s="11">
        <f t="shared" si="0"/>
        <v>13.4</v>
      </c>
      <c r="AB24" s="5">
        <f>IFERROR(VLOOKUP(C24,[2]Sheet1!$B:$F,5,FALSE),0)</f>
        <v>27114394.41</v>
      </c>
      <c r="AC24" s="11">
        <v>100</v>
      </c>
      <c r="AD24" s="11">
        <v>5.26</v>
      </c>
      <c r="AE24" s="10"/>
      <c r="AF24" s="13">
        <f t="shared" si="1"/>
        <v>7.4515648286140088E-2</v>
      </c>
      <c r="AG24" s="10"/>
      <c r="AH24" s="10"/>
    </row>
    <row r="25" spans="1:34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5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5">
        <f>IFERROR(VLOOKUP(C25,[2]Sheet1!$B:$F,5,FALSE),0)</f>
        <v>0</v>
      </c>
      <c r="AC25" s="11">
        <v>15</v>
      </c>
      <c r="AD25" s="11">
        <v>0</v>
      </c>
      <c r="AE25" s="10"/>
      <c r="AF25" s="13">
        <f t="shared" si="1"/>
        <v>0</v>
      </c>
      <c r="AG25" s="10"/>
      <c r="AH25" s="10"/>
    </row>
    <row r="26" spans="1:34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5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5">
        <f>IFERROR(VLOOKUP(C26,[2]Sheet1!$B:$F,5,FALSE),0)</f>
        <v>0</v>
      </c>
      <c r="AC26" s="11">
        <v>5</v>
      </c>
      <c r="AD26" s="11">
        <v>5</v>
      </c>
      <c r="AE26" s="10"/>
      <c r="AF26" s="13">
        <f t="shared" si="1"/>
        <v>0</v>
      </c>
      <c r="AG26" s="10"/>
      <c r="AH26" s="10"/>
    </row>
    <row r="27" spans="1:34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5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226</v>
      </c>
      <c r="AA27" s="11">
        <f t="shared" si="0"/>
        <v>11.9</v>
      </c>
      <c r="AB27" s="5">
        <f>IFERROR(VLOOKUP(C27,[2]Sheet1!$B:$F,5,FALSE),0)</f>
        <v>115358201</v>
      </c>
      <c r="AC27" s="11">
        <v>0</v>
      </c>
      <c r="AD27" s="11">
        <v>0</v>
      </c>
      <c r="AE27" s="10"/>
      <c r="AF27" s="13">
        <f t="shared" si="1"/>
        <v>8.4070796460176997E-2</v>
      </c>
      <c r="AG27" s="10"/>
      <c r="AH27" s="10"/>
    </row>
    <row r="28" spans="1:34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5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5">
        <f>IFERROR(VLOOKUP(C28,[2]Sheet1!$B:$F,5,FALSE),0)</f>
        <v>0</v>
      </c>
      <c r="AC28" s="11">
        <v>13.25</v>
      </c>
      <c r="AD28" s="11">
        <v>0</v>
      </c>
      <c r="AE28" s="10"/>
      <c r="AF28" s="13">
        <f t="shared" si="1"/>
        <v>0</v>
      </c>
      <c r="AG28" s="10"/>
      <c r="AH28" s="10"/>
    </row>
    <row r="29" spans="1:34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5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306</v>
      </c>
      <c r="AA29" s="11">
        <f t="shared" si="0"/>
        <v>8.3000000000000007</v>
      </c>
      <c r="AB29" s="5">
        <f>IFERROR(VLOOKUP(C29,[2]Sheet1!$B:$F,5,FALSE),0)</f>
        <v>65913203.579999998</v>
      </c>
      <c r="AC29" s="11">
        <v>20</v>
      </c>
      <c r="AD29" s="11">
        <v>1.0529999999999999</v>
      </c>
      <c r="AE29" s="10"/>
      <c r="AF29" s="13">
        <f t="shared" si="1"/>
        <v>0.12091503267973856</v>
      </c>
      <c r="AG29" s="10"/>
      <c r="AH29" s="10"/>
    </row>
    <row r="30" spans="1:34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5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5">
        <f>IFERROR(VLOOKUP(C30,[2]Sheet1!$B:$F,5,FALSE),0)</f>
        <v>0</v>
      </c>
      <c r="AC30" s="11">
        <v>10.25</v>
      </c>
      <c r="AD30" s="11">
        <v>0.54</v>
      </c>
      <c r="AE30" s="10"/>
      <c r="AF30" s="13">
        <f t="shared" si="1"/>
        <v>0</v>
      </c>
      <c r="AG30" s="10"/>
      <c r="AH30" s="10"/>
    </row>
    <row r="31" spans="1:34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5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220</v>
      </c>
      <c r="AA31" s="11">
        <f t="shared" si="0"/>
        <v>9.6</v>
      </c>
      <c r="AB31" s="5">
        <f>IFERROR(VLOOKUP(C31,[2]Sheet1!$B:$F,5,FALSE),0)</f>
        <v>72379096.090000004</v>
      </c>
      <c r="AC31" s="11">
        <v>16</v>
      </c>
      <c r="AD31" s="11">
        <v>1</v>
      </c>
      <c r="AE31" s="10"/>
      <c r="AF31" s="13">
        <f t="shared" si="1"/>
        <v>0.10454545454545454</v>
      </c>
      <c r="AG31" s="10"/>
      <c r="AH31" s="10"/>
    </row>
    <row r="32" spans="1:34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5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578</v>
      </c>
      <c r="AA32" s="11">
        <f t="shared" si="0"/>
        <v>13.8</v>
      </c>
      <c r="AB32" s="5">
        <f>IFERROR(VLOOKUP(C32,[2]Sheet1!$B:$F,5,FALSE),0)</f>
        <v>53073245.399999999</v>
      </c>
      <c r="AC32" s="11">
        <v>33</v>
      </c>
      <c r="AD32" s="11">
        <v>1.74</v>
      </c>
      <c r="AE32" s="10"/>
      <c r="AF32" s="13">
        <f t="shared" si="1"/>
        <v>7.2664359861591699E-2</v>
      </c>
      <c r="AG32" s="10"/>
      <c r="AH32" s="10"/>
    </row>
    <row r="33" spans="1:34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5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223.7</v>
      </c>
      <c r="AA33" s="11">
        <f t="shared" si="0"/>
        <v>8.9</v>
      </c>
      <c r="AB33" s="5">
        <f>IFERROR(VLOOKUP(C33,[2]Sheet1!$B:$F,5,FALSE),0)</f>
        <v>186767679.69999999</v>
      </c>
      <c r="AC33" s="11">
        <v>10</v>
      </c>
      <c r="AD33" s="11">
        <v>10</v>
      </c>
      <c r="AE33" s="10"/>
      <c r="AF33" s="13">
        <f t="shared" si="1"/>
        <v>0.11175681716584712</v>
      </c>
      <c r="AG33" s="10"/>
      <c r="AH33" s="10"/>
    </row>
    <row r="34" spans="1:34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5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242</v>
      </c>
      <c r="AA34" s="11">
        <f t="shared" si="0"/>
        <v>7.6</v>
      </c>
      <c r="AB34" s="5">
        <f>IFERROR(VLOOKUP(C34,[2]Sheet1!$B:$F,5,FALSE),0)</f>
        <v>32484923.399999999</v>
      </c>
      <c r="AC34" s="11">
        <v>25</v>
      </c>
      <c r="AD34" s="11">
        <v>1.3158000000000001</v>
      </c>
      <c r="AE34" s="10"/>
      <c r="AF34" s="13">
        <f t="shared" si="1"/>
        <v>0.13223140495867769</v>
      </c>
      <c r="AG34" s="10"/>
      <c r="AH34" s="10"/>
    </row>
    <row r="35" spans="1:34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5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5">
        <f>IFERROR(VLOOKUP(C35,[2]Sheet1!$B:$F,5,FALSE),0)</f>
        <v>0</v>
      </c>
      <c r="AC35" s="11">
        <v>14.4</v>
      </c>
      <c r="AD35" s="11">
        <v>0</v>
      </c>
      <c r="AE35" s="10"/>
      <c r="AF35" s="13">
        <f t="shared" si="1"/>
        <v>0</v>
      </c>
      <c r="AG35" s="10"/>
      <c r="AH35" s="10"/>
    </row>
    <row r="36" spans="1:34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5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212.6</v>
      </c>
      <c r="AA36" s="11">
        <f t="shared" si="0"/>
        <v>10.1</v>
      </c>
      <c r="AB36" s="5">
        <f>IFERROR(VLOOKUP(C36,[2]Sheet1!$B:$F,5,FALSE),0)</f>
        <v>128506730.66</v>
      </c>
      <c r="AC36" s="11">
        <v>12.75</v>
      </c>
      <c r="AD36" s="11">
        <v>0</v>
      </c>
      <c r="AE36" s="10"/>
      <c r="AF36" s="13">
        <f t="shared" si="1"/>
        <v>9.8777046095954849E-2</v>
      </c>
      <c r="AG36" s="10"/>
      <c r="AH36" s="10"/>
    </row>
    <row r="37" spans="1:34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5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5">
        <f>IFERROR(VLOOKUP(C37,[2]Sheet1!$B:$F,5,FALSE),0)</f>
        <v>0</v>
      </c>
      <c r="AC37" s="11">
        <v>10</v>
      </c>
      <c r="AD37" s="11">
        <v>0.53</v>
      </c>
      <c r="AE37" s="10"/>
      <c r="AF37" s="13">
        <f t="shared" si="1"/>
        <v>0</v>
      </c>
      <c r="AG37" s="10"/>
      <c r="AH37" s="10"/>
    </row>
    <row r="38" spans="1:34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5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230</v>
      </c>
      <c r="AA38" s="11">
        <f t="shared" si="0"/>
        <v>9.1999999999999993</v>
      </c>
      <c r="AB38" s="5">
        <f>IFERROR(VLOOKUP(C38,[2]Sheet1!$B:$F,5,FALSE),0)</f>
        <v>56944650.769999996</v>
      </c>
      <c r="AC38" s="11">
        <v>9</v>
      </c>
      <c r="AD38" s="11">
        <v>6</v>
      </c>
      <c r="AE38" s="10"/>
      <c r="AF38" s="13">
        <f t="shared" si="1"/>
        <v>0.10869565217391304</v>
      </c>
      <c r="AG38" s="10"/>
      <c r="AH38" s="10"/>
    </row>
    <row r="39" spans="1:34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5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5">
        <f>IFERROR(VLOOKUP(C39,[2]Sheet1!$B:$F,5,FALSE),0)</f>
        <v>0</v>
      </c>
      <c r="AC39" s="11">
        <v>10.7539</v>
      </c>
      <c r="AD39" s="11">
        <v>0</v>
      </c>
      <c r="AE39" s="10"/>
      <c r="AF39" s="13">
        <f t="shared" si="1"/>
        <v>0</v>
      </c>
      <c r="AG39" s="10"/>
      <c r="AH39" s="10"/>
    </row>
    <row r="40" spans="1:34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5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499.3</v>
      </c>
      <c r="AA40" s="11">
        <f t="shared" si="0"/>
        <v>8.8000000000000007</v>
      </c>
      <c r="AB40" s="5">
        <f>IFERROR(VLOOKUP(C40,[2]Sheet1!$B:$F,5,FALSE),0)</f>
        <v>108227988.80000001</v>
      </c>
      <c r="AC40" s="11">
        <v>30</v>
      </c>
      <c r="AD40" s="11">
        <v>18</v>
      </c>
      <c r="AE40" s="10"/>
      <c r="AF40" s="13">
        <f t="shared" si="1"/>
        <v>0.11415982375325455</v>
      </c>
      <c r="AG40" s="10"/>
      <c r="AH40" s="10"/>
    </row>
    <row r="41" spans="1:34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5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5">
        <f>IFERROR(VLOOKUP(C41,[2]Sheet1!$B:$F,5,FALSE),0)</f>
        <v>0</v>
      </c>
      <c r="AC41" s="11">
        <v>12</v>
      </c>
      <c r="AD41" s="11">
        <v>3.79</v>
      </c>
      <c r="AE41" s="10"/>
      <c r="AF41" s="13">
        <f t="shared" si="1"/>
        <v>0</v>
      </c>
      <c r="AG41" s="10"/>
      <c r="AH41" s="10"/>
    </row>
    <row r="42" spans="1:34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5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267.7</v>
      </c>
      <c r="AA42" s="11">
        <f t="shared" si="0"/>
        <v>4.5999999999999996</v>
      </c>
      <c r="AB42" s="5">
        <f>IFERROR(VLOOKUP(C42,[2]Sheet1!$B:$F,5,FALSE),0)</f>
        <v>72000712.209999993</v>
      </c>
      <c r="AC42" s="11">
        <v>0</v>
      </c>
      <c r="AD42" s="11">
        <v>0</v>
      </c>
      <c r="AE42" s="10"/>
      <c r="AF42" s="13">
        <f t="shared" si="1"/>
        <v>0.21666044079193128</v>
      </c>
      <c r="AG42" s="10"/>
      <c r="AH42" s="10"/>
    </row>
    <row r="43" spans="1:34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5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5">
        <f>IFERROR(VLOOKUP(C43,[2]Sheet1!$B:$F,5,FALSE),0)</f>
        <v>0</v>
      </c>
      <c r="AC43" s="11">
        <v>0</v>
      </c>
      <c r="AD43" s="11">
        <v>0</v>
      </c>
      <c r="AE43" s="10"/>
      <c r="AF43" s="13">
        <f t="shared" si="1"/>
        <v>0</v>
      </c>
      <c r="AG43" s="10"/>
      <c r="AH43" s="10"/>
    </row>
    <row r="44" spans="1:34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5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5">
        <f>IFERROR(VLOOKUP(C44,[2]Sheet1!$B:$F,5,FALSE),0)</f>
        <v>0</v>
      </c>
      <c r="AC44" s="11">
        <v>15</v>
      </c>
      <c r="AD44" s="11">
        <v>25</v>
      </c>
      <c r="AE44" s="10"/>
      <c r="AF44" s="13">
        <f t="shared" si="1"/>
        <v>0</v>
      </c>
      <c r="AG44" s="10"/>
      <c r="AH44" s="10"/>
    </row>
    <row r="45" spans="1:34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5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386.9</v>
      </c>
      <c r="AA45" s="11">
        <f t="shared" si="0"/>
        <v>15.5</v>
      </c>
      <c r="AB45" s="5">
        <f>IFERROR(VLOOKUP(C45,[2]Sheet1!$B:$F,5,FALSE),0)</f>
        <v>73096077.810000002</v>
      </c>
      <c r="AC45" s="11">
        <v>20</v>
      </c>
      <c r="AD45" s="11">
        <v>1.05</v>
      </c>
      <c r="AE45" s="10"/>
      <c r="AF45" s="13">
        <f t="shared" si="1"/>
        <v>6.4616179891444817E-2</v>
      </c>
      <c r="AG45" s="10"/>
      <c r="AH45" s="10"/>
    </row>
    <row r="46" spans="1:34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5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246</v>
      </c>
      <c r="AA46" s="11">
        <f t="shared" si="0"/>
        <v>9.5</v>
      </c>
      <c r="AB46" s="5">
        <f>IFERROR(VLOOKUP(C46,[2]Sheet1!$B:$F,5,FALSE),0)</f>
        <v>89996863.319999993</v>
      </c>
      <c r="AC46" s="11">
        <v>15</v>
      </c>
      <c r="AD46" s="11">
        <v>0.78949999999999998</v>
      </c>
      <c r="AE46" s="10"/>
      <c r="AF46" s="13">
        <f t="shared" si="1"/>
        <v>0.10569105691056911</v>
      </c>
      <c r="AG46" s="10"/>
      <c r="AH46" s="10"/>
    </row>
    <row r="47" spans="1:34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5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255</v>
      </c>
      <c r="AA47" s="11">
        <f t="shared" si="0"/>
        <v>11.1</v>
      </c>
      <c r="AB47" s="5">
        <f>IFERROR(VLOOKUP(C47,[2]Sheet1!$B:$F,5,FALSE),0)</f>
        <v>95072620.929999992</v>
      </c>
      <c r="AC47" s="11">
        <v>27</v>
      </c>
      <c r="AD47" s="11">
        <v>0</v>
      </c>
      <c r="AE47" s="10"/>
      <c r="AF47" s="13">
        <f t="shared" si="1"/>
        <v>9.0196078431372548E-2</v>
      </c>
      <c r="AG47" s="10"/>
      <c r="AH47" s="10"/>
    </row>
    <row r="48" spans="1:34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5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299</v>
      </c>
      <c r="AA48" s="11">
        <f t="shared" si="0"/>
        <v>13</v>
      </c>
      <c r="AB48" s="5">
        <f>IFERROR(VLOOKUP(C48,[2]Sheet1!$B:$F,5,FALSE),0)</f>
        <v>66549474.460000001</v>
      </c>
      <c r="AC48" s="11">
        <v>16</v>
      </c>
      <c r="AD48" s="11">
        <v>0</v>
      </c>
      <c r="AE48" s="10"/>
      <c r="AF48" s="13">
        <f t="shared" si="1"/>
        <v>7.6923076923076927E-2</v>
      </c>
      <c r="AG48" s="10"/>
      <c r="AH48" s="10"/>
    </row>
    <row r="49" spans="1:34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5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421</v>
      </c>
      <c r="AA49" s="11">
        <f t="shared" si="0"/>
        <v>10.8</v>
      </c>
      <c r="AB49" s="5">
        <f>IFERROR(VLOOKUP(C49,[2]Sheet1!$B:$F,5,FALSE),0)</f>
        <v>31500456.899999999</v>
      </c>
      <c r="AC49" s="11">
        <v>15.42</v>
      </c>
      <c r="AD49" s="11">
        <v>0.81</v>
      </c>
      <c r="AE49" s="10"/>
      <c r="AF49" s="13">
        <f t="shared" si="1"/>
        <v>9.2636579572446559E-2</v>
      </c>
      <c r="AG49" s="10"/>
      <c r="AH49" s="10"/>
    </row>
    <row r="50" spans="1:34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5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297</v>
      </c>
      <c r="AA50" s="11">
        <f t="shared" si="0"/>
        <v>10.6</v>
      </c>
      <c r="AB50" s="5">
        <f>IFERROR(VLOOKUP(C50,[2]Sheet1!$B:$F,5,FALSE),0)</f>
        <v>69040902.980000004</v>
      </c>
      <c r="AC50" s="11">
        <v>14</v>
      </c>
      <c r="AD50" s="11">
        <v>0</v>
      </c>
      <c r="AE50" s="10"/>
      <c r="AF50" s="13">
        <f t="shared" si="1"/>
        <v>9.4276094276094277E-2</v>
      </c>
      <c r="AG50" s="10"/>
      <c r="AH50" s="10"/>
    </row>
    <row r="51" spans="1:34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5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671</v>
      </c>
      <c r="AA51" s="11">
        <f t="shared" si="0"/>
        <v>17.2</v>
      </c>
      <c r="AB51" s="5">
        <f>IFERROR(VLOOKUP(C51,[2]Sheet1!$B:$F,5,FALSE),0)</f>
        <v>27114394.41</v>
      </c>
      <c r="AC51" s="11">
        <v>100</v>
      </c>
      <c r="AD51" s="11">
        <v>5.26</v>
      </c>
      <c r="AE51" s="10"/>
      <c r="AF51" s="13">
        <f t="shared" si="1"/>
        <v>5.8122205663189271E-2</v>
      </c>
      <c r="AG51" s="10"/>
      <c r="AH51" s="10"/>
    </row>
    <row r="52" spans="1:34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5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5">
        <f>IFERROR(VLOOKUP(C52,[2]Sheet1!$B:$F,5,FALSE),0)</f>
        <v>0</v>
      </c>
      <c r="AC52" s="11">
        <v>15</v>
      </c>
      <c r="AD52" s="11">
        <v>0</v>
      </c>
      <c r="AE52" s="10"/>
      <c r="AF52" s="13">
        <f t="shared" si="1"/>
        <v>0</v>
      </c>
      <c r="AG52" s="10"/>
      <c r="AH52" s="10"/>
    </row>
    <row r="53" spans="1:34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5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5">
        <f>IFERROR(VLOOKUP(C53,[2]Sheet1!$B:$F,5,FALSE),0)</f>
        <v>0</v>
      </c>
      <c r="AC53" s="11">
        <v>5</v>
      </c>
      <c r="AD53" s="11">
        <v>5</v>
      </c>
      <c r="AE53" s="10"/>
      <c r="AF53" s="13">
        <f t="shared" si="1"/>
        <v>0</v>
      </c>
      <c r="AG53" s="10"/>
      <c r="AH53" s="10"/>
    </row>
    <row r="54" spans="1:34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5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226</v>
      </c>
      <c r="AA54" s="11">
        <f t="shared" si="0"/>
        <v>5.9</v>
      </c>
      <c r="AB54" s="5">
        <f>IFERROR(VLOOKUP(C54,[2]Sheet1!$B:$F,5,FALSE),0)</f>
        <v>115358201</v>
      </c>
      <c r="AC54" s="11">
        <v>0</v>
      </c>
      <c r="AD54" s="11">
        <v>0</v>
      </c>
      <c r="AE54" s="10"/>
      <c r="AF54" s="13">
        <f t="shared" si="1"/>
        <v>0.16814159292035399</v>
      </c>
      <c r="AG54" s="10"/>
      <c r="AH54" s="10"/>
    </row>
    <row r="55" spans="1:34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5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5">
        <f>IFERROR(VLOOKUP(C55,[2]Sheet1!$B:$F,5,FALSE),0)</f>
        <v>0</v>
      </c>
      <c r="AC55" s="11">
        <v>13.25</v>
      </c>
      <c r="AD55" s="11">
        <v>0</v>
      </c>
      <c r="AE55" s="10"/>
      <c r="AF55" s="13">
        <f t="shared" si="1"/>
        <v>0</v>
      </c>
      <c r="AG55" s="10"/>
      <c r="AH55" s="10"/>
    </row>
    <row r="56" spans="1:34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5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306</v>
      </c>
      <c r="AA56" s="11">
        <f t="shared" si="0"/>
        <v>10.199999999999999</v>
      </c>
      <c r="AB56" s="5">
        <f>IFERROR(VLOOKUP(C56,[2]Sheet1!$B:$F,5,FALSE),0)</f>
        <v>65913203.579999998</v>
      </c>
      <c r="AC56" s="11">
        <v>20</v>
      </c>
      <c r="AD56" s="11">
        <v>1.0529999999999999</v>
      </c>
      <c r="AE56" s="10"/>
      <c r="AF56" s="13">
        <f t="shared" si="1"/>
        <v>9.8039215686274508E-2</v>
      </c>
      <c r="AG56" s="10"/>
      <c r="AH56" s="10"/>
    </row>
    <row r="57" spans="1:34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5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5">
        <f>IFERROR(VLOOKUP(C57,[2]Sheet1!$B:$F,5,FALSE),0)</f>
        <v>0</v>
      </c>
      <c r="AC57" s="11">
        <v>10.25</v>
      </c>
      <c r="AD57" s="11">
        <v>0.54</v>
      </c>
      <c r="AE57" s="10"/>
      <c r="AF57" s="13">
        <f t="shared" si="1"/>
        <v>0</v>
      </c>
      <c r="AG57" s="10"/>
      <c r="AH57" s="10"/>
    </row>
    <row r="58" spans="1:34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5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220</v>
      </c>
      <c r="AA58" s="11">
        <f t="shared" si="0"/>
        <v>11</v>
      </c>
      <c r="AB58" s="5">
        <f>IFERROR(VLOOKUP(C58,[2]Sheet1!$B:$F,5,FALSE),0)</f>
        <v>72379096.090000004</v>
      </c>
      <c r="AC58" s="11">
        <v>16</v>
      </c>
      <c r="AD58" s="11">
        <v>1</v>
      </c>
      <c r="AE58" s="10"/>
      <c r="AF58" s="13">
        <f t="shared" si="1"/>
        <v>9.0909090909090912E-2</v>
      </c>
      <c r="AG58" s="10"/>
      <c r="AH58" s="10"/>
    </row>
    <row r="59" spans="1:34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5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578</v>
      </c>
      <c r="AA59" s="11">
        <f t="shared" si="0"/>
        <v>13.1</v>
      </c>
      <c r="AB59" s="5">
        <f>IFERROR(VLOOKUP(C59,[2]Sheet1!$B:$F,5,FALSE),0)</f>
        <v>53073245.399999999</v>
      </c>
      <c r="AC59" s="11">
        <v>33</v>
      </c>
      <c r="AD59" s="11">
        <v>1.74</v>
      </c>
      <c r="AE59" s="10"/>
      <c r="AF59" s="13">
        <f t="shared" si="1"/>
        <v>7.6124567474048443E-2</v>
      </c>
      <c r="AG59" s="10"/>
      <c r="AH59" s="10"/>
    </row>
    <row r="60" spans="1:34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5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223.7</v>
      </c>
      <c r="AA60" s="11">
        <f t="shared" si="0"/>
        <v>8.3000000000000007</v>
      </c>
      <c r="AB60" s="5">
        <f>IFERROR(VLOOKUP(C60,[2]Sheet1!$B:$F,5,FALSE),0)</f>
        <v>186767679.69999999</v>
      </c>
      <c r="AC60" s="11">
        <v>10</v>
      </c>
      <c r="AD60" s="11">
        <v>10</v>
      </c>
      <c r="AE60" s="10"/>
      <c r="AF60" s="13">
        <f t="shared" si="1"/>
        <v>0.12069736253911489</v>
      </c>
      <c r="AG60" s="10"/>
      <c r="AH60" s="10"/>
    </row>
    <row r="61" spans="1:34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5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242</v>
      </c>
      <c r="AA61" s="11">
        <f t="shared" si="0"/>
        <v>7.6</v>
      </c>
      <c r="AB61" s="5">
        <f>IFERROR(VLOOKUP(C61,[2]Sheet1!$B:$F,5,FALSE),0)</f>
        <v>32484923.399999999</v>
      </c>
      <c r="AC61" s="11">
        <v>25</v>
      </c>
      <c r="AD61" s="11">
        <v>1.3158000000000001</v>
      </c>
      <c r="AE61" s="10"/>
      <c r="AF61" s="13">
        <f t="shared" si="1"/>
        <v>0.13223140495867769</v>
      </c>
      <c r="AG61" s="10"/>
      <c r="AH61" s="10"/>
    </row>
    <row r="62" spans="1:34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5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5">
        <f>IFERROR(VLOOKUP(C62,[2]Sheet1!$B:$F,5,FALSE),0)</f>
        <v>0</v>
      </c>
      <c r="AC62" s="11">
        <v>14.4</v>
      </c>
      <c r="AD62" s="11">
        <v>0</v>
      </c>
      <c r="AE62" s="10"/>
      <c r="AF62" s="13">
        <f t="shared" si="1"/>
        <v>0</v>
      </c>
      <c r="AG62" s="10"/>
      <c r="AH62" s="10"/>
    </row>
    <row r="63" spans="1:34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5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212.6</v>
      </c>
      <c r="AA63" s="11">
        <f t="shared" si="0"/>
        <v>14.2</v>
      </c>
      <c r="AB63" s="5">
        <f>IFERROR(VLOOKUP(C63,[2]Sheet1!$B:$F,5,FALSE),0)</f>
        <v>128506730.66</v>
      </c>
      <c r="AC63" s="11">
        <v>12.75</v>
      </c>
      <c r="AD63" s="11">
        <v>0</v>
      </c>
      <c r="AE63" s="10"/>
      <c r="AF63" s="13">
        <f t="shared" si="1"/>
        <v>7.0555032925682035E-2</v>
      </c>
      <c r="AG63" s="10"/>
      <c r="AH63" s="10"/>
    </row>
    <row r="64" spans="1:34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5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5">
        <f>IFERROR(VLOOKUP(C64,[2]Sheet1!$B:$F,5,FALSE),0)</f>
        <v>0</v>
      </c>
      <c r="AC64" s="11">
        <v>10</v>
      </c>
      <c r="AD64" s="11">
        <v>0.53</v>
      </c>
      <c r="AE64" s="10"/>
      <c r="AF64" s="13">
        <f t="shared" si="1"/>
        <v>0</v>
      </c>
      <c r="AG64" s="10"/>
      <c r="AH64" s="10"/>
    </row>
    <row r="65" spans="1:34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5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230</v>
      </c>
      <c r="AA65" s="11">
        <f t="shared" si="0"/>
        <v>11.5</v>
      </c>
      <c r="AB65" s="5">
        <f>IFERROR(VLOOKUP(C65,[2]Sheet1!$B:$F,5,FALSE),0)</f>
        <v>56944650.769999996</v>
      </c>
      <c r="AC65" s="11">
        <v>9</v>
      </c>
      <c r="AD65" s="11">
        <v>6</v>
      </c>
      <c r="AE65" s="10"/>
      <c r="AF65" s="13">
        <f t="shared" si="1"/>
        <v>8.6956521739130432E-2</v>
      </c>
      <c r="AG65" s="10"/>
      <c r="AH65" s="10"/>
    </row>
    <row r="66" spans="1:34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5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5">
        <f>IFERROR(VLOOKUP(C66,[2]Sheet1!$B:$F,5,FALSE),0)</f>
        <v>0</v>
      </c>
      <c r="AC66" s="11">
        <v>10.7539</v>
      </c>
      <c r="AD66" s="11">
        <v>0</v>
      </c>
      <c r="AE66" s="10"/>
      <c r="AF66" s="13">
        <f t="shared" si="1"/>
        <v>0</v>
      </c>
      <c r="AG66" s="10"/>
      <c r="AH66" s="10"/>
    </row>
    <row r="67" spans="1:34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5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499.3</v>
      </c>
      <c r="AA67" s="11">
        <f t="shared" ref="AA67:AA130" si="2">ROUND(IFERROR(Z67/M67,0),1)</f>
        <v>8.6</v>
      </c>
      <c r="AB67" s="5">
        <f>IFERROR(VLOOKUP(C67,[2]Sheet1!$B:$F,5,FALSE),0)</f>
        <v>108227988.80000001</v>
      </c>
      <c r="AC67" s="11">
        <v>30</v>
      </c>
      <c r="AD67" s="11">
        <v>18</v>
      </c>
      <c r="AE67" s="10"/>
      <c r="AF67" s="13">
        <f t="shared" ref="AF67:AF130" si="3">IFERROR(M67/Z67,0)</f>
        <v>0.11616262767875024</v>
      </c>
      <c r="AG67" s="10"/>
      <c r="AH67" s="10"/>
    </row>
    <row r="68" spans="1:34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5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2"/>
        <v>0</v>
      </c>
      <c r="AB68" s="5">
        <f>IFERROR(VLOOKUP(C68,[2]Sheet1!$B:$F,5,FALSE),0)</f>
        <v>0</v>
      </c>
      <c r="AC68" s="11">
        <v>12</v>
      </c>
      <c r="AD68" s="11">
        <v>3.79</v>
      </c>
      <c r="AE68" s="10"/>
      <c r="AF68" s="13">
        <f t="shared" si="3"/>
        <v>0</v>
      </c>
      <c r="AG68" s="10"/>
      <c r="AH68" s="10"/>
    </row>
    <row r="69" spans="1:34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5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267.7</v>
      </c>
      <c r="AA69" s="11">
        <f t="shared" si="2"/>
        <v>5.9</v>
      </c>
      <c r="AB69" s="5">
        <f>IFERROR(VLOOKUP(C69,[2]Sheet1!$B:$F,5,FALSE),0)</f>
        <v>72000712.209999993</v>
      </c>
      <c r="AC69" s="11">
        <v>0</v>
      </c>
      <c r="AD69" s="11">
        <v>0</v>
      </c>
      <c r="AE69" s="10"/>
      <c r="AF69" s="13">
        <f t="shared" si="3"/>
        <v>0.16809861785580874</v>
      </c>
      <c r="AG69" s="10"/>
      <c r="AH69" s="10"/>
    </row>
    <row r="70" spans="1:34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5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2"/>
        <v>0</v>
      </c>
      <c r="AB70" s="5">
        <f>IFERROR(VLOOKUP(C70,[2]Sheet1!$B:$F,5,FALSE),0)</f>
        <v>0</v>
      </c>
      <c r="AC70" s="11">
        <v>0</v>
      </c>
      <c r="AD70" s="11">
        <v>0</v>
      </c>
      <c r="AE70" s="10"/>
      <c r="AF70" s="13">
        <f t="shared" si="3"/>
        <v>0</v>
      </c>
      <c r="AG70" s="10"/>
      <c r="AH70" s="10"/>
    </row>
    <row r="71" spans="1:34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5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2"/>
        <v>0</v>
      </c>
      <c r="AB71" s="5">
        <f>IFERROR(VLOOKUP(C71,[2]Sheet1!$B:$F,5,FALSE),0)</f>
        <v>0</v>
      </c>
      <c r="AC71" s="11">
        <v>15</v>
      </c>
      <c r="AD71" s="11">
        <v>25</v>
      </c>
      <c r="AE71" s="10"/>
      <c r="AF71" s="13">
        <f t="shared" si="3"/>
        <v>0</v>
      </c>
      <c r="AG71" s="10"/>
      <c r="AH71" s="10"/>
    </row>
    <row r="72" spans="1:34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5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386.9</v>
      </c>
      <c r="AA72" s="11">
        <f t="shared" si="2"/>
        <v>16.100000000000001</v>
      </c>
      <c r="AB72" s="5">
        <f>IFERROR(VLOOKUP(C72,[2]Sheet1!$B:$F,5,FALSE),0)</f>
        <v>73096077.810000002</v>
      </c>
      <c r="AC72" s="11">
        <v>20</v>
      </c>
      <c r="AD72" s="11">
        <v>1.05</v>
      </c>
      <c r="AE72" s="10"/>
      <c r="AF72" s="13">
        <f t="shared" si="3"/>
        <v>6.2031532695787026E-2</v>
      </c>
      <c r="AG72" s="10"/>
      <c r="AH72" s="10"/>
    </row>
    <row r="73" spans="1:34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5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246</v>
      </c>
      <c r="AA73" s="11">
        <f t="shared" si="2"/>
        <v>10.3</v>
      </c>
      <c r="AB73" s="5">
        <f>IFERROR(VLOOKUP(C73,[2]Sheet1!$B:$F,5,FALSE),0)</f>
        <v>89996863.319999993</v>
      </c>
      <c r="AC73" s="11">
        <v>15</v>
      </c>
      <c r="AD73" s="11">
        <v>0.78949999999999998</v>
      </c>
      <c r="AE73" s="10"/>
      <c r="AF73" s="13">
        <f t="shared" si="3"/>
        <v>9.7560975609756101E-2</v>
      </c>
      <c r="AG73" s="10"/>
      <c r="AH73" s="10"/>
    </row>
    <row r="74" spans="1:34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5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255</v>
      </c>
      <c r="AA74" s="11">
        <f t="shared" si="2"/>
        <v>12.8</v>
      </c>
      <c r="AB74" s="5">
        <f>IFERROR(VLOOKUP(C74,[2]Sheet1!$B:$F,5,FALSE),0)</f>
        <v>95072620.929999992</v>
      </c>
      <c r="AC74" s="11">
        <v>27</v>
      </c>
      <c r="AD74" s="11">
        <v>0</v>
      </c>
      <c r="AE74" s="10"/>
      <c r="AF74" s="13">
        <f t="shared" si="3"/>
        <v>7.8431372549019607E-2</v>
      </c>
      <c r="AG74" s="10"/>
      <c r="AH74" s="10"/>
    </row>
    <row r="75" spans="1:34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5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299</v>
      </c>
      <c r="AA75" s="11">
        <f t="shared" si="2"/>
        <v>12.5</v>
      </c>
      <c r="AB75" s="5">
        <f>IFERROR(VLOOKUP(C75,[2]Sheet1!$B:$F,5,FALSE),0)</f>
        <v>66549474.460000001</v>
      </c>
      <c r="AC75" s="11">
        <v>16</v>
      </c>
      <c r="AD75" s="11">
        <v>0</v>
      </c>
      <c r="AE75" s="10"/>
      <c r="AF75" s="13">
        <f t="shared" si="3"/>
        <v>8.0267558528428096E-2</v>
      </c>
      <c r="AG75" s="10"/>
      <c r="AH75" s="10"/>
    </row>
    <row r="76" spans="1:34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5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421</v>
      </c>
      <c r="AA76" s="11">
        <f t="shared" si="2"/>
        <v>14</v>
      </c>
      <c r="AB76" s="5">
        <f>IFERROR(VLOOKUP(C76,[2]Sheet1!$B:$F,5,FALSE),0)</f>
        <v>31500456.899999999</v>
      </c>
      <c r="AC76" s="11">
        <v>15.42</v>
      </c>
      <c r="AD76" s="11">
        <v>0.81</v>
      </c>
      <c r="AE76" s="10"/>
      <c r="AF76" s="13">
        <f t="shared" si="3"/>
        <v>7.1258907363420429E-2</v>
      </c>
      <c r="AG76" s="10"/>
      <c r="AH76" s="10"/>
    </row>
    <row r="77" spans="1:34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5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297</v>
      </c>
      <c r="AA77" s="11">
        <f t="shared" si="2"/>
        <v>12.4</v>
      </c>
      <c r="AB77" s="5">
        <f>IFERROR(VLOOKUP(C77,[2]Sheet1!$B:$F,5,FALSE),0)</f>
        <v>69040902.980000004</v>
      </c>
      <c r="AC77" s="11">
        <v>14</v>
      </c>
      <c r="AD77" s="11">
        <v>0</v>
      </c>
      <c r="AE77" s="10"/>
      <c r="AF77" s="13">
        <f t="shared" si="3"/>
        <v>8.0808080808080815E-2</v>
      </c>
      <c r="AG77" s="10"/>
      <c r="AH77" s="10"/>
    </row>
    <row r="78" spans="1:34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5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671</v>
      </c>
      <c r="AA78" s="11">
        <f t="shared" si="2"/>
        <v>17.7</v>
      </c>
      <c r="AB78" s="5">
        <f>IFERROR(VLOOKUP(C78,[2]Sheet1!$B:$F,5,FALSE),0)</f>
        <v>27114394.41</v>
      </c>
      <c r="AC78" s="11">
        <v>100</v>
      </c>
      <c r="AD78" s="11">
        <v>5.26</v>
      </c>
      <c r="AE78" s="10"/>
      <c r="AF78" s="13">
        <f t="shared" si="3"/>
        <v>5.663189269746647E-2</v>
      </c>
      <c r="AG78" s="10"/>
      <c r="AH78" s="10"/>
    </row>
    <row r="79" spans="1:34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5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2"/>
        <v>0</v>
      </c>
      <c r="AB79" s="5">
        <f>IFERROR(VLOOKUP(C79,[2]Sheet1!$B:$F,5,FALSE),0)</f>
        <v>0</v>
      </c>
      <c r="AC79" s="11">
        <v>15</v>
      </c>
      <c r="AD79" s="11">
        <v>0</v>
      </c>
      <c r="AE79" s="10"/>
      <c r="AF79" s="13">
        <f t="shared" si="3"/>
        <v>0</v>
      </c>
      <c r="AG79" s="10"/>
      <c r="AH79" s="10"/>
    </row>
    <row r="80" spans="1:34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5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2"/>
        <v>0</v>
      </c>
      <c r="AB80" s="5">
        <f>IFERROR(VLOOKUP(C80,[2]Sheet1!$B:$F,5,FALSE),0)</f>
        <v>0</v>
      </c>
      <c r="AC80" s="11">
        <v>5</v>
      </c>
      <c r="AD80" s="11">
        <v>5</v>
      </c>
      <c r="AE80" s="10"/>
      <c r="AF80" s="13">
        <f t="shared" si="3"/>
        <v>0</v>
      </c>
      <c r="AG80" s="10"/>
      <c r="AH80" s="10"/>
    </row>
    <row r="81" spans="1:34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5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226</v>
      </c>
      <c r="AA81" s="11">
        <f t="shared" si="2"/>
        <v>6.8</v>
      </c>
      <c r="AB81" s="5">
        <f>IFERROR(VLOOKUP(C81,[2]Sheet1!$B:$F,5,FALSE),0)</f>
        <v>115358201</v>
      </c>
      <c r="AC81" s="11">
        <v>0</v>
      </c>
      <c r="AD81" s="11">
        <v>0</v>
      </c>
      <c r="AE81" s="10"/>
      <c r="AF81" s="13">
        <f t="shared" si="3"/>
        <v>0.14601769911504425</v>
      </c>
      <c r="AG81" s="10"/>
      <c r="AH81" s="10"/>
    </row>
    <row r="82" spans="1:34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5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2"/>
        <v>0</v>
      </c>
      <c r="AB82" s="5">
        <f>IFERROR(VLOOKUP(C82,[2]Sheet1!$B:$F,5,FALSE),0)</f>
        <v>0</v>
      </c>
      <c r="AC82" s="11">
        <v>13.25</v>
      </c>
      <c r="AD82" s="11">
        <v>0</v>
      </c>
      <c r="AE82" s="10"/>
      <c r="AF82" s="13">
        <f t="shared" si="3"/>
        <v>0</v>
      </c>
      <c r="AG82" s="10"/>
      <c r="AH82" s="10"/>
    </row>
    <row r="83" spans="1:34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5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306</v>
      </c>
      <c r="AA83" s="11">
        <f t="shared" si="2"/>
        <v>7.8</v>
      </c>
      <c r="AB83" s="5">
        <f>IFERROR(VLOOKUP(C83,[2]Sheet1!$B:$F,5,FALSE),0)</f>
        <v>65913203.579999998</v>
      </c>
      <c r="AC83" s="11">
        <v>20</v>
      </c>
      <c r="AD83" s="11">
        <v>1.0529999999999999</v>
      </c>
      <c r="AE83" s="10"/>
      <c r="AF83" s="13">
        <f t="shared" si="3"/>
        <v>0.12745098039215685</v>
      </c>
      <c r="AG83" s="10"/>
      <c r="AH83" s="10"/>
    </row>
    <row r="84" spans="1:34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5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2"/>
        <v>0</v>
      </c>
      <c r="AB84" s="5">
        <f>IFERROR(VLOOKUP(C84,[2]Sheet1!$B:$F,5,FALSE),0)</f>
        <v>0</v>
      </c>
      <c r="AC84" s="11">
        <v>10.25</v>
      </c>
      <c r="AD84" s="11">
        <v>0.54</v>
      </c>
      <c r="AE84" s="10"/>
      <c r="AF84" s="13">
        <f t="shared" si="3"/>
        <v>0</v>
      </c>
      <c r="AG84" s="10"/>
      <c r="AH84" s="10"/>
    </row>
    <row r="85" spans="1:34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5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220</v>
      </c>
      <c r="AA85" s="11">
        <f t="shared" si="2"/>
        <v>14.7</v>
      </c>
      <c r="AB85" s="5">
        <f>IFERROR(VLOOKUP(C85,[2]Sheet1!$B:$F,5,FALSE),0)</f>
        <v>72379096.090000004</v>
      </c>
      <c r="AC85" s="11">
        <v>16</v>
      </c>
      <c r="AD85" s="11">
        <v>1</v>
      </c>
      <c r="AE85" s="10"/>
      <c r="AF85" s="13">
        <f t="shared" si="3"/>
        <v>6.8181818181818177E-2</v>
      </c>
      <c r="AG85" s="10"/>
      <c r="AH85" s="10"/>
    </row>
    <row r="86" spans="1:34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5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578</v>
      </c>
      <c r="AA86" s="11">
        <f t="shared" si="2"/>
        <v>16.5</v>
      </c>
      <c r="AB86" s="5">
        <f>IFERROR(VLOOKUP(C86,[2]Sheet1!$B:$F,5,FALSE),0)</f>
        <v>53073245.399999999</v>
      </c>
      <c r="AC86" s="11">
        <v>33</v>
      </c>
      <c r="AD86" s="11">
        <v>1.74</v>
      </c>
      <c r="AE86" s="10"/>
      <c r="AF86" s="13">
        <f t="shared" si="3"/>
        <v>6.0553633217993078E-2</v>
      </c>
      <c r="AG86" s="10"/>
      <c r="AH86" s="10"/>
    </row>
    <row r="87" spans="1:34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5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223.7</v>
      </c>
      <c r="AA87" s="11">
        <f t="shared" si="2"/>
        <v>9.6999999999999993</v>
      </c>
      <c r="AB87" s="5">
        <f>IFERROR(VLOOKUP(C87,[2]Sheet1!$B:$F,5,FALSE),0)</f>
        <v>186767679.69999999</v>
      </c>
      <c r="AC87" s="11">
        <v>10</v>
      </c>
      <c r="AD87" s="11">
        <v>10</v>
      </c>
      <c r="AE87" s="10"/>
      <c r="AF87" s="13">
        <f t="shared" si="3"/>
        <v>0.10281627179257935</v>
      </c>
      <c r="AG87" s="10"/>
      <c r="AH87" s="10"/>
    </row>
    <row r="88" spans="1:34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5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242</v>
      </c>
      <c r="AA88" s="11">
        <f t="shared" si="2"/>
        <v>7.1</v>
      </c>
      <c r="AB88" s="5">
        <f>IFERROR(VLOOKUP(C88,[2]Sheet1!$B:$F,5,FALSE),0)</f>
        <v>32484923.399999999</v>
      </c>
      <c r="AC88" s="11">
        <v>25</v>
      </c>
      <c r="AD88" s="11">
        <v>1.3158000000000001</v>
      </c>
      <c r="AE88" s="10"/>
      <c r="AF88" s="13">
        <f t="shared" si="3"/>
        <v>0.14049586776859505</v>
      </c>
      <c r="AG88" s="10"/>
      <c r="AH88" s="10"/>
    </row>
    <row r="89" spans="1:34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5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2"/>
        <v>0</v>
      </c>
      <c r="AB89" s="5">
        <f>IFERROR(VLOOKUP(C89,[2]Sheet1!$B:$F,5,FALSE),0)</f>
        <v>0</v>
      </c>
      <c r="AC89" s="11">
        <v>14.4</v>
      </c>
      <c r="AD89" s="11">
        <v>0</v>
      </c>
      <c r="AE89" s="10"/>
      <c r="AF89" s="13">
        <f t="shared" si="3"/>
        <v>0</v>
      </c>
      <c r="AG89" s="10"/>
      <c r="AH89" s="10"/>
    </row>
    <row r="90" spans="1:34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5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212.6</v>
      </c>
      <c r="AA90" s="11">
        <f t="shared" si="2"/>
        <v>17.7</v>
      </c>
      <c r="AB90" s="5">
        <f>IFERROR(VLOOKUP(C90,[2]Sheet1!$B:$F,5,FALSE),0)</f>
        <v>128506730.66</v>
      </c>
      <c r="AC90" s="11">
        <v>12.75</v>
      </c>
      <c r="AD90" s="11">
        <v>0</v>
      </c>
      <c r="AE90" s="10"/>
      <c r="AF90" s="13">
        <f t="shared" si="3"/>
        <v>5.6444026340545628E-2</v>
      </c>
      <c r="AG90" s="10"/>
      <c r="AH90" s="10"/>
    </row>
    <row r="91" spans="1:34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5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2"/>
        <v>0</v>
      </c>
      <c r="AB91" s="5">
        <f>IFERROR(VLOOKUP(C91,[2]Sheet1!$B:$F,5,FALSE),0)</f>
        <v>0</v>
      </c>
      <c r="AC91" s="11">
        <v>10</v>
      </c>
      <c r="AD91" s="11">
        <v>0.53</v>
      </c>
      <c r="AE91" s="10"/>
      <c r="AF91" s="13">
        <f t="shared" si="3"/>
        <v>0</v>
      </c>
      <c r="AG91" s="10"/>
      <c r="AH91" s="10"/>
    </row>
    <row r="92" spans="1:34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5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230</v>
      </c>
      <c r="AA92" s="11">
        <f t="shared" si="2"/>
        <v>12.8</v>
      </c>
      <c r="AB92" s="5">
        <f>IFERROR(VLOOKUP(C92,[2]Sheet1!$B:$F,5,FALSE),0)</f>
        <v>56944650.769999996</v>
      </c>
      <c r="AC92" s="11">
        <v>9</v>
      </c>
      <c r="AD92" s="11">
        <v>6</v>
      </c>
      <c r="AE92" s="10"/>
      <c r="AF92" s="13">
        <f t="shared" si="3"/>
        <v>7.8260869565217397E-2</v>
      </c>
      <c r="AG92" s="10"/>
      <c r="AH92" s="10"/>
    </row>
    <row r="93" spans="1:34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5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2"/>
        <v>0</v>
      </c>
      <c r="AB93" s="5">
        <f>IFERROR(VLOOKUP(C93,[2]Sheet1!$B:$F,5,FALSE),0)</f>
        <v>0</v>
      </c>
      <c r="AC93" s="11">
        <v>10.7539</v>
      </c>
      <c r="AD93" s="11">
        <v>0</v>
      </c>
      <c r="AE93" s="10"/>
      <c r="AF93" s="13">
        <f t="shared" si="3"/>
        <v>0</v>
      </c>
      <c r="AG93" s="10"/>
      <c r="AH93" s="10"/>
    </row>
    <row r="94" spans="1:34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5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499.3</v>
      </c>
      <c r="AA94" s="11">
        <f t="shared" si="2"/>
        <v>11.1</v>
      </c>
      <c r="AB94" s="5">
        <f>IFERROR(VLOOKUP(C94,[2]Sheet1!$B:$F,5,FALSE),0)</f>
        <v>108227988.80000001</v>
      </c>
      <c r="AC94" s="11">
        <v>30</v>
      </c>
      <c r="AD94" s="11">
        <v>18</v>
      </c>
      <c r="AE94" s="10"/>
      <c r="AF94" s="13">
        <f t="shared" si="3"/>
        <v>9.0126176647306225E-2</v>
      </c>
      <c r="AG94" s="10"/>
      <c r="AH94" s="10"/>
    </row>
    <row r="95" spans="1:34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5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2"/>
        <v>0</v>
      </c>
      <c r="AB95" s="5">
        <f>IFERROR(VLOOKUP(C95,[2]Sheet1!$B:$F,5,FALSE),0)</f>
        <v>0</v>
      </c>
      <c r="AC95" s="11">
        <v>12</v>
      </c>
      <c r="AD95" s="11">
        <v>3.79</v>
      </c>
      <c r="AE95" s="10"/>
      <c r="AF95" s="13">
        <f t="shared" si="3"/>
        <v>0</v>
      </c>
      <c r="AG95" s="10"/>
      <c r="AH95" s="10"/>
    </row>
    <row r="96" spans="1:34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5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267.7</v>
      </c>
      <c r="AA96" s="11">
        <f t="shared" si="2"/>
        <v>6.7</v>
      </c>
      <c r="AB96" s="5">
        <f>IFERROR(VLOOKUP(C96,[2]Sheet1!$B:$F,5,FALSE),0)</f>
        <v>72000712.209999993</v>
      </c>
      <c r="AC96" s="11">
        <v>0</v>
      </c>
      <c r="AD96" s="11">
        <v>0</v>
      </c>
      <c r="AE96" s="10"/>
      <c r="AF96" s="13">
        <f t="shared" si="3"/>
        <v>0.14942099364960779</v>
      </c>
      <c r="AG96" s="10"/>
      <c r="AH96" s="10"/>
    </row>
    <row r="97" spans="1:34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5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2"/>
        <v>0</v>
      </c>
      <c r="AB97" s="5">
        <f>IFERROR(VLOOKUP(C97,[2]Sheet1!$B:$F,5,FALSE),0)</f>
        <v>0</v>
      </c>
      <c r="AC97" s="11">
        <v>0</v>
      </c>
      <c r="AD97" s="11">
        <v>0</v>
      </c>
      <c r="AE97" s="10"/>
      <c r="AF97" s="13">
        <f t="shared" si="3"/>
        <v>0</v>
      </c>
      <c r="AG97" s="10"/>
      <c r="AH97" s="10"/>
    </row>
    <row r="98" spans="1:34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5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2"/>
        <v>0</v>
      </c>
      <c r="AB98" s="5">
        <f>IFERROR(VLOOKUP(C98,[2]Sheet1!$B:$F,5,FALSE),0)</f>
        <v>0</v>
      </c>
      <c r="AC98" s="11">
        <v>15</v>
      </c>
      <c r="AD98" s="11">
        <v>25</v>
      </c>
      <c r="AE98" s="10"/>
      <c r="AF98" s="13">
        <f t="shared" si="3"/>
        <v>0</v>
      </c>
      <c r="AG98" s="10"/>
      <c r="AH98" s="10"/>
    </row>
    <row r="99" spans="1:34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5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386.9</v>
      </c>
      <c r="AA99" s="11">
        <f t="shared" si="2"/>
        <v>21.5</v>
      </c>
      <c r="AB99" s="5">
        <f>IFERROR(VLOOKUP(C99,[2]Sheet1!$B:$F,5,FALSE),0)</f>
        <v>73096077.810000002</v>
      </c>
      <c r="AC99" s="11">
        <v>20</v>
      </c>
      <c r="AD99" s="11">
        <v>1.05</v>
      </c>
      <c r="AE99" s="10"/>
      <c r="AF99" s="13">
        <f t="shared" si="3"/>
        <v>4.6523649521840273E-2</v>
      </c>
      <c r="AG99" s="10"/>
      <c r="AH99" s="10"/>
    </row>
    <row r="100" spans="1:34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5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246</v>
      </c>
      <c r="AA100" s="11">
        <f t="shared" si="2"/>
        <v>10.7</v>
      </c>
      <c r="AB100" s="5">
        <f>IFERROR(VLOOKUP(C100,[2]Sheet1!$B:$F,5,FALSE),0)</f>
        <v>89996863.319999993</v>
      </c>
      <c r="AC100" s="11">
        <v>15</v>
      </c>
      <c r="AD100" s="11">
        <v>0.78949999999999998</v>
      </c>
      <c r="AE100" s="10"/>
      <c r="AF100" s="13">
        <f t="shared" si="3"/>
        <v>9.3495934959349589E-2</v>
      </c>
      <c r="AG100" s="10"/>
      <c r="AH100" s="10"/>
    </row>
    <row r="101" spans="1:34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5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255</v>
      </c>
      <c r="AA101" s="11">
        <f t="shared" si="2"/>
        <v>11.1</v>
      </c>
      <c r="AB101" s="5">
        <f>IFERROR(VLOOKUP(C101,[2]Sheet1!$B:$F,5,FALSE),0)</f>
        <v>95072620.929999992</v>
      </c>
      <c r="AC101" s="11">
        <v>27</v>
      </c>
      <c r="AD101" s="11">
        <v>0</v>
      </c>
      <c r="AE101" s="10"/>
      <c r="AF101" s="13">
        <f t="shared" si="3"/>
        <v>9.0196078431372548E-2</v>
      </c>
      <c r="AG101" s="10"/>
      <c r="AH101" s="10"/>
    </row>
    <row r="102" spans="1:34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5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299</v>
      </c>
      <c r="AA102" s="11">
        <f t="shared" si="2"/>
        <v>18.7</v>
      </c>
      <c r="AB102" s="5">
        <f>IFERROR(VLOOKUP(C102,[2]Sheet1!$B:$F,5,FALSE),0)</f>
        <v>66549474.460000001</v>
      </c>
      <c r="AC102" s="11">
        <v>16</v>
      </c>
      <c r="AD102" s="11">
        <v>0</v>
      </c>
      <c r="AE102" s="10"/>
      <c r="AF102" s="13">
        <f t="shared" si="3"/>
        <v>5.3511705685618728E-2</v>
      </c>
      <c r="AG102" s="10"/>
      <c r="AH102" s="10"/>
    </row>
    <row r="103" spans="1:34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5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421</v>
      </c>
      <c r="AA103" s="11">
        <f t="shared" si="2"/>
        <v>19.100000000000001</v>
      </c>
      <c r="AB103" s="5">
        <f>IFERROR(VLOOKUP(C103,[2]Sheet1!$B:$F,5,FALSE),0)</f>
        <v>31500456.899999999</v>
      </c>
      <c r="AC103" s="11">
        <v>15.42</v>
      </c>
      <c r="AD103" s="11">
        <v>0.81</v>
      </c>
      <c r="AE103" s="10"/>
      <c r="AF103" s="13">
        <f t="shared" si="3"/>
        <v>5.2256532066508314E-2</v>
      </c>
      <c r="AG103" s="10"/>
      <c r="AH103" s="10"/>
    </row>
    <row r="104" spans="1:34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5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297</v>
      </c>
      <c r="AA104" s="11">
        <f t="shared" si="2"/>
        <v>14.1</v>
      </c>
      <c r="AB104" s="5">
        <f>IFERROR(VLOOKUP(C104,[2]Sheet1!$B:$F,5,FALSE),0)</f>
        <v>69040902.980000004</v>
      </c>
      <c r="AC104" s="11">
        <v>14</v>
      </c>
      <c r="AD104" s="11">
        <v>0</v>
      </c>
      <c r="AE104" s="10"/>
      <c r="AF104" s="13">
        <f t="shared" si="3"/>
        <v>7.0707070707070704E-2</v>
      </c>
      <c r="AG104" s="10"/>
      <c r="AH104" s="10"/>
    </row>
    <row r="105" spans="1:34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5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671</v>
      </c>
      <c r="AA105" s="11">
        <f t="shared" si="2"/>
        <v>19.7</v>
      </c>
      <c r="AB105" s="5">
        <f>IFERROR(VLOOKUP(C105,[2]Sheet1!$B:$F,5,FALSE),0)</f>
        <v>27114394.41</v>
      </c>
      <c r="AC105" s="11">
        <v>100</v>
      </c>
      <c r="AD105" s="11">
        <v>5.26</v>
      </c>
      <c r="AE105" s="10"/>
      <c r="AF105" s="13">
        <f t="shared" si="3"/>
        <v>5.0670640834575259E-2</v>
      </c>
      <c r="AG105" s="10"/>
      <c r="AH105" s="10"/>
    </row>
    <row r="106" spans="1:34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5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2"/>
        <v>0</v>
      </c>
      <c r="AB106" s="5">
        <f>IFERROR(VLOOKUP(C106,[2]Sheet1!$B:$F,5,FALSE),0)</f>
        <v>0</v>
      </c>
      <c r="AC106" s="11">
        <v>15</v>
      </c>
      <c r="AD106" s="11">
        <v>0</v>
      </c>
      <c r="AE106" s="10"/>
      <c r="AF106" s="13">
        <f t="shared" si="3"/>
        <v>0</v>
      </c>
      <c r="AG106" s="10"/>
      <c r="AH106" s="10"/>
    </row>
    <row r="107" spans="1:34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5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2"/>
        <v>0</v>
      </c>
      <c r="AB107" s="5">
        <f>IFERROR(VLOOKUP(C107,[2]Sheet1!$B:$F,5,FALSE),0)</f>
        <v>0</v>
      </c>
      <c r="AC107" s="11">
        <v>5</v>
      </c>
      <c r="AD107" s="11">
        <v>5</v>
      </c>
      <c r="AE107" s="10"/>
      <c r="AF107" s="13">
        <f t="shared" si="3"/>
        <v>0</v>
      </c>
      <c r="AG107" s="10"/>
      <c r="AH107" s="10"/>
    </row>
    <row r="108" spans="1:34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5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226</v>
      </c>
      <c r="AA108" s="11">
        <f t="shared" si="2"/>
        <v>7.5</v>
      </c>
      <c r="AB108" s="5">
        <f>IFERROR(VLOOKUP(C108,[2]Sheet1!$B:$F,5,FALSE),0)</f>
        <v>115358201</v>
      </c>
      <c r="AC108" s="11">
        <v>0</v>
      </c>
      <c r="AD108" s="11">
        <v>0</v>
      </c>
      <c r="AE108" s="10"/>
      <c r="AF108" s="13">
        <f t="shared" si="3"/>
        <v>0.13274336283185842</v>
      </c>
      <c r="AG108" s="10"/>
      <c r="AH108" s="10"/>
    </row>
    <row r="109" spans="1:34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5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2"/>
        <v>0</v>
      </c>
      <c r="AB109" s="5">
        <f>IFERROR(VLOOKUP(C109,[2]Sheet1!$B:$F,5,FALSE),0)</f>
        <v>0</v>
      </c>
      <c r="AC109" s="11">
        <v>13.25</v>
      </c>
      <c r="AD109" s="11">
        <v>0</v>
      </c>
      <c r="AE109" s="10"/>
      <c r="AF109" s="13">
        <f t="shared" si="3"/>
        <v>0</v>
      </c>
      <c r="AG109" s="10"/>
      <c r="AH109" s="10"/>
    </row>
    <row r="110" spans="1:34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5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306</v>
      </c>
      <c r="AA110" s="11">
        <f t="shared" si="2"/>
        <v>14.6</v>
      </c>
      <c r="AB110" s="5">
        <f>IFERROR(VLOOKUP(C110,[2]Sheet1!$B:$F,5,FALSE),0)</f>
        <v>65913203.579999998</v>
      </c>
      <c r="AC110" s="11">
        <v>6</v>
      </c>
      <c r="AD110" s="11">
        <v>15.053000000000001</v>
      </c>
      <c r="AE110" s="10"/>
      <c r="AF110" s="13">
        <f t="shared" si="3"/>
        <v>6.8627450980392163E-2</v>
      </c>
      <c r="AG110" s="10"/>
      <c r="AH110" s="10"/>
    </row>
    <row r="111" spans="1:34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5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2"/>
        <v>0</v>
      </c>
      <c r="AB111" s="5">
        <f>IFERROR(VLOOKUP(C111,[2]Sheet1!$B:$F,5,FALSE),0)</f>
        <v>0</v>
      </c>
      <c r="AC111" s="11">
        <v>0</v>
      </c>
      <c r="AD111" s="11">
        <v>4.05</v>
      </c>
      <c r="AE111" s="10"/>
      <c r="AF111" s="13">
        <f t="shared" si="3"/>
        <v>0</v>
      </c>
      <c r="AG111" s="10"/>
      <c r="AH111" s="10"/>
    </row>
    <row r="112" spans="1:34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5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220</v>
      </c>
      <c r="AA112" s="11">
        <f t="shared" si="2"/>
        <v>13.8</v>
      </c>
      <c r="AB112" s="5">
        <f>IFERROR(VLOOKUP(C112,[2]Sheet1!$B:$F,5,FALSE),0)</f>
        <v>72379096.090000004</v>
      </c>
      <c r="AC112" s="11">
        <v>3.6280000000000001</v>
      </c>
      <c r="AD112" s="11">
        <v>1.635</v>
      </c>
      <c r="AE112" s="10"/>
      <c r="AF112" s="13">
        <f t="shared" si="3"/>
        <v>7.2727272727272724E-2</v>
      </c>
      <c r="AG112" s="10"/>
      <c r="AH112" s="10"/>
    </row>
    <row r="113" spans="1:34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5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578</v>
      </c>
      <c r="AA113" s="11">
        <f t="shared" si="2"/>
        <v>16.5</v>
      </c>
      <c r="AB113" s="5">
        <f>IFERROR(VLOOKUP(C113,[2]Sheet1!$B:$F,5,FALSE),0)</f>
        <v>53073245.399999999</v>
      </c>
      <c r="AC113" s="11">
        <v>0</v>
      </c>
      <c r="AD113" s="11">
        <v>20</v>
      </c>
      <c r="AE113" s="10"/>
      <c r="AF113" s="13">
        <f t="shared" si="3"/>
        <v>6.0553633217993078E-2</v>
      </c>
      <c r="AG113" s="10"/>
      <c r="AH113" s="10"/>
    </row>
    <row r="114" spans="1:34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5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223.7</v>
      </c>
      <c r="AA114" s="11">
        <f t="shared" si="2"/>
        <v>14</v>
      </c>
      <c r="AB114" s="5">
        <f>IFERROR(VLOOKUP(C114,[2]Sheet1!$B:$F,5,FALSE),0)</f>
        <v>186767679.69999999</v>
      </c>
      <c r="AC114" s="11">
        <v>16</v>
      </c>
      <c r="AD114" s="11">
        <v>0</v>
      </c>
      <c r="AE114" s="10"/>
      <c r="AF114" s="13">
        <f t="shared" si="3"/>
        <v>7.1524362986142162E-2</v>
      </c>
      <c r="AG114" s="10"/>
      <c r="AH114" s="10"/>
    </row>
    <row r="115" spans="1:34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5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242</v>
      </c>
      <c r="AA115" s="11">
        <f t="shared" si="2"/>
        <v>12.1</v>
      </c>
      <c r="AB115" s="5">
        <f>IFERROR(VLOOKUP(C115,[2]Sheet1!$B:$F,5,FALSE),0)</f>
        <v>32484923.399999999</v>
      </c>
      <c r="AC115" s="11">
        <v>5</v>
      </c>
      <c r="AD115" s="11">
        <v>10.78</v>
      </c>
      <c r="AE115" s="10"/>
      <c r="AF115" s="13">
        <f t="shared" si="3"/>
        <v>8.2644628099173556E-2</v>
      </c>
      <c r="AG115" s="10"/>
      <c r="AH115" s="10"/>
    </row>
    <row r="116" spans="1:34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5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2"/>
        <v>0</v>
      </c>
      <c r="AB116" s="5">
        <f>IFERROR(VLOOKUP(C116,[2]Sheet1!$B:$F,5,FALSE),0)</f>
        <v>0</v>
      </c>
      <c r="AC116" s="11">
        <v>0</v>
      </c>
      <c r="AD116" s="11">
        <v>8.5</v>
      </c>
      <c r="AE116" s="10"/>
      <c r="AF116" s="13">
        <f t="shared" si="3"/>
        <v>0</v>
      </c>
      <c r="AG116" s="10"/>
      <c r="AH116" s="10"/>
    </row>
    <row r="117" spans="1:34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5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212.6</v>
      </c>
      <c r="AA117" s="11">
        <f t="shared" si="2"/>
        <v>30.4</v>
      </c>
      <c r="AB117" s="5">
        <f>IFERROR(VLOOKUP(C117,[2]Sheet1!$B:$F,5,FALSE),0)</f>
        <v>128506730.66</v>
      </c>
      <c r="AC117" s="11">
        <v>8.5</v>
      </c>
      <c r="AD117" s="11">
        <v>0</v>
      </c>
      <c r="AE117" s="10"/>
      <c r="AF117" s="13">
        <f t="shared" si="3"/>
        <v>3.2925682031984947E-2</v>
      </c>
      <c r="AG117" s="10"/>
      <c r="AH117" s="10"/>
    </row>
    <row r="118" spans="1:34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5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2"/>
        <v>0</v>
      </c>
      <c r="AB118" s="5">
        <f>IFERROR(VLOOKUP(C118,[2]Sheet1!$B:$F,5,FALSE),0)</f>
        <v>0</v>
      </c>
      <c r="AC118" s="11">
        <v>8.5</v>
      </c>
      <c r="AD118" s="11">
        <v>0.45</v>
      </c>
      <c r="AE118" s="10"/>
      <c r="AF118" s="13">
        <f t="shared" si="3"/>
        <v>0</v>
      </c>
      <c r="AG118" s="10"/>
      <c r="AH118" s="10"/>
    </row>
    <row r="119" spans="1:34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5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230</v>
      </c>
      <c r="AA119" s="11">
        <f t="shared" si="2"/>
        <v>16.399999999999999</v>
      </c>
      <c r="AB119" s="5">
        <f>IFERROR(VLOOKUP(C119,[2]Sheet1!$B:$F,5,FALSE),0)</f>
        <v>56944650.769999996</v>
      </c>
      <c r="AC119" s="11">
        <v>0</v>
      </c>
      <c r="AD119" s="11">
        <v>10</v>
      </c>
      <c r="AE119" s="10"/>
      <c r="AF119" s="13">
        <f t="shared" si="3"/>
        <v>6.0869565217391307E-2</v>
      </c>
      <c r="AG119" s="10"/>
      <c r="AH119" s="10"/>
    </row>
    <row r="120" spans="1:34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5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2"/>
        <v>0</v>
      </c>
      <c r="AB120" s="5">
        <f>IFERROR(VLOOKUP(C120,[2]Sheet1!$B:$F,5,FALSE),0)</f>
        <v>0</v>
      </c>
      <c r="AC120" s="11">
        <v>1</v>
      </c>
      <c r="AD120" s="11">
        <v>6.85</v>
      </c>
      <c r="AE120" s="10"/>
      <c r="AF120" s="13">
        <f t="shared" si="3"/>
        <v>0</v>
      </c>
      <c r="AG120" s="10"/>
      <c r="AH120" s="10"/>
    </row>
    <row r="121" spans="1:34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5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499.3</v>
      </c>
      <c r="AA121" s="11">
        <f t="shared" si="2"/>
        <v>11.9</v>
      </c>
      <c r="AB121" s="5">
        <f>IFERROR(VLOOKUP(C121,[2]Sheet1!$B:$F,5,FALSE),0)</f>
        <v>108227988.80000001</v>
      </c>
      <c r="AC121" s="11">
        <v>12</v>
      </c>
      <c r="AD121" s="11">
        <v>22</v>
      </c>
      <c r="AE121" s="10"/>
      <c r="AF121" s="13">
        <f t="shared" si="3"/>
        <v>8.4117764870819151E-2</v>
      </c>
      <c r="AG121" s="10"/>
      <c r="AH121" s="10"/>
    </row>
    <row r="122" spans="1:34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5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2"/>
        <v>0</v>
      </c>
      <c r="AB122" s="5">
        <f>IFERROR(VLOOKUP(C122,[2]Sheet1!$B:$F,5,FALSE),0)</f>
        <v>0</v>
      </c>
      <c r="AC122" s="11">
        <v>0</v>
      </c>
      <c r="AD122" s="11">
        <v>10.53</v>
      </c>
      <c r="AE122" s="10"/>
      <c r="AF122" s="13">
        <f t="shared" si="3"/>
        <v>0</v>
      </c>
      <c r="AG122" s="10"/>
      <c r="AH122" s="10"/>
    </row>
    <row r="123" spans="1:34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5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267.7</v>
      </c>
      <c r="AA123" s="11">
        <f t="shared" si="2"/>
        <v>5.6</v>
      </c>
      <c r="AB123" s="5">
        <f>IFERROR(VLOOKUP(C123,[2]Sheet1!$B:$F,5,FALSE),0)</f>
        <v>72000712.209999993</v>
      </c>
      <c r="AC123" s="11">
        <v>0</v>
      </c>
      <c r="AD123" s="11">
        <v>0</v>
      </c>
      <c r="AE123" s="10"/>
      <c r="AF123" s="13">
        <f t="shared" si="3"/>
        <v>0.17930519237952933</v>
      </c>
      <c r="AG123" s="10"/>
      <c r="AH123" s="10"/>
    </row>
    <row r="124" spans="1:34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5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2"/>
        <v>0</v>
      </c>
      <c r="AB124" s="5">
        <f>IFERROR(VLOOKUP(C124,[2]Sheet1!$B:$F,5,FALSE),0)</f>
        <v>0</v>
      </c>
      <c r="AC124" s="11">
        <v>15.89</v>
      </c>
      <c r="AD124" s="11">
        <v>0.83</v>
      </c>
      <c r="AE124" s="10"/>
      <c r="AF124" s="13">
        <f t="shared" si="3"/>
        <v>0</v>
      </c>
      <c r="AG124" s="10"/>
      <c r="AH124" s="10"/>
    </row>
    <row r="125" spans="1:34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5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2"/>
        <v>0</v>
      </c>
      <c r="AB125" s="5">
        <f>IFERROR(VLOOKUP(C125,[2]Sheet1!$B:$F,5,FALSE),0)</f>
        <v>0</v>
      </c>
      <c r="AC125" s="11">
        <v>18</v>
      </c>
      <c r="AD125" s="11">
        <v>22</v>
      </c>
      <c r="AE125" s="10"/>
      <c r="AF125" s="13">
        <f t="shared" si="3"/>
        <v>0</v>
      </c>
      <c r="AG125" s="10"/>
      <c r="AH125" s="10"/>
    </row>
    <row r="126" spans="1:34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5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386.9</v>
      </c>
      <c r="AA126" s="11">
        <f t="shared" si="2"/>
        <v>27.6</v>
      </c>
      <c r="AB126" s="5">
        <f>IFERROR(VLOOKUP(C126,[2]Sheet1!$B:$F,5,FALSE),0)</f>
        <v>73096077.810000002</v>
      </c>
      <c r="AC126" s="11">
        <v>10</v>
      </c>
      <c r="AD126" s="11">
        <v>0.52600000000000002</v>
      </c>
      <c r="AE126" s="10"/>
      <c r="AF126" s="13">
        <f t="shared" si="3"/>
        <v>3.6185060739209102E-2</v>
      </c>
      <c r="AG126" s="10"/>
      <c r="AH126" s="10"/>
    </row>
    <row r="127" spans="1:34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5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246</v>
      </c>
      <c r="AA127" s="11">
        <f t="shared" si="2"/>
        <v>8.8000000000000007</v>
      </c>
      <c r="AB127" s="5">
        <f>IFERROR(VLOOKUP(C127,[2]Sheet1!$B:$F,5,FALSE),0)</f>
        <v>89996863.319999993</v>
      </c>
      <c r="AC127" s="11">
        <v>10</v>
      </c>
      <c r="AD127" s="11">
        <v>20</v>
      </c>
      <c r="AE127" s="10"/>
      <c r="AF127" s="13">
        <f t="shared" si="3"/>
        <v>0.11382113821138211</v>
      </c>
      <c r="AG127" s="10"/>
      <c r="AH127" s="10"/>
    </row>
    <row r="128" spans="1:34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5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255</v>
      </c>
      <c r="AA128" s="11">
        <f t="shared" si="2"/>
        <v>15</v>
      </c>
      <c r="AB128" s="5">
        <f>IFERROR(VLOOKUP(C128,[2]Sheet1!$B:$F,5,FALSE),0)</f>
        <v>95072620.929999992</v>
      </c>
      <c r="AC128" s="11">
        <v>16</v>
      </c>
      <c r="AD128" s="11">
        <v>0</v>
      </c>
      <c r="AE128" s="10"/>
      <c r="AF128" s="13">
        <f t="shared" si="3"/>
        <v>6.6666666666666666E-2</v>
      </c>
      <c r="AG128" s="10"/>
      <c r="AH128" s="10"/>
    </row>
    <row r="129" spans="1:34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5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299</v>
      </c>
      <c r="AA129" s="11">
        <f t="shared" si="2"/>
        <v>17.600000000000001</v>
      </c>
      <c r="AB129" s="5">
        <f>IFERROR(VLOOKUP(C129,[2]Sheet1!$B:$F,5,FALSE),0)</f>
        <v>66549474.460000001</v>
      </c>
      <c r="AC129" s="11">
        <v>0</v>
      </c>
      <c r="AD129" s="11">
        <v>14</v>
      </c>
      <c r="AE129" s="10"/>
      <c r="AF129" s="13">
        <f t="shared" si="3"/>
        <v>5.6856187290969896E-2</v>
      </c>
      <c r="AG129" s="10"/>
      <c r="AH129" s="10"/>
    </row>
    <row r="130" spans="1:34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5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421</v>
      </c>
      <c r="AA130" s="11">
        <f t="shared" si="2"/>
        <v>19.100000000000001</v>
      </c>
      <c r="AB130" s="5">
        <f>IFERROR(VLOOKUP(C130,[2]Sheet1!$B:$F,5,FALSE),0)</f>
        <v>31500456.899999999</v>
      </c>
      <c r="AC130" s="11">
        <v>5</v>
      </c>
      <c r="AD130" s="11">
        <v>10.79</v>
      </c>
      <c r="AE130" s="10"/>
      <c r="AF130" s="13">
        <f t="shared" si="3"/>
        <v>5.2256532066508314E-2</v>
      </c>
      <c r="AG130" s="10"/>
      <c r="AH130" s="10"/>
    </row>
    <row r="131" spans="1:34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5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297</v>
      </c>
      <c r="AA131" s="11">
        <f t="shared" ref="AA131:AA194" si="4">ROUND(IFERROR(Z131/M131,0),1)</f>
        <v>22.8</v>
      </c>
      <c r="AB131" s="5">
        <f>IFERROR(VLOOKUP(C131,[2]Sheet1!$B:$F,5,FALSE),0)</f>
        <v>69040902.980000004</v>
      </c>
      <c r="AC131" s="11">
        <v>5</v>
      </c>
      <c r="AD131" s="11">
        <v>8.16</v>
      </c>
      <c r="AE131" s="10"/>
      <c r="AF131" s="13">
        <f t="shared" ref="AF131:AF194" si="5">IFERROR(M131/Z131,0)</f>
        <v>4.3771043771043773E-2</v>
      </c>
      <c r="AG131" s="10"/>
      <c r="AH131" s="10"/>
    </row>
    <row r="132" spans="1:34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5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671</v>
      </c>
      <c r="AA132" s="11">
        <f t="shared" si="4"/>
        <v>28</v>
      </c>
      <c r="AB132" s="5">
        <f>IFERROR(VLOOKUP(C132,[2]Sheet1!$B:$F,5,FALSE),0)</f>
        <v>27114394.41</v>
      </c>
      <c r="AC132" s="11">
        <v>0</v>
      </c>
      <c r="AD132" s="11">
        <v>17.5</v>
      </c>
      <c r="AE132" s="10"/>
      <c r="AF132" s="13">
        <f t="shared" si="5"/>
        <v>3.5767511177347243E-2</v>
      </c>
      <c r="AG132" s="10"/>
      <c r="AH132" s="10"/>
    </row>
    <row r="133" spans="1:34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5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4"/>
        <v>0</v>
      </c>
      <c r="AB133" s="5">
        <f>IFERROR(VLOOKUP(C133,[2]Sheet1!$B:$F,5,FALSE),0)</f>
        <v>0</v>
      </c>
      <c r="AC133" s="11">
        <v>0</v>
      </c>
      <c r="AD133" s="11">
        <v>11.5</v>
      </c>
      <c r="AE133" s="10"/>
      <c r="AF133" s="13">
        <f t="shared" si="5"/>
        <v>0</v>
      </c>
      <c r="AG133" s="10"/>
      <c r="AH133" s="10"/>
    </row>
    <row r="134" spans="1:34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5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4"/>
        <v>0</v>
      </c>
      <c r="AB134" s="5">
        <f>IFERROR(VLOOKUP(C134,[2]Sheet1!$B:$F,5,FALSE),0)</f>
        <v>0</v>
      </c>
      <c r="AC134" s="11">
        <v>2</v>
      </c>
      <c r="AD134" s="11">
        <v>4.5</v>
      </c>
      <c r="AE134" s="10"/>
      <c r="AF134" s="13">
        <f t="shared" si="5"/>
        <v>0</v>
      </c>
      <c r="AG134" s="10"/>
      <c r="AH134" s="10"/>
    </row>
    <row r="135" spans="1:34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5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226</v>
      </c>
      <c r="AA135" s="11">
        <f t="shared" si="4"/>
        <v>13.3</v>
      </c>
      <c r="AB135" s="5">
        <f>IFERROR(VLOOKUP(C135,[2]Sheet1!$B:$F,5,FALSE),0)</f>
        <v>115358201</v>
      </c>
      <c r="AC135" s="11">
        <v>8</v>
      </c>
      <c r="AD135" s="11">
        <v>0.42</v>
      </c>
      <c r="AE135" s="10"/>
      <c r="AF135" s="13">
        <f t="shared" si="5"/>
        <v>7.5221238938053103E-2</v>
      </c>
      <c r="AG135" s="10"/>
      <c r="AH135" s="10"/>
    </row>
    <row r="136" spans="1:34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5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4"/>
        <v>0</v>
      </c>
      <c r="AB136" s="5">
        <f>IFERROR(VLOOKUP(C136,[2]Sheet1!$B:$F,5,FALSE),0)</f>
        <v>0</v>
      </c>
      <c r="AC136" s="11">
        <v>14</v>
      </c>
      <c r="AD136" s="11">
        <v>11</v>
      </c>
      <c r="AE136" s="10"/>
      <c r="AF136" s="13">
        <f t="shared" si="5"/>
        <v>0</v>
      </c>
      <c r="AG136" s="10"/>
      <c r="AH136" s="10"/>
    </row>
    <row r="137" spans="1:34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5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306</v>
      </c>
      <c r="AA137" s="11">
        <f t="shared" si="4"/>
        <v>12.8</v>
      </c>
      <c r="AB137" s="5">
        <f>IFERROR(VLOOKUP(C137,[2]Sheet1!$B:$F,5,FALSE),0)</f>
        <v>65913203.579999998</v>
      </c>
      <c r="AC137" s="11">
        <v>6</v>
      </c>
      <c r="AD137" s="11">
        <v>15.053000000000001</v>
      </c>
      <c r="AE137" s="10"/>
      <c r="AF137" s="13">
        <f t="shared" si="5"/>
        <v>7.8431372549019607E-2</v>
      </c>
      <c r="AG137" s="10"/>
      <c r="AH137" s="10"/>
    </row>
    <row r="138" spans="1:34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5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4"/>
        <v>0</v>
      </c>
      <c r="AB138" s="5">
        <f>IFERROR(VLOOKUP(C138,[2]Sheet1!$B:$F,5,FALSE),0)</f>
        <v>0</v>
      </c>
      <c r="AC138" s="11">
        <v>0</v>
      </c>
      <c r="AD138" s="11">
        <v>4.05</v>
      </c>
      <c r="AE138" s="10"/>
      <c r="AF138" s="13">
        <f t="shared" si="5"/>
        <v>0</v>
      </c>
      <c r="AG138" s="10"/>
      <c r="AH138" s="10"/>
    </row>
    <row r="139" spans="1:34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5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220</v>
      </c>
      <c r="AA139" s="11">
        <f t="shared" si="4"/>
        <v>13.8</v>
      </c>
      <c r="AB139" s="5">
        <f>IFERROR(VLOOKUP(C139,[2]Sheet1!$B:$F,5,FALSE),0)</f>
        <v>72379096.090000004</v>
      </c>
      <c r="AC139" s="11">
        <v>3.6280000000000001</v>
      </c>
      <c r="AD139" s="11">
        <v>1.635</v>
      </c>
      <c r="AE139" s="10"/>
      <c r="AF139" s="13">
        <f t="shared" si="5"/>
        <v>7.2727272727272724E-2</v>
      </c>
      <c r="AG139" s="10"/>
      <c r="AH139" s="10"/>
    </row>
    <row r="140" spans="1:34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5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578</v>
      </c>
      <c r="AA140" s="11">
        <f t="shared" si="4"/>
        <v>20.6</v>
      </c>
      <c r="AB140" s="5">
        <f>IFERROR(VLOOKUP(C140,[2]Sheet1!$B:$F,5,FALSE),0)</f>
        <v>53073245.399999999</v>
      </c>
      <c r="AC140" s="11">
        <v>0</v>
      </c>
      <c r="AD140" s="11">
        <v>20</v>
      </c>
      <c r="AE140" s="10"/>
      <c r="AF140" s="13">
        <f t="shared" si="5"/>
        <v>4.8442906574394463E-2</v>
      </c>
      <c r="AG140" s="10"/>
      <c r="AH140" s="10"/>
    </row>
    <row r="141" spans="1:34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5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223.7</v>
      </c>
      <c r="AA141" s="11">
        <f t="shared" si="4"/>
        <v>10.7</v>
      </c>
      <c r="AB141" s="5">
        <f>IFERROR(VLOOKUP(C141,[2]Sheet1!$B:$F,5,FALSE),0)</f>
        <v>186767679.69999999</v>
      </c>
      <c r="AC141" s="11">
        <v>16</v>
      </c>
      <c r="AD141" s="11">
        <v>0</v>
      </c>
      <c r="AE141" s="10"/>
      <c r="AF141" s="13">
        <f t="shared" si="5"/>
        <v>9.3875726419311578E-2</v>
      </c>
      <c r="AG141" s="10"/>
      <c r="AH141" s="10"/>
    </row>
    <row r="142" spans="1:34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5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242</v>
      </c>
      <c r="AA142" s="11">
        <f t="shared" si="4"/>
        <v>9</v>
      </c>
      <c r="AB142" s="5">
        <f>IFERROR(VLOOKUP(C142,[2]Sheet1!$B:$F,5,FALSE),0)</f>
        <v>32484923.399999999</v>
      </c>
      <c r="AC142" s="11">
        <v>5</v>
      </c>
      <c r="AD142" s="11">
        <v>10.78</v>
      </c>
      <c r="AE142" s="10"/>
      <c r="AF142" s="13">
        <f t="shared" si="5"/>
        <v>0.1115702479338843</v>
      </c>
      <c r="AG142" s="10"/>
      <c r="AH142" s="10"/>
    </row>
    <row r="143" spans="1:34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5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4"/>
        <v>0</v>
      </c>
      <c r="AB143" s="5">
        <f>IFERROR(VLOOKUP(C143,[2]Sheet1!$B:$F,5,FALSE),0)</f>
        <v>0</v>
      </c>
      <c r="AC143" s="11">
        <v>0</v>
      </c>
      <c r="AD143" s="11">
        <v>8.5</v>
      </c>
      <c r="AE143" s="10"/>
      <c r="AF143" s="13">
        <f t="shared" si="5"/>
        <v>0</v>
      </c>
      <c r="AG143" s="10"/>
      <c r="AH143" s="10"/>
    </row>
    <row r="144" spans="1:34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5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212.6</v>
      </c>
      <c r="AA144" s="11">
        <f t="shared" si="4"/>
        <v>13.3</v>
      </c>
      <c r="AB144" s="5">
        <f>IFERROR(VLOOKUP(C144,[2]Sheet1!$B:$F,5,FALSE),0)</f>
        <v>128506730.66</v>
      </c>
      <c r="AC144" s="11">
        <v>8.5</v>
      </c>
      <c r="AD144" s="11">
        <v>0</v>
      </c>
      <c r="AE144" s="10"/>
      <c r="AF144" s="13">
        <f t="shared" si="5"/>
        <v>7.5258701787394175E-2</v>
      </c>
      <c r="AG144" s="10"/>
      <c r="AH144" s="10"/>
    </row>
    <row r="145" spans="1:34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5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4"/>
        <v>0</v>
      </c>
      <c r="AB145" s="5">
        <f>IFERROR(VLOOKUP(C145,[2]Sheet1!$B:$F,5,FALSE),0)</f>
        <v>0</v>
      </c>
      <c r="AC145" s="11">
        <v>8.5</v>
      </c>
      <c r="AD145" s="11">
        <v>0.45</v>
      </c>
      <c r="AE145" s="10"/>
      <c r="AF145" s="13">
        <f t="shared" si="5"/>
        <v>0</v>
      </c>
      <c r="AG145" s="10"/>
      <c r="AH145" s="10"/>
    </row>
    <row r="146" spans="1:34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5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230</v>
      </c>
      <c r="AA146" s="11">
        <f t="shared" si="4"/>
        <v>19.2</v>
      </c>
      <c r="AB146" s="5">
        <f>IFERROR(VLOOKUP(C146,[2]Sheet1!$B:$F,5,FALSE),0)</f>
        <v>56944650.769999996</v>
      </c>
      <c r="AC146" s="11">
        <v>0</v>
      </c>
      <c r="AD146" s="11">
        <v>10</v>
      </c>
      <c r="AE146" s="10"/>
      <c r="AF146" s="13">
        <f t="shared" si="5"/>
        <v>5.2173913043478258E-2</v>
      </c>
      <c r="AG146" s="10"/>
      <c r="AH146" s="10"/>
    </row>
    <row r="147" spans="1:34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5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4"/>
        <v>0</v>
      </c>
      <c r="AB147" s="5">
        <f>IFERROR(VLOOKUP(C147,[2]Sheet1!$B:$F,5,FALSE),0)</f>
        <v>0</v>
      </c>
      <c r="AC147" s="11">
        <v>1</v>
      </c>
      <c r="AD147" s="11">
        <v>6.85</v>
      </c>
      <c r="AE147" s="10"/>
      <c r="AF147" s="13">
        <f t="shared" si="5"/>
        <v>0</v>
      </c>
      <c r="AG147" s="10"/>
      <c r="AH147" s="10"/>
    </row>
    <row r="148" spans="1:34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5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499.3</v>
      </c>
      <c r="AA148" s="11">
        <f t="shared" si="4"/>
        <v>10.9</v>
      </c>
      <c r="AB148" s="5">
        <f>IFERROR(VLOOKUP(C148,[2]Sheet1!$B:$F,5,FALSE),0)</f>
        <v>108227988.80000001</v>
      </c>
      <c r="AC148" s="11">
        <v>12</v>
      </c>
      <c r="AD148" s="11">
        <v>22</v>
      </c>
      <c r="AE148" s="10"/>
      <c r="AF148" s="13">
        <f t="shared" si="5"/>
        <v>9.2128980572801916E-2</v>
      </c>
      <c r="AG148" s="10"/>
      <c r="AH148" s="10"/>
    </row>
    <row r="149" spans="1:34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5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4"/>
        <v>0</v>
      </c>
      <c r="AB149" s="5">
        <f>IFERROR(VLOOKUP(C149,[2]Sheet1!$B:$F,5,FALSE),0)</f>
        <v>0</v>
      </c>
      <c r="AC149" s="11">
        <v>0</v>
      </c>
      <c r="AD149" s="11">
        <v>10.53</v>
      </c>
      <c r="AE149" s="10"/>
      <c r="AF149" s="13">
        <f t="shared" si="5"/>
        <v>0</v>
      </c>
      <c r="AG149" s="10"/>
      <c r="AH149" s="10"/>
    </row>
    <row r="150" spans="1:34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5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267.7</v>
      </c>
      <c r="AA150" s="11">
        <f t="shared" si="4"/>
        <v>6.5</v>
      </c>
      <c r="AB150" s="5">
        <f>IFERROR(VLOOKUP(C150,[2]Sheet1!$B:$F,5,FALSE),0)</f>
        <v>72000712.209999993</v>
      </c>
      <c r="AC150" s="11">
        <v>0</v>
      </c>
      <c r="AD150" s="11">
        <v>0</v>
      </c>
      <c r="AE150" s="10"/>
      <c r="AF150" s="13">
        <f t="shared" si="5"/>
        <v>0.15315651849084796</v>
      </c>
      <c r="AG150" s="10"/>
      <c r="AH150" s="10"/>
    </row>
    <row r="151" spans="1:34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5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4"/>
        <v>0</v>
      </c>
      <c r="AB151" s="5">
        <f>IFERROR(VLOOKUP(C151,[2]Sheet1!$B:$F,5,FALSE),0)</f>
        <v>0</v>
      </c>
      <c r="AC151" s="11">
        <v>15.89</v>
      </c>
      <c r="AD151" s="11">
        <v>0.83</v>
      </c>
      <c r="AE151" s="10"/>
      <c r="AF151" s="13">
        <f t="shared" si="5"/>
        <v>0</v>
      </c>
      <c r="AG151" s="10"/>
      <c r="AH151" s="10"/>
    </row>
    <row r="152" spans="1:34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5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4"/>
        <v>0</v>
      </c>
      <c r="AB152" s="5">
        <f>IFERROR(VLOOKUP(C152,[2]Sheet1!$B:$F,5,FALSE),0)</f>
        <v>0</v>
      </c>
      <c r="AC152" s="11">
        <v>18</v>
      </c>
      <c r="AD152" s="11">
        <v>22</v>
      </c>
      <c r="AE152" s="10"/>
      <c r="AF152" s="13">
        <f t="shared" si="5"/>
        <v>0</v>
      </c>
      <c r="AG152" s="10"/>
      <c r="AH152" s="10"/>
    </row>
    <row r="153" spans="1:34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5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386.9</v>
      </c>
      <c r="AA153" s="11">
        <f t="shared" si="4"/>
        <v>27.6</v>
      </c>
      <c r="AB153" s="5">
        <f>IFERROR(VLOOKUP(C153,[2]Sheet1!$B:$F,5,FALSE),0)</f>
        <v>73096077.810000002</v>
      </c>
      <c r="AC153" s="11">
        <v>10</v>
      </c>
      <c r="AD153" s="11">
        <v>0.52600000000000002</v>
      </c>
      <c r="AE153" s="10"/>
      <c r="AF153" s="13">
        <f t="shared" si="5"/>
        <v>3.6185060739209102E-2</v>
      </c>
      <c r="AG153" s="10"/>
      <c r="AH153" s="10"/>
    </row>
    <row r="154" spans="1:34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5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246</v>
      </c>
      <c r="AA154" s="11">
        <f t="shared" si="4"/>
        <v>7.9</v>
      </c>
      <c r="AB154" s="5">
        <f>IFERROR(VLOOKUP(C154,[2]Sheet1!$B:$F,5,FALSE),0)</f>
        <v>89996863.319999993</v>
      </c>
      <c r="AC154" s="11">
        <v>10</v>
      </c>
      <c r="AD154" s="11">
        <v>20</v>
      </c>
      <c r="AE154" s="10"/>
      <c r="AF154" s="13">
        <f t="shared" si="5"/>
        <v>0.12601626016260162</v>
      </c>
      <c r="AG154" s="10"/>
      <c r="AH154" s="10"/>
    </row>
    <row r="155" spans="1:34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5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255</v>
      </c>
      <c r="AA155" s="11">
        <f t="shared" si="4"/>
        <v>14.2</v>
      </c>
      <c r="AB155" s="5">
        <f>IFERROR(VLOOKUP(C155,[2]Sheet1!$B:$F,5,FALSE),0)</f>
        <v>95072620.929999992</v>
      </c>
      <c r="AC155" s="11">
        <v>16</v>
      </c>
      <c r="AD155" s="11">
        <v>0</v>
      </c>
      <c r="AE155" s="10"/>
      <c r="AF155" s="13">
        <f t="shared" si="5"/>
        <v>7.0588235294117646E-2</v>
      </c>
      <c r="AG155" s="10"/>
      <c r="AH155" s="10"/>
    </row>
    <row r="156" spans="1:34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5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299</v>
      </c>
      <c r="AA156" s="11">
        <f t="shared" si="4"/>
        <v>14.2</v>
      </c>
      <c r="AB156" s="5">
        <f>IFERROR(VLOOKUP(C156,[2]Sheet1!$B:$F,5,FALSE),0)</f>
        <v>66549474.460000001</v>
      </c>
      <c r="AC156" s="11">
        <v>0</v>
      </c>
      <c r="AD156" s="11">
        <v>14</v>
      </c>
      <c r="AE156" s="10"/>
      <c r="AF156" s="13">
        <f t="shared" si="5"/>
        <v>7.0234113712374577E-2</v>
      </c>
      <c r="AG156" s="10"/>
      <c r="AH156" s="10"/>
    </row>
    <row r="157" spans="1:34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5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421</v>
      </c>
      <c r="AA157" s="11">
        <f t="shared" si="4"/>
        <v>18.3</v>
      </c>
      <c r="AB157" s="5">
        <f>IFERROR(VLOOKUP(C157,[2]Sheet1!$B:$F,5,FALSE),0)</f>
        <v>31500456.899999999</v>
      </c>
      <c r="AC157" s="11">
        <v>5</v>
      </c>
      <c r="AD157" s="11">
        <v>10.79</v>
      </c>
      <c r="AE157" s="10"/>
      <c r="AF157" s="13">
        <f t="shared" si="5"/>
        <v>5.4631828978622329E-2</v>
      </c>
      <c r="AG157" s="10"/>
      <c r="AH157" s="10"/>
    </row>
    <row r="158" spans="1:34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5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297</v>
      </c>
      <c r="AA158" s="11">
        <f t="shared" si="4"/>
        <v>15.6</v>
      </c>
      <c r="AB158" s="5">
        <f>IFERROR(VLOOKUP(C158,[2]Sheet1!$B:$F,5,FALSE),0)</f>
        <v>69040902.980000004</v>
      </c>
      <c r="AC158" s="11">
        <v>5</v>
      </c>
      <c r="AD158" s="11">
        <v>8.16</v>
      </c>
      <c r="AE158" s="10"/>
      <c r="AF158" s="13">
        <f t="shared" si="5"/>
        <v>6.3973063973063973E-2</v>
      </c>
      <c r="AG158" s="10"/>
      <c r="AH158" s="10"/>
    </row>
    <row r="159" spans="1:34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5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671</v>
      </c>
      <c r="AA159" s="11">
        <f t="shared" si="4"/>
        <v>26.8</v>
      </c>
      <c r="AB159" s="5">
        <f>IFERROR(VLOOKUP(C159,[2]Sheet1!$B:$F,5,FALSE),0)</f>
        <v>27114394.41</v>
      </c>
      <c r="AC159" s="11">
        <v>0</v>
      </c>
      <c r="AD159" s="11">
        <v>17.5</v>
      </c>
      <c r="AE159" s="10"/>
      <c r="AF159" s="13">
        <f t="shared" si="5"/>
        <v>3.7257824143070044E-2</v>
      </c>
      <c r="AG159" s="10"/>
      <c r="AH159" s="10"/>
    </row>
    <row r="160" spans="1:34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5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4"/>
        <v>0</v>
      </c>
      <c r="AB160" s="5">
        <f>IFERROR(VLOOKUP(C160,[2]Sheet1!$B:$F,5,FALSE),0)</f>
        <v>0</v>
      </c>
      <c r="AC160" s="11">
        <v>0</v>
      </c>
      <c r="AD160" s="11">
        <v>11.5</v>
      </c>
      <c r="AE160" s="10"/>
      <c r="AF160" s="13">
        <f t="shared" si="5"/>
        <v>0</v>
      </c>
      <c r="AG160" s="10"/>
      <c r="AH160" s="10"/>
    </row>
    <row r="161" spans="1:34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5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4"/>
        <v>0</v>
      </c>
      <c r="AB161" s="5">
        <f>IFERROR(VLOOKUP(C161,[2]Sheet1!$B:$F,5,FALSE),0)</f>
        <v>0</v>
      </c>
      <c r="AC161" s="11">
        <v>2</v>
      </c>
      <c r="AD161" s="11">
        <v>4.5</v>
      </c>
      <c r="AE161" s="10"/>
      <c r="AF161" s="13">
        <f t="shared" si="5"/>
        <v>0</v>
      </c>
      <c r="AG161" s="10"/>
      <c r="AH161" s="10"/>
    </row>
    <row r="162" spans="1:34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5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226</v>
      </c>
      <c r="AA162" s="11">
        <f t="shared" si="4"/>
        <v>11.9</v>
      </c>
      <c r="AB162" s="5">
        <f>IFERROR(VLOOKUP(C162,[2]Sheet1!$B:$F,5,FALSE),0)</f>
        <v>115358201</v>
      </c>
      <c r="AC162" s="11">
        <v>8</v>
      </c>
      <c r="AD162" s="11">
        <v>0.42</v>
      </c>
      <c r="AE162" s="10"/>
      <c r="AF162" s="13">
        <f t="shared" si="5"/>
        <v>8.4070796460176997E-2</v>
      </c>
      <c r="AG162" s="10"/>
      <c r="AH162" s="10"/>
    </row>
    <row r="163" spans="1:34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5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4"/>
        <v>0</v>
      </c>
      <c r="AB163" s="5">
        <f>IFERROR(VLOOKUP(C163,[2]Sheet1!$B:$F,5,FALSE),0)</f>
        <v>0</v>
      </c>
      <c r="AC163" s="11">
        <v>14</v>
      </c>
      <c r="AD163" s="11">
        <v>11</v>
      </c>
      <c r="AE163" s="10"/>
      <c r="AF163" s="13">
        <f t="shared" si="5"/>
        <v>0</v>
      </c>
      <c r="AG163" s="10"/>
      <c r="AH163" s="10"/>
    </row>
    <row r="164" spans="1:34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5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306</v>
      </c>
      <c r="AA164" s="11">
        <f t="shared" si="4"/>
        <v>10.9</v>
      </c>
      <c r="AB164" s="5">
        <f>IFERROR(VLOOKUP(C164,[2]Sheet1!$B:$F,5,FALSE),0)</f>
        <v>65913203.579999998</v>
      </c>
      <c r="AC164" s="11">
        <v>6</v>
      </c>
      <c r="AD164" s="11">
        <v>15.053000000000001</v>
      </c>
      <c r="AE164" s="10"/>
      <c r="AF164" s="13">
        <f t="shared" si="5"/>
        <v>9.1503267973856203E-2</v>
      </c>
      <c r="AG164" s="10"/>
      <c r="AH164" s="10"/>
    </row>
    <row r="165" spans="1:34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5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4"/>
        <v>0</v>
      </c>
      <c r="AB165" s="5">
        <f>IFERROR(VLOOKUP(C165,[2]Sheet1!$B:$F,5,FALSE),0)</f>
        <v>0</v>
      </c>
      <c r="AC165" s="11">
        <v>0</v>
      </c>
      <c r="AD165" s="11">
        <v>4.05</v>
      </c>
      <c r="AE165" s="10"/>
      <c r="AF165" s="13">
        <f t="shared" si="5"/>
        <v>0</v>
      </c>
      <c r="AG165" s="10"/>
      <c r="AH165" s="10"/>
    </row>
    <row r="166" spans="1:34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5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220</v>
      </c>
      <c r="AA166" s="11">
        <f t="shared" si="4"/>
        <v>12.9</v>
      </c>
      <c r="AB166" s="5">
        <f>IFERROR(VLOOKUP(C166,[2]Sheet1!$B:$F,5,FALSE),0)</f>
        <v>72379096.090000004</v>
      </c>
      <c r="AC166" s="11">
        <v>3.6280000000000001</v>
      </c>
      <c r="AD166" s="11">
        <v>1.635</v>
      </c>
      <c r="AE166" s="10"/>
      <c r="AF166" s="13">
        <f t="shared" si="5"/>
        <v>7.7272727272727271E-2</v>
      </c>
      <c r="AG166" s="10"/>
      <c r="AH166" s="10"/>
    </row>
    <row r="167" spans="1:34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5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578</v>
      </c>
      <c r="AA167" s="11">
        <f t="shared" si="4"/>
        <v>19.3</v>
      </c>
      <c r="AB167" s="5">
        <f>IFERROR(VLOOKUP(C167,[2]Sheet1!$B:$F,5,FALSE),0)</f>
        <v>53073245.399999999</v>
      </c>
      <c r="AC167" s="11">
        <v>0</v>
      </c>
      <c r="AD167" s="11">
        <v>20</v>
      </c>
      <c r="AE167" s="10"/>
      <c r="AF167" s="13">
        <f t="shared" si="5"/>
        <v>5.1903114186851208E-2</v>
      </c>
      <c r="AG167" s="10"/>
      <c r="AH167" s="10"/>
    </row>
    <row r="168" spans="1:34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5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223.7</v>
      </c>
      <c r="AA168" s="11">
        <f t="shared" si="4"/>
        <v>10.199999999999999</v>
      </c>
      <c r="AB168" s="5">
        <f>IFERROR(VLOOKUP(C168,[2]Sheet1!$B:$F,5,FALSE),0)</f>
        <v>186767679.69999999</v>
      </c>
      <c r="AC168" s="11">
        <v>16</v>
      </c>
      <c r="AD168" s="11">
        <v>0</v>
      </c>
      <c r="AE168" s="10"/>
      <c r="AF168" s="13">
        <f t="shared" si="5"/>
        <v>9.8345999105945464E-2</v>
      </c>
      <c r="AG168" s="10"/>
      <c r="AH168" s="10"/>
    </row>
    <row r="169" spans="1:34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5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242</v>
      </c>
      <c r="AA169" s="11">
        <f t="shared" si="4"/>
        <v>9.3000000000000007</v>
      </c>
      <c r="AB169" s="5">
        <f>IFERROR(VLOOKUP(C169,[2]Sheet1!$B:$F,5,FALSE),0)</f>
        <v>32484923.399999999</v>
      </c>
      <c r="AC169" s="11">
        <v>5</v>
      </c>
      <c r="AD169" s="11">
        <v>10.78</v>
      </c>
      <c r="AE169" s="10"/>
      <c r="AF169" s="13">
        <f t="shared" si="5"/>
        <v>0.10743801652892562</v>
      </c>
      <c r="AG169" s="10"/>
      <c r="AH169" s="10"/>
    </row>
    <row r="170" spans="1:34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5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4"/>
        <v>0</v>
      </c>
      <c r="AB170" s="5">
        <f>IFERROR(VLOOKUP(C170,[2]Sheet1!$B:$F,5,FALSE),0)</f>
        <v>0</v>
      </c>
      <c r="AC170" s="11">
        <v>0</v>
      </c>
      <c r="AD170" s="11">
        <v>8.5</v>
      </c>
      <c r="AE170" s="10"/>
      <c r="AF170" s="13">
        <f t="shared" si="5"/>
        <v>0</v>
      </c>
      <c r="AG170" s="10"/>
      <c r="AH170" s="10"/>
    </row>
    <row r="171" spans="1:34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5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212.6</v>
      </c>
      <c r="AA171" s="11">
        <f t="shared" si="4"/>
        <v>13.3</v>
      </c>
      <c r="AB171" s="5">
        <f>IFERROR(VLOOKUP(C171,[2]Sheet1!$B:$F,5,FALSE),0)</f>
        <v>128506730.66</v>
      </c>
      <c r="AC171" s="11">
        <v>8.5</v>
      </c>
      <c r="AD171" s="11">
        <v>0</v>
      </c>
      <c r="AE171" s="10"/>
      <c r="AF171" s="13">
        <f t="shared" si="5"/>
        <v>7.5258701787394175E-2</v>
      </c>
      <c r="AG171" s="10"/>
      <c r="AH171" s="10"/>
    </row>
    <row r="172" spans="1:34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5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4"/>
        <v>0</v>
      </c>
      <c r="AB172" s="5">
        <f>IFERROR(VLOOKUP(C172,[2]Sheet1!$B:$F,5,FALSE),0)</f>
        <v>0</v>
      </c>
      <c r="AC172" s="11">
        <v>8.5</v>
      </c>
      <c r="AD172" s="11">
        <v>0.45</v>
      </c>
      <c r="AE172" s="10"/>
      <c r="AF172" s="13">
        <f t="shared" si="5"/>
        <v>0</v>
      </c>
      <c r="AG172" s="10"/>
      <c r="AH172" s="10"/>
    </row>
    <row r="173" spans="1:34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5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230</v>
      </c>
      <c r="AA173" s="11">
        <f t="shared" si="4"/>
        <v>17.7</v>
      </c>
      <c r="AB173" s="5">
        <f>IFERROR(VLOOKUP(C173,[2]Sheet1!$B:$F,5,FALSE),0)</f>
        <v>56944650.769999996</v>
      </c>
      <c r="AC173" s="11">
        <v>0</v>
      </c>
      <c r="AD173" s="11">
        <v>10</v>
      </c>
      <c r="AE173" s="10"/>
      <c r="AF173" s="13">
        <f t="shared" si="5"/>
        <v>5.6521739130434782E-2</v>
      </c>
      <c r="AG173" s="10"/>
      <c r="AH173" s="10"/>
    </row>
    <row r="174" spans="1:34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5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4"/>
        <v>0</v>
      </c>
      <c r="AB174" s="5">
        <f>IFERROR(VLOOKUP(C174,[2]Sheet1!$B:$F,5,FALSE),0)</f>
        <v>0</v>
      </c>
      <c r="AC174" s="11">
        <v>1</v>
      </c>
      <c r="AD174" s="11">
        <v>6.85</v>
      </c>
      <c r="AE174" s="10"/>
      <c r="AF174" s="13">
        <f t="shared" si="5"/>
        <v>0</v>
      </c>
      <c r="AG174" s="10"/>
      <c r="AH174" s="10"/>
    </row>
    <row r="175" spans="1:34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5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499.3</v>
      </c>
      <c r="AA175" s="11">
        <f t="shared" si="4"/>
        <v>10.9</v>
      </c>
      <c r="AB175" s="5">
        <f>IFERROR(VLOOKUP(C175,[2]Sheet1!$B:$F,5,FALSE),0)</f>
        <v>108227988.80000001</v>
      </c>
      <c r="AC175" s="11">
        <v>12</v>
      </c>
      <c r="AD175" s="11">
        <v>22</v>
      </c>
      <c r="AE175" s="10"/>
      <c r="AF175" s="13">
        <f t="shared" si="5"/>
        <v>9.2128980572801916E-2</v>
      </c>
      <c r="AG175" s="10"/>
      <c r="AH175" s="10"/>
    </row>
    <row r="176" spans="1:34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5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4"/>
        <v>0</v>
      </c>
      <c r="AB176" s="5">
        <f>IFERROR(VLOOKUP(C176,[2]Sheet1!$B:$F,5,FALSE),0)</f>
        <v>0</v>
      </c>
      <c r="AC176" s="11">
        <v>0</v>
      </c>
      <c r="AD176" s="11">
        <v>10.53</v>
      </c>
      <c r="AE176" s="10"/>
      <c r="AF176" s="13">
        <f t="shared" si="5"/>
        <v>0</v>
      </c>
      <c r="AG176" s="10"/>
      <c r="AH176" s="10"/>
    </row>
    <row r="177" spans="1:34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5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267.7</v>
      </c>
      <c r="AA177" s="11">
        <f t="shared" si="4"/>
        <v>6.2</v>
      </c>
      <c r="AB177" s="5">
        <f>IFERROR(VLOOKUP(C177,[2]Sheet1!$B:$F,5,FALSE),0)</f>
        <v>72000712.209999993</v>
      </c>
      <c r="AC177" s="11">
        <v>0</v>
      </c>
      <c r="AD177" s="11">
        <v>0</v>
      </c>
      <c r="AE177" s="10"/>
      <c r="AF177" s="13">
        <f t="shared" si="5"/>
        <v>0.16062756817332835</v>
      </c>
      <c r="AG177" s="10"/>
      <c r="AH177" s="10"/>
    </row>
    <row r="178" spans="1:34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5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4"/>
        <v>0</v>
      </c>
      <c r="AB178" s="5">
        <f>IFERROR(VLOOKUP(C178,[2]Sheet1!$B:$F,5,FALSE),0)</f>
        <v>0</v>
      </c>
      <c r="AC178" s="11">
        <v>15.89</v>
      </c>
      <c r="AD178" s="11">
        <v>0.83</v>
      </c>
      <c r="AE178" s="10"/>
      <c r="AF178" s="13">
        <f t="shared" si="5"/>
        <v>0</v>
      </c>
      <c r="AG178" s="10"/>
      <c r="AH178" s="10"/>
    </row>
    <row r="179" spans="1:34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5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4"/>
        <v>0</v>
      </c>
      <c r="AB179" s="5">
        <f>IFERROR(VLOOKUP(C179,[2]Sheet1!$B:$F,5,FALSE),0)</f>
        <v>0</v>
      </c>
      <c r="AC179" s="11">
        <v>18</v>
      </c>
      <c r="AD179" s="11">
        <v>22</v>
      </c>
      <c r="AE179" s="10"/>
      <c r="AF179" s="13">
        <f t="shared" si="5"/>
        <v>0</v>
      </c>
      <c r="AG179" s="10"/>
      <c r="AH179" s="10"/>
    </row>
    <row r="180" spans="1:34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5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386.9</v>
      </c>
      <c r="AA180" s="11">
        <f t="shared" si="4"/>
        <v>25.8</v>
      </c>
      <c r="AB180" s="5">
        <f>IFERROR(VLOOKUP(C180,[2]Sheet1!$B:$F,5,FALSE),0)</f>
        <v>73096077.810000002</v>
      </c>
      <c r="AC180" s="11">
        <v>10</v>
      </c>
      <c r="AD180" s="11">
        <v>0.52600000000000002</v>
      </c>
      <c r="AE180" s="10"/>
      <c r="AF180" s="13">
        <f t="shared" si="5"/>
        <v>3.8769707934866893E-2</v>
      </c>
      <c r="AG180" s="10"/>
      <c r="AH180" s="10"/>
    </row>
    <row r="181" spans="1:34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5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246</v>
      </c>
      <c r="AA181" s="11">
        <f t="shared" si="4"/>
        <v>9.8000000000000007</v>
      </c>
      <c r="AB181" s="5">
        <f>IFERROR(VLOOKUP(C181,[2]Sheet1!$B:$F,5,FALSE),0)</f>
        <v>89996863.319999993</v>
      </c>
      <c r="AC181" s="11">
        <v>10</v>
      </c>
      <c r="AD181" s="11">
        <v>20</v>
      </c>
      <c r="AE181" s="10"/>
      <c r="AF181" s="13">
        <f t="shared" si="5"/>
        <v>0.1016260162601626</v>
      </c>
      <c r="AG181" s="10"/>
      <c r="AH181" s="10"/>
    </row>
    <row r="182" spans="1:34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5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255</v>
      </c>
      <c r="AA182" s="11">
        <f t="shared" si="4"/>
        <v>12.1</v>
      </c>
      <c r="AB182" s="5">
        <f>IFERROR(VLOOKUP(C182,[2]Sheet1!$B:$F,5,FALSE),0)</f>
        <v>95072620.929999992</v>
      </c>
      <c r="AC182" s="11">
        <v>16</v>
      </c>
      <c r="AD182" s="11">
        <v>0</v>
      </c>
      <c r="AE182" s="10"/>
      <c r="AF182" s="13">
        <f t="shared" si="5"/>
        <v>8.2352941176470587E-2</v>
      </c>
      <c r="AG182" s="10"/>
      <c r="AH182" s="10"/>
    </row>
    <row r="183" spans="1:34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5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299</v>
      </c>
      <c r="AA183" s="11">
        <f t="shared" si="4"/>
        <v>15</v>
      </c>
      <c r="AB183" s="5">
        <f>IFERROR(VLOOKUP(C183,[2]Sheet1!$B:$F,5,FALSE),0)</f>
        <v>66549474.460000001</v>
      </c>
      <c r="AC183" s="11">
        <v>0</v>
      </c>
      <c r="AD183" s="11">
        <v>14</v>
      </c>
      <c r="AE183" s="10"/>
      <c r="AF183" s="13">
        <f t="shared" si="5"/>
        <v>6.6889632107023408E-2</v>
      </c>
      <c r="AG183" s="10"/>
      <c r="AH183" s="10"/>
    </row>
    <row r="184" spans="1:34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5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421</v>
      </c>
      <c r="AA184" s="11">
        <f t="shared" si="4"/>
        <v>18.3</v>
      </c>
      <c r="AB184" s="5">
        <f>IFERROR(VLOOKUP(C184,[2]Sheet1!$B:$F,5,FALSE),0)</f>
        <v>31500456.899999999</v>
      </c>
      <c r="AC184" s="11">
        <v>5</v>
      </c>
      <c r="AD184" s="11">
        <v>10.79</v>
      </c>
      <c r="AE184" s="10"/>
      <c r="AF184" s="13">
        <f t="shared" si="5"/>
        <v>5.4631828978622329E-2</v>
      </c>
      <c r="AG184" s="10"/>
      <c r="AH184" s="10"/>
    </row>
    <row r="185" spans="1:34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5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297</v>
      </c>
      <c r="AA185" s="11">
        <f t="shared" si="4"/>
        <v>14.9</v>
      </c>
      <c r="AB185" s="5">
        <f>IFERROR(VLOOKUP(C185,[2]Sheet1!$B:$F,5,FALSE),0)</f>
        <v>69040902.980000004</v>
      </c>
      <c r="AC185" s="11">
        <v>5</v>
      </c>
      <c r="AD185" s="11">
        <v>8.16</v>
      </c>
      <c r="AE185" s="10"/>
      <c r="AF185" s="13">
        <f t="shared" si="5"/>
        <v>6.7340067340067339E-2</v>
      </c>
      <c r="AG185" s="10"/>
      <c r="AH185" s="10"/>
    </row>
    <row r="186" spans="1:34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5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671</v>
      </c>
      <c r="AA186" s="11">
        <f t="shared" si="4"/>
        <v>26.8</v>
      </c>
      <c r="AB186" s="5">
        <f>IFERROR(VLOOKUP(C186,[2]Sheet1!$B:$F,5,FALSE),0)</f>
        <v>27114394.41</v>
      </c>
      <c r="AC186" s="11">
        <v>0</v>
      </c>
      <c r="AD186" s="11">
        <v>17.5</v>
      </c>
      <c r="AE186" s="10"/>
      <c r="AF186" s="13">
        <f t="shared" si="5"/>
        <v>3.7257824143070044E-2</v>
      </c>
      <c r="AG186" s="10"/>
      <c r="AH186" s="10"/>
    </row>
    <row r="187" spans="1:34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5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4"/>
        <v>0</v>
      </c>
      <c r="AB187" s="5">
        <f>IFERROR(VLOOKUP(C187,[2]Sheet1!$B:$F,5,FALSE),0)</f>
        <v>0</v>
      </c>
      <c r="AC187" s="11">
        <v>0</v>
      </c>
      <c r="AD187" s="11">
        <v>11.5</v>
      </c>
      <c r="AE187" s="10"/>
      <c r="AF187" s="13">
        <f t="shared" si="5"/>
        <v>0</v>
      </c>
      <c r="AG187" s="10"/>
      <c r="AH187" s="10"/>
    </row>
    <row r="188" spans="1:34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5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4"/>
        <v>0</v>
      </c>
      <c r="AB188" s="5">
        <f>IFERROR(VLOOKUP(C188,[2]Sheet1!$B:$F,5,FALSE),0)</f>
        <v>0</v>
      </c>
      <c r="AC188" s="11">
        <v>2</v>
      </c>
      <c r="AD188" s="11">
        <v>4.5</v>
      </c>
      <c r="AE188" s="10"/>
      <c r="AF188" s="13">
        <f t="shared" si="5"/>
        <v>0</v>
      </c>
      <c r="AG188" s="10"/>
      <c r="AH188" s="10"/>
    </row>
    <row r="189" spans="1:34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5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226</v>
      </c>
      <c r="AA189" s="11">
        <f t="shared" si="4"/>
        <v>16.100000000000001</v>
      </c>
      <c r="AB189" s="5">
        <f>IFERROR(VLOOKUP(C189,[2]Sheet1!$B:$F,5,FALSE),0)</f>
        <v>115358201</v>
      </c>
      <c r="AC189" s="11">
        <v>8</v>
      </c>
      <c r="AD189" s="11">
        <v>0.42</v>
      </c>
      <c r="AE189" s="10"/>
      <c r="AF189" s="13">
        <f t="shared" si="5"/>
        <v>6.1946902654867256E-2</v>
      </c>
      <c r="AG189" s="10"/>
      <c r="AH189" s="10"/>
    </row>
    <row r="190" spans="1:34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5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4"/>
        <v>0</v>
      </c>
      <c r="AB190" s="5">
        <f>IFERROR(VLOOKUP(C190,[2]Sheet1!$B:$F,5,FALSE),0)</f>
        <v>0</v>
      </c>
      <c r="AC190" s="11">
        <v>14</v>
      </c>
      <c r="AD190" s="11">
        <v>11</v>
      </c>
      <c r="AE190" s="10"/>
      <c r="AF190" s="13">
        <f t="shared" si="5"/>
        <v>0</v>
      </c>
      <c r="AG190" s="10"/>
      <c r="AH190" s="10"/>
    </row>
    <row r="191" spans="1:34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5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306</v>
      </c>
      <c r="AA191" s="11">
        <f t="shared" si="4"/>
        <v>7.1</v>
      </c>
      <c r="AB191" s="5">
        <f>IFERROR(VLOOKUP(C191,[2]Sheet1!$B:$F,5,FALSE),0)</f>
        <v>65913203.579999998</v>
      </c>
      <c r="AC191" s="11">
        <v>6</v>
      </c>
      <c r="AD191" s="11">
        <v>15.053000000000001</v>
      </c>
      <c r="AE191" s="10"/>
      <c r="AF191" s="13">
        <f t="shared" si="5"/>
        <v>0.14052287581699346</v>
      </c>
      <c r="AG191" s="10"/>
      <c r="AH191" s="10"/>
    </row>
    <row r="192" spans="1:34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5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4"/>
        <v>0</v>
      </c>
      <c r="AB192" s="5">
        <f>IFERROR(VLOOKUP(C192,[2]Sheet1!$B:$F,5,FALSE),0)</f>
        <v>0</v>
      </c>
      <c r="AC192" s="11">
        <v>0</v>
      </c>
      <c r="AD192" s="11">
        <v>4.05</v>
      </c>
      <c r="AE192" s="10"/>
      <c r="AF192" s="13">
        <f t="shared" si="5"/>
        <v>0</v>
      </c>
      <c r="AG192" s="10"/>
      <c r="AH192" s="10"/>
    </row>
    <row r="193" spans="1:34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5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220</v>
      </c>
      <c r="AA193" s="11">
        <f t="shared" si="4"/>
        <v>18.3</v>
      </c>
      <c r="AB193" s="5">
        <f>IFERROR(VLOOKUP(C193,[2]Sheet1!$B:$F,5,FALSE),0)</f>
        <v>72379096.090000004</v>
      </c>
      <c r="AC193" s="11">
        <v>3.6280000000000001</v>
      </c>
      <c r="AD193" s="11">
        <v>1.635</v>
      </c>
      <c r="AE193" s="10"/>
      <c r="AF193" s="13">
        <f t="shared" si="5"/>
        <v>5.4545454545454543E-2</v>
      </c>
      <c r="AG193" s="10"/>
      <c r="AH193" s="10"/>
    </row>
    <row r="194" spans="1:34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5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578</v>
      </c>
      <c r="AA194" s="11">
        <f t="shared" si="4"/>
        <v>17.5</v>
      </c>
      <c r="AB194" s="5">
        <f>IFERROR(VLOOKUP(C194,[2]Sheet1!$B:$F,5,FALSE),0)</f>
        <v>53073245.399999999</v>
      </c>
      <c r="AC194" s="11">
        <v>0</v>
      </c>
      <c r="AD194" s="11">
        <v>20</v>
      </c>
      <c r="AE194" s="10"/>
      <c r="AF194" s="13">
        <f t="shared" si="5"/>
        <v>5.7093425605536333E-2</v>
      </c>
      <c r="AG194" s="10"/>
      <c r="AH194" s="10"/>
    </row>
    <row r="195" spans="1:34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5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223.7</v>
      </c>
      <c r="AA195" s="11">
        <f t="shared" ref="AA195:AA258" si="6">ROUND(IFERROR(Z195/M195,0),1)</f>
        <v>10.199999999999999</v>
      </c>
      <c r="AB195" s="5">
        <f>IFERROR(VLOOKUP(C195,[2]Sheet1!$B:$F,5,FALSE),0)</f>
        <v>186767679.69999999</v>
      </c>
      <c r="AC195" s="11">
        <v>16</v>
      </c>
      <c r="AD195" s="11">
        <v>0</v>
      </c>
      <c r="AE195" s="10"/>
      <c r="AF195" s="13">
        <f t="shared" ref="AF195:AF258" si="7">IFERROR(M195/Z195,0)</f>
        <v>9.8345999105945464E-2</v>
      </c>
      <c r="AG195" s="10"/>
      <c r="AH195" s="10"/>
    </row>
    <row r="196" spans="1:34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5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242</v>
      </c>
      <c r="AA196" s="11">
        <f t="shared" si="6"/>
        <v>8.1</v>
      </c>
      <c r="AB196" s="5">
        <f>IFERROR(VLOOKUP(C196,[2]Sheet1!$B:$F,5,FALSE),0)</f>
        <v>32484923.399999999</v>
      </c>
      <c r="AC196" s="11">
        <v>5</v>
      </c>
      <c r="AD196" s="11">
        <v>10.78</v>
      </c>
      <c r="AE196" s="10"/>
      <c r="AF196" s="13">
        <f t="shared" si="7"/>
        <v>0.12396694214876033</v>
      </c>
      <c r="AG196" s="10"/>
      <c r="AH196" s="10"/>
    </row>
    <row r="197" spans="1:34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5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6"/>
        <v>0</v>
      </c>
      <c r="AB197" s="5">
        <f>IFERROR(VLOOKUP(C197,[2]Sheet1!$B:$F,5,FALSE),0)</f>
        <v>0</v>
      </c>
      <c r="AC197" s="11">
        <v>0</v>
      </c>
      <c r="AD197" s="11">
        <v>8.5</v>
      </c>
      <c r="AE197" s="10"/>
      <c r="AF197" s="13">
        <f t="shared" si="7"/>
        <v>0</v>
      </c>
      <c r="AG197" s="10"/>
      <c r="AH197" s="10"/>
    </row>
    <row r="198" spans="1:34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5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212.6</v>
      </c>
      <c r="AA198" s="11">
        <f t="shared" si="6"/>
        <v>15.2</v>
      </c>
      <c r="AB198" s="5">
        <f>IFERROR(VLOOKUP(C198,[2]Sheet1!$B:$F,5,FALSE),0)</f>
        <v>128506730.66</v>
      </c>
      <c r="AC198" s="11">
        <v>8.5</v>
      </c>
      <c r="AD198" s="11">
        <v>0</v>
      </c>
      <c r="AE198" s="10"/>
      <c r="AF198" s="13">
        <f t="shared" si="7"/>
        <v>6.5851364063969894E-2</v>
      </c>
      <c r="AG198" s="10"/>
      <c r="AH198" s="10"/>
    </row>
    <row r="199" spans="1:34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5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6"/>
        <v>0</v>
      </c>
      <c r="AB199" s="5">
        <f>IFERROR(VLOOKUP(C199,[2]Sheet1!$B:$F,5,FALSE),0)</f>
        <v>0</v>
      </c>
      <c r="AC199" s="11">
        <v>8.5</v>
      </c>
      <c r="AD199" s="11">
        <v>0.45</v>
      </c>
      <c r="AE199" s="10"/>
      <c r="AF199" s="13">
        <f t="shared" si="7"/>
        <v>0</v>
      </c>
      <c r="AG199" s="10"/>
      <c r="AH199" s="10"/>
    </row>
    <row r="200" spans="1:34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5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230</v>
      </c>
      <c r="AA200" s="11">
        <f t="shared" si="6"/>
        <v>15.3</v>
      </c>
      <c r="AB200" s="5">
        <f>IFERROR(VLOOKUP(C200,[2]Sheet1!$B:$F,5,FALSE),0)</f>
        <v>56944650.769999996</v>
      </c>
      <c r="AC200" s="11">
        <v>0</v>
      </c>
      <c r="AD200" s="11">
        <v>10</v>
      </c>
      <c r="AE200" s="10"/>
      <c r="AF200" s="13">
        <f t="shared" si="7"/>
        <v>6.5217391304347824E-2</v>
      </c>
      <c r="AG200" s="10"/>
      <c r="AH200" s="10"/>
    </row>
    <row r="201" spans="1:34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5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6"/>
        <v>0</v>
      </c>
      <c r="AB201" s="5">
        <f>IFERROR(VLOOKUP(C201,[2]Sheet1!$B:$F,5,FALSE),0)</f>
        <v>0</v>
      </c>
      <c r="AC201" s="11">
        <v>1</v>
      </c>
      <c r="AD201" s="11">
        <v>6.85</v>
      </c>
      <c r="AE201" s="10"/>
      <c r="AF201" s="13">
        <f t="shared" si="7"/>
        <v>0</v>
      </c>
      <c r="AG201" s="10"/>
      <c r="AH201" s="10"/>
    </row>
    <row r="202" spans="1:34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5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499.3</v>
      </c>
      <c r="AA202" s="11">
        <f t="shared" si="6"/>
        <v>10</v>
      </c>
      <c r="AB202" s="5">
        <f>IFERROR(VLOOKUP(C202,[2]Sheet1!$B:$F,5,FALSE),0)</f>
        <v>108227988.80000001</v>
      </c>
      <c r="AC202" s="11">
        <v>12</v>
      </c>
      <c r="AD202" s="11">
        <v>22</v>
      </c>
      <c r="AE202" s="10"/>
      <c r="AF202" s="13">
        <f t="shared" si="7"/>
        <v>0.1001401962747847</v>
      </c>
      <c r="AG202" s="10"/>
      <c r="AH202" s="10"/>
    </row>
    <row r="203" spans="1:34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5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6"/>
        <v>0</v>
      </c>
      <c r="AB203" s="5">
        <f>IFERROR(VLOOKUP(C203,[2]Sheet1!$B:$F,5,FALSE),0)</f>
        <v>0</v>
      </c>
      <c r="AC203" s="11">
        <v>0</v>
      </c>
      <c r="AD203" s="11">
        <v>10.53</v>
      </c>
      <c r="AE203" s="10"/>
      <c r="AF203" s="13">
        <f t="shared" si="7"/>
        <v>0</v>
      </c>
      <c r="AG203" s="10"/>
      <c r="AH203" s="10"/>
    </row>
    <row r="204" spans="1:34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5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267.7</v>
      </c>
      <c r="AA204" s="11">
        <f t="shared" si="6"/>
        <v>7.2</v>
      </c>
      <c r="AB204" s="5">
        <f>IFERROR(VLOOKUP(C204,[2]Sheet1!$B:$F,5,FALSE),0)</f>
        <v>72000712.209999993</v>
      </c>
      <c r="AC204" s="11">
        <v>0</v>
      </c>
      <c r="AD204" s="11">
        <v>0</v>
      </c>
      <c r="AE204" s="10"/>
      <c r="AF204" s="13">
        <f t="shared" si="7"/>
        <v>0.13821441912588719</v>
      </c>
      <c r="AG204" s="10"/>
      <c r="AH204" s="10"/>
    </row>
    <row r="205" spans="1:34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5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6"/>
        <v>0</v>
      </c>
      <c r="AB205" s="5">
        <f>IFERROR(VLOOKUP(C205,[2]Sheet1!$B:$F,5,FALSE),0)</f>
        <v>0</v>
      </c>
      <c r="AC205" s="11">
        <v>15.89</v>
      </c>
      <c r="AD205" s="11">
        <v>0.83</v>
      </c>
      <c r="AE205" s="10"/>
      <c r="AF205" s="13">
        <f t="shared" si="7"/>
        <v>0</v>
      </c>
      <c r="AG205" s="10"/>
      <c r="AH205" s="10"/>
    </row>
    <row r="206" spans="1:34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5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6"/>
        <v>0</v>
      </c>
      <c r="AB206" s="5">
        <f>IFERROR(VLOOKUP(C206,[2]Sheet1!$B:$F,5,FALSE),0)</f>
        <v>0</v>
      </c>
      <c r="AC206" s="11">
        <v>18</v>
      </c>
      <c r="AD206" s="11">
        <v>22</v>
      </c>
      <c r="AE206" s="10"/>
      <c r="AF206" s="13">
        <f t="shared" si="7"/>
        <v>0</v>
      </c>
      <c r="AG206" s="10"/>
      <c r="AH206" s="10"/>
    </row>
    <row r="207" spans="1:34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5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386.9</v>
      </c>
      <c r="AA207" s="11">
        <f t="shared" si="6"/>
        <v>38.700000000000003</v>
      </c>
      <c r="AB207" s="5">
        <f>IFERROR(VLOOKUP(C207,[2]Sheet1!$B:$F,5,FALSE),0)</f>
        <v>73096077.810000002</v>
      </c>
      <c r="AC207" s="11">
        <v>10</v>
      </c>
      <c r="AD207" s="11">
        <v>0.52600000000000002</v>
      </c>
      <c r="AE207" s="10"/>
      <c r="AF207" s="13">
        <f t="shared" si="7"/>
        <v>2.5846471956577927E-2</v>
      </c>
      <c r="AG207" s="10"/>
      <c r="AH207" s="10"/>
    </row>
    <row r="208" spans="1:34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5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246</v>
      </c>
      <c r="AA208" s="11">
        <f t="shared" si="6"/>
        <v>11.7</v>
      </c>
      <c r="AB208" s="5">
        <f>IFERROR(VLOOKUP(C208,[2]Sheet1!$B:$F,5,FALSE),0)</f>
        <v>89996863.319999993</v>
      </c>
      <c r="AC208" s="11">
        <v>10</v>
      </c>
      <c r="AD208" s="11">
        <v>20</v>
      </c>
      <c r="AE208" s="10"/>
      <c r="AF208" s="13">
        <f t="shared" si="7"/>
        <v>8.5365853658536592E-2</v>
      </c>
      <c r="AG208" s="10"/>
      <c r="AH208" s="10"/>
    </row>
    <row r="209" spans="1:34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5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255</v>
      </c>
      <c r="AA209" s="11">
        <f t="shared" si="6"/>
        <v>10.6</v>
      </c>
      <c r="AB209" s="5">
        <f>IFERROR(VLOOKUP(C209,[2]Sheet1!$B:$F,5,FALSE),0)</f>
        <v>95072620.929999992</v>
      </c>
      <c r="AC209" s="11">
        <v>16</v>
      </c>
      <c r="AD209" s="11">
        <v>0</v>
      </c>
      <c r="AE209" s="10"/>
      <c r="AF209" s="13">
        <f t="shared" si="7"/>
        <v>9.4117647058823528E-2</v>
      </c>
      <c r="AG209" s="10"/>
      <c r="AH209" s="10"/>
    </row>
    <row r="210" spans="1:34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5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299</v>
      </c>
      <c r="AA210" s="11">
        <f t="shared" si="6"/>
        <v>14.2</v>
      </c>
      <c r="AB210" s="5">
        <f>IFERROR(VLOOKUP(C210,[2]Sheet1!$B:$F,5,FALSE),0)</f>
        <v>66549474.460000001</v>
      </c>
      <c r="AC210" s="11">
        <v>0</v>
      </c>
      <c r="AD210" s="11">
        <v>14</v>
      </c>
      <c r="AE210" s="10"/>
      <c r="AF210" s="13">
        <f t="shared" si="7"/>
        <v>7.0234113712374577E-2</v>
      </c>
      <c r="AG210" s="10"/>
      <c r="AH210" s="10"/>
    </row>
    <row r="211" spans="1:34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5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421</v>
      </c>
      <c r="AA211" s="11">
        <f t="shared" si="6"/>
        <v>18.3</v>
      </c>
      <c r="AB211" s="5">
        <f>IFERROR(VLOOKUP(C211,[2]Sheet1!$B:$F,5,FALSE),0)</f>
        <v>31500456.899999999</v>
      </c>
      <c r="AC211" s="11">
        <v>5</v>
      </c>
      <c r="AD211" s="11">
        <v>10.79</v>
      </c>
      <c r="AE211" s="10"/>
      <c r="AF211" s="13">
        <f t="shared" si="7"/>
        <v>5.4631828978622329E-2</v>
      </c>
      <c r="AG211" s="10"/>
      <c r="AH211" s="10"/>
    </row>
    <row r="212" spans="1:34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5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297</v>
      </c>
      <c r="AA212" s="11">
        <f t="shared" si="6"/>
        <v>13.5</v>
      </c>
      <c r="AB212" s="5">
        <f>IFERROR(VLOOKUP(C212,[2]Sheet1!$B:$F,5,FALSE),0)</f>
        <v>69040902.980000004</v>
      </c>
      <c r="AC212" s="11">
        <v>5</v>
      </c>
      <c r="AD212" s="11">
        <v>8.16</v>
      </c>
      <c r="AE212" s="10"/>
      <c r="AF212" s="13">
        <f t="shared" si="7"/>
        <v>7.407407407407407E-2</v>
      </c>
      <c r="AG212" s="10"/>
      <c r="AH212" s="10"/>
    </row>
    <row r="213" spans="1:34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5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671</v>
      </c>
      <c r="AA213" s="11">
        <f t="shared" si="6"/>
        <v>26.8</v>
      </c>
      <c r="AB213" s="5">
        <f>IFERROR(VLOOKUP(C213,[2]Sheet1!$B:$F,5,FALSE),0)</f>
        <v>27114394.41</v>
      </c>
      <c r="AC213" s="11">
        <v>0</v>
      </c>
      <c r="AD213" s="11">
        <v>17.5</v>
      </c>
      <c r="AE213" s="10"/>
      <c r="AF213" s="13">
        <f t="shared" si="7"/>
        <v>3.7257824143070044E-2</v>
      </c>
      <c r="AG213" s="10"/>
      <c r="AH213" s="10"/>
    </row>
    <row r="214" spans="1:34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5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6"/>
        <v>0</v>
      </c>
      <c r="AB214" s="5">
        <f>IFERROR(VLOOKUP(C214,[2]Sheet1!$B:$F,5,FALSE),0)</f>
        <v>0</v>
      </c>
      <c r="AC214" s="11">
        <v>0</v>
      </c>
      <c r="AD214" s="11">
        <v>11.5</v>
      </c>
      <c r="AE214" s="10"/>
      <c r="AF214" s="13">
        <f t="shared" si="7"/>
        <v>0</v>
      </c>
      <c r="AG214" s="10"/>
      <c r="AH214" s="10"/>
    </row>
    <row r="215" spans="1:34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5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6"/>
        <v>0</v>
      </c>
      <c r="AB215" s="5">
        <f>IFERROR(VLOOKUP(C215,[2]Sheet1!$B:$F,5,FALSE),0)</f>
        <v>0</v>
      </c>
      <c r="AC215" s="11">
        <v>2</v>
      </c>
      <c r="AD215" s="11">
        <v>4.5</v>
      </c>
      <c r="AE215" s="10"/>
      <c r="AF215" s="13">
        <f t="shared" si="7"/>
        <v>0</v>
      </c>
      <c r="AG215" s="10"/>
      <c r="AH215" s="10"/>
    </row>
    <row r="216" spans="1:34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5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226</v>
      </c>
      <c r="AA216" s="11">
        <f t="shared" si="6"/>
        <v>16.100000000000001</v>
      </c>
      <c r="AB216" s="5">
        <f>IFERROR(VLOOKUP(C216,[2]Sheet1!$B:$F,5,FALSE),0)</f>
        <v>115358201</v>
      </c>
      <c r="AC216" s="11">
        <v>8</v>
      </c>
      <c r="AD216" s="11">
        <v>0.42</v>
      </c>
      <c r="AE216" s="10"/>
      <c r="AF216" s="13">
        <f t="shared" si="7"/>
        <v>6.1946902654867256E-2</v>
      </c>
      <c r="AG216" s="10"/>
      <c r="AH216" s="10"/>
    </row>
    <row r="217" spans="1:34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5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6"/>
        <v>0</v>
      </c>
      <c r="AB217" s="5">
        <f>IFERROR(VLOOKUP(C217,[2]Sheet1!$B:$F,5,FALSE),0)</f>
        <v>0</v>
      </c>
      <c r="AC217" s="11">
        <v>14</v>
      </c>
      <c r="AD217" s="11">
        <v>11</v>
      </c>
      <c r="AE217" s="10"/>
      <c r="AF217" s="13">
        <f t="shared" si="7"/>
        <v>0</v>
      </c>
      <c r="AG217" s="10"/>
      <c r="AH217" s="10"/>
    </row>
    <row r="218" spans="1:34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5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306</v>
      </c>
      <c r="AA218" s="11">
        <f t="shared" si="6"/>
        <v>16.100000000000001</v>
      </c>
      <c r="AB218" s="5">
        <f>IFERROR(VLOOKUP(C218,[2]Sheet1!$B:$F,5,FALSE),0)</f>
        <v>65913203.579999998</v>
      </c>
      <c r="AC218" s="11">
        <v>6</v>
      </c>
      <c r="AD218" s="11">
        <v>24</v>
      </c>
      <c r="AE218" s="10"/>
      <c r="AF218" s="13">
        <f t="shared" si="7"/>
        <v>6.2091503267973858E-2</v>
      </c>
      <c r="AG218" s="10"/>
      <c r="AH218" s="10"/>
    </row>
    <row r="219" spans="1:34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5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6"/>
        <v>0</v>
      </c>
      <c r="AB219" s="5">
        <f>IFERROR(VLOOKUP(C219,[2]Sheet1!$B:$F,5,FALSE),0)</f>
        <v>0</v>
      </c>
      <c r="AC219" s="11">
        <v>0</v>
      </c>
      <c r="AD219" s="11">
        <v>6.57</v>
      </c>
      <c r="AE219" s="10"/>
      <c r="AF219" s="13">
        <f t="shared" si="7"/>
        <v>0</v>
      </c>
      <c r="AG219" s="10"/>
      <c r="AH219" s="10"/>
    </row>
    <row r="220" spans="1:34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5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220</v>
      </c>
      <c r="AA220" s="11">
        <f t="shared" si="6"/>
        <v>13.8</v>
      </c>
      <c r="AB220" s="5">
        <f>IFERROR(VLOOKUP(C220,[2]Sheet1!$B:$F,5,FALSE),0)</f>
        <v>72379096.090000004</v>
      </c>
      <c r="AC220" s="11">
        <v>3</v>
      </c>
      <c r="AD220" s="11">
        <v>12</v>
      </c>
      <c r="AE220" s="10"/>
      <c r="AF220" s="13">
        <f t="shared" si="7"/>
        <v>7.2727272727272724E-2</v>
      </c>
      <c r="AG220" s="10"/>
      <c r="AH220" s="10"/>
    </row>
    <row r="221" spans="1:34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5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578</v>
      </c>
      <c r="AA221" s="11">
        <f t="shared" si="6"/>
        <v>24.1</v>
      </c>
      <c r="AB221" s="5">
        <f>IFERROR(VLOOKUP(C221,[2]Sheet1!$B:$F,5,FALSE),0)</f>
        <v>53073245.399999999</v>
      </c>
      <c r="AC221" s="11">
        <v>5</v>
      </c>
      <c r="AD221" s="11">
        <v>20</v>
      </c>
      <c r="AE221" s="10"/>
      <c r="AF221" s="13">
        <f t="shared" si="7"/>
        <v>4.1522491349480967E-2</v>
      </c>
      <c r="AG221" s="10"/>
      <c r="AH221" s="10"/>
    </row>
    <row r="222" spans="1:34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5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223.7</v>
      </c>
      <c r="AA222" s="11">
        <f t="shared" si="6"/>
        <v>11.2</v>
      </c>
      <c r="AB222" s="5">
        <f>IFERROR(VLOOKUP(C222,[2]Sheet1!$B:$F,5,FALSE),0)</f>
        <v>186767679.69999999</v>
      </c>
      <c r="AC222" s="11">
        <v>12.75</v>
      </c>
      <c r="AD222" s="11">
        <v>12.75</v>
      </c>
      <c r="AE222" s="10"/>
      <c r="AF222" s="13">
        <f t="shared" si="7"/>
        <v>8.9405453732677692E-2</v>
      </c>
      <c r="AG222" s="10"/>
      <c r="AH222" s="10"/>
    </row>
    <row r="223" spans="1:34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5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242</v>
      </c>
      <c r="AA223" s="11">
        <f t="shared" si="6"/>
        <v>11</v>
      </c>
      <c r="AB223" s="5">
        <f>IFERROR(VLOOKUP(C223,[2]Sheet1!$B:$F,5,FALSE),0)</f>
        <v>32484923.399999999</v>
      </c>
      <c r="AC223" s="11">
        <v>10</v>
      </c>
      <c r="AD223" s="11">
        <v>12</v>
      </c>
      <c r="AE223" s="10"/>
      <c r="AF223" s="13">
        <f t="shared" si="7"/>
        <v>9.0909090909090912E-2</v>
      </c>
      <c r="AG223" s="10"/>
      <c r="AH223" s="10"/>
    </row>
    <row r="224" spans="1:34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5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6"/>
        <v>0</v>
      </c>
      <c r="AB224" s="5">
        <f>IFERROR(VLOOKUP(C224,[2]Sheet1!$B:$F,5,FALSE),0)</f>
        <v>0</v>
      </c>
      <c r="AC224" s="11">
        <v>6</v>
      </c>
      <c r="AD224" s="11">
        <v>6</v>
      </c>
      <c r="AE224" s="10"/>
      <c r="AF224" s="13">
        <f t="shared" si="7"/>
        <v>0</v>
      </c>
      <c r="AG224" s="10"/>
      <c r="AH224" s="10"/>
    </row>
    <row r="225" spans="1:34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5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212.6</v>
      </c>
      <c r="AA225" s="11">
        <f t="shared" si="6"/>
        <v>10.6</v>
      </c>
      <c r="AB225" s="5">
        <f>IFERROR(VLOOKUP(C225,[2]Sheet1!$B:$F,5,FALSE),0)</f>
        <v>128506730.66</v>
      </c>
      <c r="AC225" s="11">
        <v>10</v>
      </c>
      <c r="AD225" s="11">
        <v>0.52</v>
      </c>
      <c r="AE225" s="10"/>
      <c r="AF225" s="13">
        <f t="shared" si="7"/>
        <v>9.4073377234242708E-2</v>
      </c>
      <c r="AG225" s="10"/>
      <c r="AH225" s="10"/>
    </row>
    <row r="226" spans="1:34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5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6"/>
        <v>0</v>
      </c>
      <c r="AB226" s="5">
        <f>IFERROR(VLOOKUP(C226,[2]Sheet1!$B:$F,5,FALSE),0)</f>
        <v>0</v>
      </c>
      <c r="AC226" s="11">
        <v>10</v>
      </c>
      <c r="AD226" s="11">
        <v>5</v>
      </c>
      <c r="AE226" s="10"/>
      <c r="AF226" s="13">
        <f t="shared" si="7"/>
        <v>0</v>
      </c>
      <c r="AG226" s="10"/>
      <c r="AH226" s="10"/>
    </row>
    <row r="227" spans="1:34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5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230</v>
      </c>
      <c r="AA227" s="11">
        <f t="shared" si="6"/>
        <v>12.1</v>
      </c>
      <c r="AB227" s="5">
        <f>IFERROR(VLOOKUP(C227,[2]Sheet1!$B:$F,5,FALSE),0)</f>
        <v>56944650.769999996</v>
      </c>
      <c r="AC227" s="11">
        <v>5</v>
      </c>
      <c r="AD227" s="11">
        <v>11</v>
      </c>
      <c r="AE227" s="10"/>
      <c r="AF227" s="13">
        <f t="shared" si="7"/>
        <v>8.2608695652173908E-2</v>
      </c>
      <c r="AG227" s="10"/>
      <c r="AH227" s="10"/>
    </row>
    <row r="228" spans="1:34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5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6"/>
        <v>0</v>
      </c>
      <c r="AB228" s="5">
        <f>IFERROR(VLOOKUP(C228,[2]Sheet1!$B:$F,5,FALSE),0)</f>
        <v>0</v>
      </c>
      <c r="AC228" s="11">
        <v>0</v>
      </c>
      <c r="AD228" s="11">
        <v>11.75</v>
      </c>
      <c r="AE228" s="10"/>
      <c r="AF228" s="13">
        <f t="shared" si="7"/>
        <v>0</v>
      </c>
      <c r="AG228" s="10"/>
      <c r="AH228" s="10"/>
    </row>
    <row r="229" spans="1:34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5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499.3</v>
      </c>
      <c r="AA229" s="11">
        <f t="shared" si="6"/>
        <v>10.9</v>
      </c>
      <c r="AB229" s="5">
        <f>IFERROR(VLOOKUP(C229,[2]Sheet1!$B:$F,5,FALSE),0)</f>
        <v>108227988.80000001</v>
      </c>
      <c r="AC229" s="11">
        <v>12</v>
      </c>
      <c r="AD229" s="11">
        <v>22</v>
      </c>
      <c r="AE229" s="10"/>
      <c r="AF229" s="13">
        <f t="shared" si="7"/>
        <v>9.2128980572801916E-2</v>
      </c>
      <c r="AG229" s="10"/>
      <c r="AH229" s="10"/>
    </row>
    <row r="230" spans="1:34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5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6"/>
        <v>0</v>
      </c>
      <c r="AB230" s="5">
        <f>IFERROR(VLOOKUP(C230,[2]Sheet1!$B:$F,5,FALSE),0)</f>
        <v>0</v>
      </c>
      <c r="AC230" s="11">
        <v>5</v>
      </c>
      <c r="AD230" s="11">
        <v>7</v>
      </c>
      <c r="AE230" s="10"/>
      <c r="AF230" s="13">
        <f t="shared" si="7"/>
        <v>0</v>
      </c>
      <c r="AG230" s="10"/>
      <c r="AH230" s="10"/>
    </row>
    <row r="231" spans="1:34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5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267.7</v>
      </c>
      <c r="AA231" s="11">
        <f t="shared" si="6"/>
        <v>6.7</v>
      </c>
      <c r="AB231" s="5">
        <f>IFERROR(VLOOKUP(C231,[2]Sheet1!$B:$F,5,FALSE),0)</f>
        <v>72000712.209999993</v>
      </c>
      <c r="AC231" s="11">
        <v>15</v>
      </c>
      <c r="AD231" s="11">
        <v>10</v>
      </c>
      <c r="AE231" s="10"/>
      <c r="AF231" s="13">
        <f t="shared" si="7"/>
        <v>0.14942099364960779</v>
      </c>
      <c r="AG231" s="10"/>
      <c r="AH231" s="10"/>
    </row>
    <row r="232" spans="1:34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5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6"/>
        <v>0</v>
      </c>
      <c r="AB232" s="5">
        <f>IFERROR(VLOOKUP(C232,[2]Sheet1!$B:$F,5,FALSE),0)</f>
        <v>0</v>
      </c>
      <c r="AC232" s="11">
        <v>15</v>
      </c>
      <c r="AD232" s="11">
        <v>0.78</v>
      </c>
      <c r="AE232" s="10"/>
      <c r="AF232" s="13">
        <f t="shared" si="7"/>
        <v>0</v>
      </c>
      <c r="AG232" s="10"/>
      <c r="AH232" s="10"/>
    </row>
    <row r="233" spans="1:34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5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6"/>
        <v>0</v>
      </c>
      <c r="AB233" s="5">
        <f>IFERROR(VLOOKUP(C233,[2]Sheet1!$B:$F,5,FALSE),0)</f>
        <v>0</v>
      </c>
      <c r="AC233" s="11">
        <v>10.5</v>
      </c>
      <c r="AD233" s="11">
        <v>8.5</v>
      </c>
      <c r="AE233" s="10"/>
      <c r="AF233" s="13">
        <f t="shared" si="7"/>
        <v>0</v>
      </c>
      <c r="AG233" s="10"/>
      <c r="AH233" s="10"/>
    </row>
    <row r="234" spans="1:34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5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386.9</v>
      </c>
      <c r="AA234" s="11">
        <f t="shared" si="6"/>
        <v>14.9</v>
      </c>
      <c r="AB234" s="5">
        <f>IFERROR(VLOOKUP(C234,[2]Sheet1!$B:$F,5,FALSE),0)</f>
        <v>73096077.810000002</v>
      </c>
      <c r="AC234" s="11">
        <v>10</v>
      </c>
      <c r="AD234" s="11">
        <v>11.05</v>
      </c>
      <c r="AE234" s="10"/>
      <c r="AF234" s="13">
        <f t="shared" si="7"/>
        <v>6.7200827087102608E-2</v>
      </c>
      <c r="AG234" s="10"/>
      <c r="AH234" s="10"/>
    </row>
    <row r="235" spans="1:34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5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246</v>
      </c>
      <c r="AA235" s="11">
        <f t="shared" si="6"/>
        <v>10.7</v>
      </c>
      <c r="AB235" s="5">
        <f>IFERROR(VLOOKUP(C235,[2]Sheet1!$B:$F,5,FALSE),0)</f>
        <v>89996863.319999993</v>
      </c>
      <c r="AC235" s="11">
        <v>21</v>
      </c>
      <c r="AD235" s="11">
        <v>14</v>
      </c>
      <c r="AE235" s="10"/>
      <c r="AF235" s="13">
        <f t="shared" si="7"/>
        <v>9.3495934959349589E-2</v>
      </c>
      <c r="AG235" s="10"/>
      <c r="AH235" s="10"/>
    </row>
    <row r="236" spans="1:34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5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255</v>
      </c>
      <c r="AA236" s="11">
        <f t="shared" si="6"/>
        <v>12.1</v>
      </c>
      <c r="AB236" s="5">
        <f>IFERROR(VLOOKUP(C236,[2]Sheet1!$B:$F,5,FALSE),0)</f>
        <v>95072620.929999992</v>
      </c>
      <c r="AC236" s="11">
        <v>16</v>
      </c>
      <c r="AD236" s="11">
        <v>0</v>
      </c>
      <c r="AE236" s="10"/>
      <c r="AF236" s="13">
        <f t="shared" si="7"/>
        <v>8.2352941176470587E-2</v>
      </c>
      <c r="AG236" s="10"/>
      <c r="AH236" s="10"/>
    </row>
    <row r="237" spans="1:34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5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299</v>
      </c>
      <c r="AA237" s="11">
        <f t="shared" si="6"/>
        <v>13</v>
      </c>
      <c r="AB237" s="5">
        <f>IFERROR(VLOOKUP(C237,[2]Sheet1!$B:$F,5,FALSE),0)</f>
        <v>66549474.460000001</v>
      </c>
      <c r="AC237" s="11">
        <v>10</v>
      </c>
      <c r="AD237" s="11">
        <v>11.05</v>
      </c>
      <c r="AE237" s="10"/>
      <c r="AF237" s="13">
        <f t="shared" si="7"/>
        <v>7.6923076923076927E-2</v>
      </c>
      <c r="AG237" s="10"/>
      <c r="AH237" s="10"/>
    </row>
    <row r="238" spans="1:34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5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421</v>
      </c>
      <c r="AA238" s="11">
        <f t="shared" si="6"/>
        <v>32.4</v>
      </c>
      <c r="AB238" s="5">
        <f>IFERROR(VLOOKUP(C238,[2]Sheet1!$B:$F,5,FALSE),0)</f>
        <v>31500456.899999999</v>
      </c>
      <c r="AC238" s="11">
        <v>6</v>
      </c>
      <c r="AD238" s="11">
        <v>10.84</v>
      </c>
      <c r="AE238" s="10"/>
      <c r="AF238" s="13">
        <f t="shared" si="7"/>
        <v>3.0878859857482184E-2</v>
      </c>
      <c r="AG238" s="10"/>
      <c r="AH238" s="10"/>
    </row>
    <row r="239" spans="1:34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5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297</v>
      </c>
      <c r="AA239" s="11">
        <f t="shared" si="6"/>
        <v>21.2</v>
      </c>
      <c r="AB239" s="5">
        <f>IFERROR(VLOOKUP(C239,[2]Sheet1!$B:$F,5,FALSE),0)</f>
        <v>69040902.980000004</v>
      </c>
      <c r="AC239" s="11">
        <v>10</v>
      </c>
      <c r="AD239" s="11">
        <v>15.26</v>
      </c>
      <c r="AE239" s="10"/>
      <c r="AF239" s="13">
        <f t="shared" si="7"/>
        <v>4.7138047138047139E-2</v>
      </c>
      <c r="AG239" s="10"/>
      <c r="AH239" s="10"/>
    </row>
    <row r="240" spans="1:34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5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671</v>
      </c>
      <c r="AA240" s="11">
        <f t="shared" si="6"/>
        <v>23.1</v>
      </c>
      <c r="AB240" s="5">
        <f>IFERROR(VLOOKUP(C240,[2]Sheet1!$B:$F,5,FALSE),0)</f>
        <v>27114394.41</v>
      </c>
      <c r="AC240" s="11">
        <v>0</v>
      </c>
      <c r="AD240" s="11">
        <v>22.5</v>
      </c>
      <c r="AE240" s="10"/>
      <c r="AF240" s="13">
        <f t="shared" si="7"/>
        <v>4.3219076005961254E-2</v>
      </c>
      <c r="AG240" s="10"/>
      <c r="AH240" s="10"/>
    </row>
    <row r="241" spans="1:34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5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6"/>
        <v>0</v>
      </c>
      <c r="AB241" s="5">
        <f>IFERROR(VLOOKUP(C241,[2]Sheet1!$B:$F,5,FALSE),0)</f>
        <v>0</v>
      </c>
      <c r="AC241" s="11">
        <v>10</v>
      </c>
      <c r="AD241" s="11">
        <v>5.8</v>
      </c>
      <c r="AE241" s="10"/>
      <c r="AF241" s="13">
        <f t="shared" si="7"/>
        <v>0</v>
      </c>
      <c r="AG241" s="10"/>
      <c r="AH241" s="10"/>
    </row>
    <row r="242" spans="1:34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5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6"/>
        <v>0</v>
      </c>
      <c r="AB242" s="5">
        <f>IFERROR(VLOOKUP(C242,[2]Sheet1!$B:$F,5,FALSE),0)</f>
        <v>0</v>
      </c>
      <c r="AC242" s="11">
        <v>2</v>
      </c>
      <c r="AD242" s="11">
        <v>4.75</v>
      </c>
      <c r="AE242" s="10"/>
      <c r="AF242" s="13">
        <f t="shared" si="7"/>
        <v>0</v>
      </c>
      <c r="AG242" s="10"/>
      <c r="AH242" s="10"/>
    </row>
    <row r="243" spans="1:34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5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226</v>
      </c>
      <c r="AA243" s="11">
        <f t="shared" si="6"/>
        <v>7.3</v>
      </c>
      <c r="AB243" s="5">
        <f>IFERROR(VLOOKUP(C243,[2]Sheet1!$B:$F,5,FALSE),0)</f>
        <v>115358201</v>
      </c>
      <c r="AC243" s="11">
        <v>16</v>
      </c>
      <c r="AD243" s="11">
        <v>0.84</v>
      </c>
      <c r="AE243" s="10"/>
      <c r="AF243" s="13">
        <f t="shared" si="7"/>
        <v>0.13716814159292035</v>
      </c>
      <c r="AG243" s="10"/>
      <c r="AH243" s="10"/>
    </row>
    <row r="244" spans="1:34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5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6"/>
        <v>0</v>
      </c>
      <c r="AB244" s="5">
        <f>IFERROR(VLOOKUP(C244,[2]Sheet1!$B:$F,5,FALSE),0)</f>
        <v>0</v>
      </c>
      <c r="AC244" s="11">
        <v>6</v>
      </c>
      <c r="AD244" s="11">
        <v>11</v>
      </c>
      <c r="AE244" s="10"/>
      <c r="AF244" s="13">
        <f t="shared" si="7"/>
        <v>0</v>
      </c>
      <c r="AG244" s="10"/>
      <c r="AH244" s="10"/>
    </row>
    <row r="245" spans="1:34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5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306</v>
      </c>
      <c r="AA245" s="11">
        <f t="shared" si="6"/>
        <v>9.6</v>
      </c>
      <c r="AB245" s="5">
        <f>IFERROR(VLOOKUP(C245,[2]Sheet1!$B:$F,5,FALSE),0)</f>
        <v>65913203.579999998</v>
      </c>
      <c r="AC245" s="11">
        <v>6</v>
      </c>
      <c r="AD245" s="11">
        <v>24</v>
      </c>
      <c r="AE245" s="10"/>
      <c r="AF245" s="13">
        <f t="shared" si="7"/>
        <v>0.10457516339869281</v>
      </c>
      <c r="AG245" s="10"/>
      <c r="AH245" s="10"/>
    </row>
    <row r="246" spans="1:34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5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6"/>
        <v>0</v>
      </c>
      <c r="AB246" s="5">
        <f>IFERROR(VLOOKUP(C246,[2]Sheet1!$B:$F,5,FALSE),0)</f>
        <v>0</v>
      </c>
      <c r="AC246" s="11">
        <v>0</v>
      </c>
      <c r="AD246" s="11">
        <v>6.57</v>
      </c>
      <c r="AE246" s="10"/>
      <c r="AF246" s="13">
        <f t="shared" si="7"/>
        <v>0</v>
      </c>
      <c r="AG246" s="10"/>
      <c r="AH246" s="10"/>
    </row>
    <row r="247" spans="1:34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5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220</v>
      </c>
      <c r="AA247" s="11">
        <f t="shared" si="6"/>
        <v>12.2</v>
      </c>
      <c r="AB247" s="5">
        <f>IFERROR(VLOOKUP(C247,[2]Sheet1!$B:$F,5,FALSE),0)</f>
        <v>72379096.090000004</v>
      </c>
      <c r="AC247" s="11">
        <v>3</v>
      </c>
      <c r="AD247" s="11">
        <v>12</v>
      </c>
      <c r="AE247" s="10"/>
      <c r="AF247" s="13">
        <f t="shared" si="7"/>
        <v>8.1818181818181818E-2</v>
      </c>
      <c r="AG247" s="10"/>
      <c r="AH247" s="10"/>
    </row>
    <row r="248" spans="1:34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5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578</v>
      </c>
      <c r="AA248" s="11">
        <f t="shared" si="6"/>
        <v>16.5</v>
      </c>
      <c r="AB248" s="5">
        <f>IFERROR(VLOOKUP(C248,[2]Sheet1!$B:$F,5,FALSE),0)</f>
        <v>53073245.399999999</v>
      </c>
      <c r="AC248" s="11">
        <v>5</v>
      </c>
      <c r="AD248" s="11">
        <v>20</v>
      </c>
      <c r="AE248" s="10"/>
      <c r="AF248" s="13">
        <f t="shared" si="7"/>
        <v>6.0553633217993078E-2</v>
      </c>
      <c r="AG248" s="10"/>
      <c r="AH248" s="10"/>
    </row>
    <row r="249" spans="1:34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5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223.7</v>
      </c>
      <c r="AA249" s="11">
        <f t="shared" si="6"/>
        <v>9.3000000000000007</v>
      </c>
      <c r="AB249" s="5">
        <f>IFERROR(VLOOKUP(C249,[2]Sheet1!$B:$F,5,FALSE),0)</f>
        <v>186767679.69999999</v>
      </c>
      <c r="AC249" s="11">
        <v>12.75</v>
      </c>
      <c r="AD249" s="11">
        <v>12.75</v>
      </c>
      <c r="AE249" s="10"/>
      <c r="AF249" s="13">
        <f t="shared" si="7"/>
        <v>0.10728654447921324</v>
      </c>
      <c r="AG249" s="10"/>
      <c r="AH249" s="10"/>
    </row>
    <row r="250" spans="1:34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5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242</v>
      </c>
      <c r="AA250" s="11">
        <f t="shared" si="6"/>
        <v>7.6</v>
      </c>
      <c r="AB250" s="5">
        <f>IFERROR(VLOOKUP(C250,[2]Sheet1!$B:$F,5,FALSE),0)</f>
        <v>32484923.399999999</v>
      </c>
      <c r="AC250" s="11">
        <v>10</v>
      </c>
      <c r="AD250" s="11">
        <v>12</v>
      </c>
      <c r="AE250" s="10"/>
      <c r="AF250" s="13">
        <f t="shared" si="7"/>
        <v>0.13223140495867769</v>
      </c>
      <c r="AG250" s="10"/>
      <c r="AH250" s="10"/>
    </row>
    <row r="251" spans="1:34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5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6"/>
        <v>0</v>
      </c>
      <c r="AB251" s="5">
        <f>IFERROR(VLOOKUP(C251,[2]Sheet1!$B:$F,5,FALSE),0)</f>
        <v>0</v>
      </c>
      <c r="AC251" s="11">
        <v>6</v>
      </c>
      <c r="AD251" s="11">
        <v>6</v>
      </c>
      <c r="AE251" s="10"/>
      <c r="AF251" s="13">
        <f t="shared" si="7"/>
        <v>0</v>
      </c>
      <c r="AG251" s="10"/>
      <c r="AH251" s="10"/>
    </row>
    <row r="252" spans="1:34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5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212.6</v>
      </c>
      <c r="AA252" s="11">
        <f t="shared" si="6"/>
        <v>11.2</v>
      </c>
      <c r="AB252" s="5">
        <f>IFERROR(VLOOKUP(C252,[2]Sheet1!$B:$F,5,FALSE),0)</f>
        <v>128506730.66</v>
      </c>
      <c r="AC252" s="11">
        <v>10</v>
      </c>
      <c r="AD252" s="11">
        <v>0.52</v>
      </c>
      <c r="AE252" s="10"/>
      <c r="AF252" s="13">
        <f t="shared" si="7"/>
        <v>8.9369708372530582E-2</v>
      </c>
      <c r="AG252" s="10"/>
      <c r="AH252" s="10"/>
    </row>
    <row r="253" spans="1:34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5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6"/>
        <v>0</v>
      </c>
      <c r="AB253" s="5">
        <f>IFERROR(VLOOKUP(C253,[2]Sheet1!$B:$F,5,FALSE),0)</f>
        <v>0</v>
      </c>
      <c r="AC253" s="11">
        <v>10</v>
      </c>
      <c r="AD253" s="11">
        <v>5</v>
      </c>
      <c r="AE253" s="10"/>
      <c r="AF253" s="13">
        <f t="shared" si="7"/>
        <v>0</v>
      </c>
      <c r="AG253" s="10"/>
      <c r="AH253" s="10"/>
    </row>
    <row r="254" spans="1:34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5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230</v>
      </c>
      <c r="AA254" s="11">
        <f t="shared" si="6"/>
        <v>12.1</v>
      </c>
      <c r="AB254" s="5">
        <f>IFERROR(VLOOKUP(C254,[2]Sheet1!$B:$F,5,FALSE),0)</f>
        <v>56944650.769999996</v>
      </c>
      <c r="AC254" s="11">
        <v>5</v>
      </c>
      <c r="AD254" s="11">
        <v>11</v>
      </c>
      <c r="AE254" s="10"/>
      <c r="AF254" s="13">
        <f t="shared" si="7"/>
        <v>8.2608695652173908E-2</v>
      </c>
      <c r="AG254" s="10"/>
      <c r="AH254" s="10"/>
    </row>
    <row r="255" spans="1:34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5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6"/>
        <v>0</v>
      </c>
      <c r="AB255" s="5">
        <f>IFERROR(VLOOKUP(C255,[2]Sheet1!$B:$F,5,FALSE),0)</f>
        <v>0</v>
      </c>
      <c r="AC255" s="11">
        <v>0</v>
      </c>
      <c r="AD255" s="11">
        <v>11.75</v>
      </c>
      <c r="AE255" s="10"/>
      <c r="AF255" s="13">
        <f t="shared" si="7"/>
        <v>0</v>
      </c>
      <c r="AG255" s="10"/>
      <c r="AH255" s="10"/>
    </row>
    <row r="256" spans="1:34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5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499.3</v>
      </c>
      <c r="AA256" s="11">
        <f t="shared" si="6"/>
        <v>10.4</v>
      </c>
      <c r="AB256" s="5">
        <f>IFERROR(VLOOKUP(C256,[2]Sheet1!$B:$F,5,FALSE),0)</f>
        <v>108227988.80000001</v>
      </c>
      <c r="AC256" s="11">
        <v>12</v>
      </c>
      <c r="AD256" s="11">
        <v>22</v>
      </c>
      <c r="AE256" s="10"/>
      <c r="AF256" s="13">
        <f t="shared" si="7"/>
        <v>9.6134588423793313E-2</v>
      </c>
      <c r="AG256" s="10"/>
      <c r="AH256" s="10"/>
    </row>
    <row r="257" spans="1:34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5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6"/>
        <v>0</v>
      </c>
      <c r="AB257" s="5">
        <f>IFERROR(VLOOKUP(C257,[2]Sheet1!$B:$F,5,FALSE),0)</f>
        <v>0</v>
      </c>
      <c r="AC257" s="11">
        <v>5</v>
      </c>
      <c r="AD257" s="11">
        <v>7</v>
      </c>
      <c r="AE257" s="10"/>
      <c r="AF257" s="13">
        <f t="shared" si="7"/>
        <v>0</v>
      </c>
      <c r="AG257" s="10"/>
      <c r="AH257" s="10"/>
    </row>
    <row r="258" spans="1:34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5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267.7</v>
      </c>
      <c r="AA258" s="11">
        <f t="shared" si="6"/>
        <v>7.9</v>
      </c>
      <c r="AB258" s="5">
        <f>IFERROR(VLOOKUP(C258,[2]Sheet1!$B:$F,5,FALSE),0)</f>
        <v>72000712.209999993</v>
      </c>
      <c r="AC258" s="11">
        <v>15</v>
      </c>
      <c r="AD258" s="11">
        <v>10</v>
      </c>
      <c r="AE258" s="10"/>
      <c r="AF258" s="13">
        <f t="shared" si="7"/>
        <v>0.1270078446021666</v>
      </c>
      <c r="AG258" s="10"/>
      <c r="AH258" s="10"/>
    </row>
    <row r="259" spans="1:34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5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8">ROUND(IFERROR(Z259/M259,0),1)</f>
        <v>0</v>
      </c>
      <c r="AB259" s="5">
        <f>IFERROR(VLOOKUP(C259,[2]Sheet1!$B:$F,5,FALSE),0)</f>
        <v>0</v>
      </c>
      <c r="AC259" s="11">
        <v>15</v>
      </c>
      <c r="AD259" s="11">
        <v>0.78</v>
      </c>
      <c r="AE259" s="10"/>
      <c r="AF259" s="13">
        <f t="shared" ref="AF259:AF322" si="9">IFERROR(M259/Z259,0)</f>
        <v>0</v>
      </c>
      <c r="AG259" s="10"/>
      <c r="AH259" s="10"/>
    </row>
    <row r="260" spans="1:34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5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8"/>
        <v>0</v>
      </c>
      <c r="AB260" s="5">
        <f>IFERROR(VLOOKUP(C260,[2]Sheet1!$B:$F,5,FALSE),0)</f>
        <v>0</v>
      </c>
      <c r="AC260" s="11">
        <v>10.5</v>
      </c>
      <c r="AD260" s="11">
        <v>8.5</v>
      </c>
      <c r="AE260" s="10"/>
      <c r="AF260" s="13">
        <f t="shared" si="9"/>
        <v>0</v>
      </c>
      <c r="AG260" s="10"/>
      <c r="AH260" s="10"/>
    </row>
    <row r="261" spans="1:34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5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386.9</v>
      </c>
      <c r="AA261" s="11">
        <f t="shared" si="8"/>
        <v>11.4</v>
      </c>
      <c r="AB261" s="5">
        <f>IFERROR(VLOOKUP(C261,[2]Sheet1!$B:$F,5,FALSE),0)</f>
        <v>73096077.810000002</v>
      </c>
      <c r="AC261" s="11">
        <v>10</v>
      </c>
      <c r="AD261" s="11">
        <v>11.05</v>
      </c>
      <c r="AE261" s="10"/>
      <c r="AF261" s="13">
        <f t="shared" si="9"/>
        <v>8.7878004652364963E-2</v>
      </c>
      <c r="AG261" s="10"/>
      <c r="AH261" s="10"/>
    </row>
    <row r="262" spans="1:34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5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246</v>
      </c>
      <c r="AA262" s="11">
        <f t="shared" si="8"/>
        <v>10.7</v>
      </c>
      <c r="AB262" s="5">
        <f>IFERROR(VLOOKUP(C262,[2]Sheet1!$B:$F,5,FALSE),0)</f>
        <v>89996863.319999993</v>
      </c>
      <c r="AC262" s="11">
        <v>21</v>
      </c>
      <c r="AD262" s="11">
        <v>14</v>
      </c>
      <c r="AE262" s="10"/>
      <c r="AF262" s="13">
        <f t="shared" si="9"/>
        <v>9.3495934959349589E-2</v>
      </c>
      <c r="AG262" s="10"/>
      <c r="AH262" s="10"/>
    </row>
    <row r="263" spans="1:34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5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255</v>
      </c>
      <c r="AA263" s="11">
        <f t="shared" si="8"/>
        <v>9.8000000000000007</v>
      </c>
      <c r="AB263" s="5">
        <f>IFERROR(VLOOKUP(C263,[2]Sheet1!$B:$F,5,FALSE),0)</f>
        <v>95072620.929999992</v>
      </c>
      <c r="AC263" s="11">
        <v>16</v>
      </c>
      <c r="AD263" s="11">
        <v>0</v>
      </c>
      <c r="AE263" s="10"/>
      <c r="AF263" s="13">
        <f t="shared" si="9"/>
        <v>0.10196078431372549</v>
      </c>
      <c r="AG263" s="10"/>
      <c r="AH263" s="10"/>
    </row>
    <row r="264" spans="1:34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5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299</v>
      </c>
      <c r="AA264" s="11">
        <f t="shared" si="8"/>
        <v>12</v>
      </c>
      <c r="AB264" s="5">
        <f>IFERROR(VLOOKUP(C264,[2]Sheet1!$B:$F,5,FALSE),0)</f>
        <v>66549474.460000001</v>
      </c>
      <c r="AC264" s="11">
        <v>10</v>
      </c>
      <c r="AD264" s="11">
        <v>11.05</v>
      </c>
      <c r="AE264" s="10"/>
      <c r="AF264" s="13">
        <f t="shared" si="9"/>
        <v>8.3612040133779264E-2</v>
      </c>
      <c r="AG264" s="10"/>
      <c r="AH264" s="10"/>
    </row>
    <row r="265" spans="1:34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5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421</v>
      </c>
      <c r="AA265" s="11">
        <f t="shared" si="8"/>
        <v>17.5</v>
      </c>
      <c r="AB265" s="5">
        <f>IFERROR(VLOOKUP(C265,[2]Sheet1!$B:$F,5,FALSE),0)</f>
        <v>31500456.899999999</v>
      </c>
      <c r="AC265" s="11">
        <v>6</v>
      </c>
      <c r="AD265" s="11">
        <v>10.84</v>
      </c>
      <c r="AE265" s="10"/>
      <c r="AF265" s="13">
        <f t="shared" si="9"/>
        <v>5.7007125890736345E-2</v>
      </c>
      <c r="AG265" s="10"/>
      <c r="AH265" s="10"/>
    </row>
    <row r="266" spans="1:34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5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297</v>
      </c>
      <c r="AA266" s="11">
        <f t="shared" si="8"/>
        <v>12.4</v>
      </c>
      <c r="AB266" s="5">
        <f>IFERROR(VLOOKUP(C266,[2]Sheet1!$B:$F,5,FALSE),0)</f>
        <v>69040902.980000004</v>
      </c>
      <c r="AC266" s="11">
        <v>10</v>
      </c>
      <c r="AD266" s="11">
        <v>15.26</v>
      </c>
      <c r="AE266" s="10"/>
      <c r="AF266" s="13">
        <f t="shared" si="9"/>
        <v>8.0808080808080815E-2</v>
      </c>
      <c r="AG266" s="10"/>
      <c r="AH266" s="10"/>
    </row>
    <row r="267" spans="1:34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5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671</v>
      </c>
      <c r="AA267" s="11">
        <f t="shared" si="8"/>
        <v>23.1</v>
      </c>
      <c r="AB267" s="5">
        <f>IFERROR(VLOOKUP(C267,[2]Sheet1!$B:$F,5,FALSE),0)</f>
        <v>27114394.41</v>
      </c>
      <c r="AC267" s="11">
        <v>0</v>
      </c>
      <c r="AD267" s="11">
        <v>22.5</v>
      </c>
      <c r="AE267" s="10"/>
      <c r="AF267" s="13">
        <f t="shared" si="9"/>
        <v>4.3219076005961254E-2</v>
      </c>
      <c r="AG267" s="10"/>
      <c r="AH267" s="10"/>
    </row>
    <row r="268" spans="1:34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5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8"/>
        <v>0</v>
      </c>
      <c r="AB268" s="5">
        <f>IFERROR(VLOOKUP(C268,[2]Sheet1!$B:$F,5,FALSE),0)</f>
        <v>0</v>
      </c>
      <c r="AC268" s="11">
        <v>10</v>
      </c>
      <c r="AD268" s="11">
        <v>5.8</v>
      </c>
      <c r="AE268" s="10"/>
      <c r="AF268" s="13">
        <f t="shared" si="9"/>
        <v>0</v>
      </c>
      <c r="AG268" s="10"/>
      <c r="AH268" s="10"/>
    </row>
    <row r="269" spans="1:34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5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8"/>
        <v>0</v>
      </c>
      <c r="AB269" s="5">
        <f>IFERROR(VLOOKUP(C269,[2]Sheet1!$B:$F,5,FALSE),0)</f>
        <v>0</v>
      </c>
      <c r="AC269" s="11">
        <v>2</v>
      </c>
      <c r="AD269" s="11">
        <v>4.75</v>
      </c>
      <c r="AE269" s="10"/>
      <c r="AF269" s="13">
        <f t="shared" si="9"/>
        <v>0</v>
      </c>
      <c r="AG269" s="10"/>
      <c r="AH269" s="10"/>
    </row>
    <row r="270" spans="1:34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5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226</v>
      </c>
      <c r="AA270" s="11">
        <f t="shared" si="8"/>
        <v>9</v>
      </c>
      <c r="AB270" s="5">
        <f>IFERROR(VLOOKUP(C270,[2]Sheet1!$B:$F,5,FALSE),0)</f>
        <v>115358201</v>
      </c>
      <c r="AC270" s="11">
        <v>16</v>
      </c>
      <c r="AD270" s="11">
        <v>0.84</v>
      </c>
      <c r="AE270" s="10"/>
      <c r="AF270" s="13">
        <f t="shared" si="9"/>
        <v>0.11061946902654868</v>
      </c>
      <c r="AG270" s="10"/>
      <c r="AH270" s="10"/>
    </row>
    <row r="271" spans="1:34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5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8"/>
        <v>0</v>
      </c>
      <c r="AB271" s="5">
        <f>IFERROR(VLOOKUP(C271,[2]Sheet1!$B:$F,5,FALSE),0)</f>
        <v>0</v>
      </c>
      <c r="AC271" s="11">
        <v>6</v>
      </c>
      <c r="AD271" s="11">
        <v>11</v>
      </c>
      <c r="AE271" s="10"/>
      <c r="AF271" s="13">
        <f t="shared" si="9"/>
        <v>0</v>
      </c>
      <c r="AG271" s="10"/>
      <c r="AH271" s="10"/>
    </row>
    <row r="272" spans="1:34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5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306</v>
      </c>
      <c r="AA272" s="11">
        <f t="shared" si="8"/>
        <v>9.3000000000000007</v>
      </c>
      <c r="AB272" s="5">
        <f>IFERROR(VLOOKUP(C272,[2]Sheet1!$B:$F,5,FALSE),0)</f>
        <v>65913203.579999998</v>
      </c>
      <c r="AC272" s="11">
        <v>6</v>
      </c>
      <c r="AD272" s="11">
        <v>24</v>
      </c>
      <c r="AE272" s="10"/>
      <c r="AF272" s="13">
        <f t="shared" si="9"/>
        <v>0.10784313725490197</v>
      </c>
      <c r="AG272" s="10"/>
      <c r="AH272" s="10"/>
    </row>
    <row r="273" spans="1:34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5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8"/>
        <v>0</v>
      </c>
      <c r="AB273" s="5">
        <f>IFERROR(VLOOKUP(C273,[2]Sheet1!$B:$F,5,FALSE),0)</f>
        <v>0</v>
      </c>
      <c r="AC273" s="11">
        <v>0</v>
      </c>
      <c r="AD273" s="11">
        <v>6.57</v>
      </c>
      <c r="AE273" s="10"/>
      <c r="AF273" s="13">
        <f t="shared" si="9"/>
        <v>0</v>
      </c>
      <c r="AG273" s="10"/>
      <c r="AH273" s="10"/>
    </row>
    <row r="274" spans="1:34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5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220</v>
      </c>
      <c r="AA274" s="11">
        <f t="shared" si="8"/>
        <v>12.9</v>
      </c>
      <c r="AB274" s="5">
        <f>IFERROR(VLOOKUP(C274,[2]Sheet1!$B:$F,5,FALSE),0)</f>
        <v>72379096.090000004</v>
      </c>
      <c r="AC274" s="11">
        <v>3</v>
      </c>
      <c r="AD274" s="11">
        <v>12</v>
      </c>
      <c r="AE274" s="10"/>
      <c r="AF274" s="13">
        <f t="shared" si="9"/>
        <v>7.7272727272727271E-2</v>
      </c>
      <c r="AG274" s="10"/>
      <c r="AH274" s="10"/>
    </row>
    <row r="275" spans="1:34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5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578</v>
      </c>
      <c r="AA275" s="11">
        <f t="shared" si="8"/>
        <v>16.100000000000001</v>
      </c>
      <c r="AB275" s="5">
        <f>IFERROR(VLOOKUP(C275,[2]Sheet1!$B:$F,5,FALSE),0)</f>
        <v>53073245.399999999</v>
      </c>
      <c r="AC275" s="11">
        <v>5</v>
      </c>
      <c r="AD275" s="11">
        <v>20</v>
      </c>
      <c r="AE275" s="10"/>
      <c r="AF275" s="13">
        <f t="shared" si="9"/>
        <v>6.228373702422145E-2</v>
      </c>
      <c r="AG275" s="10"/>
      <c r="AH275" s="10"/>
    </row>
    <row r="276" spans="1:34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5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223.7</v>
      </c>
      <c r="AA276" s="11">
        <f t="shared" si="8"/>
        <v>9.3000000000000007</v>
      </c>
      <c r="AB276" s="5">
        <f>IFERROR(VLOOKUP(C276,[2]Sheet1!$B:$F,5,FALSE),0)</f>
        <v>186767679.69999999</v>
      </c>
      <c r="AC276" s="11">
        <v>12.75</v>
      </c>
      <c r="AD276" s="11">
        <v>12.75</v>
      </c>
      <c r="AE276" s="10"/>
      <c r="AF276" s="13">
        <f t="shared" si="9"/>
        <v>0.10728654447921324</v>
      </c>
      <c r="AG276" s="10"/>
      <c r="AH276" s="10"/>
    </row>
    <row r="277" spans="1:34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5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242</v>
      </c>
      <c r="AA277" s="11">
        <f t="shared" si="8"/>
        <v>7.6</v>
      </c>
      <c r="AB277" s="5">
        <f>IFERROR(VLOOKUP(C277,[2]Sheet1!$B:$F,5,FALSE),0)</f>
        <v>32484923.399999999</v>
      </c>
      <c r="AC277" s="11">
        <v>10</v>
      </c>
      <c r="AD277" s="11">
        <v>12</v>
      </c>
      <c r="AE277" s="10"/>
      <c r="AF277" s="13">
        <f t="shared" si="9"/>
        <v>0.13223140495867769</v>
      </c>
      <c r="AG277" s="10"/>
      <c r="AH277" s="10"/>
    </row>
    <row r="278" spans="1:34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5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8"/>
        <v>0</v>
      </c>
      <c r="AB278" s="5">
        <f>IFERROR(VLOOKUP(C278,[2]Sheet1!$B:$F,5,FALSE),0)</f>
        <v>0</v>
      </c>
      <c r="AC278" s="11">
        <v>6</v>
      </c>
      <c r="AD278" s="11">
        <v>6</v>
      </c>
      <c r="AE278" s="10"/>
      <c r="AF278" s="13">
        <f t="shared" si="9"/>
        <v>0</v>
      </c>
      <c r="AG278" s="10"/>
      <c r="AH278" s="10"/>
    </row>
    <row r="279" spans="1:34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5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212.6</v>
      </c>
      <c r="AA279" s="11">
        <f t="shared" si="8"/>
        <v>14.2</v>
      </c>
      <c r="AB279" s="5">
        <f>IFERROR(VLOOKUP(C279,[2]Sheet1!$B:$F,5,FALSE),0)</f>
        <v>128506730.66</v>
      </c>
      <c r="AC279" s="11">
        <v>10</v>
      </c>
      <c r="AD279" s="11">
        <v>0.52</v>
      </c>
      <c r="AE279" s="10"/>
      <c r="AF279" s="13">
        <f t="shared" si="9"/>
        <v>7.0555032925682035E-2</v>
      </c>
      <c r="AG279" s="10"/>
      <c r="AH279" s="10"/>
    </row>
    <row r="280" spans="1:34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5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8"/>
        <v>0</v>
      </c>
      <c r="AB280" s="5">
        <f>IFERROR(VLOOKUP(C280,[2]Sheet1!$B:$F,5,FALSE),0)</f>
        <v>0</v>
      </c>
      <c r="AC280" s="11">
        <v>10</v>
      </c>
      <c r="AD280" s="11">
        <v>5</v>
      </c>
      <c r="AE280" s="10"/>
      <c r="AF280" s="13">
        <f t="shared" si="9"/>
        <v>0</v>
      </c>
      <c r="AG280" s="10"/>
      <c r="AH280" s="10"/>
    </row>
    <row r="281" spans="1:34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5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230</v>
      </c>
      <c r="AA281" s="11">
        <f t="shared" si="8"/>
        <v>11</v>
      </c>
      <c r="AB281" s="5">
        <f>IFERROR(VLOOKUP(C281,[2]Sheet1!$B:$F,5,FALSE),0)</f>
        <v>56944650.769999996</v>
      </c>
      <c r="AC281" s="11">
        <v>5</v>
      </c>
      <c r="AD281" s="11">
        <v>11</v>
      </c>
      <c r="AE281" s="10"/>
      <c r="AF281" s="13">
        <f t="shared" si="9"/>
        <v>9.1304347826086957E-2</v>
      </c>
      <c r="AG281" s="10"/>
      <c r="AH281" s="10"/>
    </row>
    <row r="282" spans="1:34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5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8"/>
        <v>0</v>
      </c>
      <c r="AB282" s="5">
        <f>IFERROR(VLOOKUP(C282,[2]Sheet1!$B:$F,5,FALSE),0)</f>
        <v>0</v>
      </c>
      <c r="AC282" s="11">
        <v>0</v>
      </c>
      <c r="AD282" s="11">
        <v>11.75</v>
      </c>
      <c r="AE282" s="10"/>
      <c r="AF282" s="13">
        <f t="shared" si="9"/>
        <v>0</v>
      </c>
      <c r="AG282" s="10"/>
      <c r="AH282" s="10"/>
    </row>
    <row r="283" spans="1:34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5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499.3</v>
      </c>
      <c r="AA283" s="11">
        <f t="shared" si="8"/>
        <v>10.6</v>
      </c>
      <c r="AB283" s="5">
        <f>IFERROR(VLOOKUP(C283,[2]Sheet1!$B:$F,5,FALSE),0)</f>
        <v>108227988.80000001</v>
      </c>
      <c r="AC283" s="11">
        <v>12</v>
      </c>
      <c r="AD283" s="11">
        <v>22</v>
      </c>
      <c r="AE283" s="10"/>
      <c r="AF283" s="13">
        <f t="shared" si="9"/>
        <v>9.4131784498297608E-2</v>
      </c>
      <c r="AG283" s="10"/>
      <c r="AH283" s="10"/>
    </row>
    <row r="284" spans="1:34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5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8"/>
        <v>0</v>
      </c>
      <c r="AB284" s="5">
        <f>IFERROR(VLOOKUP(C284,[2]Sheet1!$B:$F,5,FALSE),0)</f>
        <v>0</v>
      </c>
      <c r="AC284" s="11">
        <v>5</v>
      </c>
      <c r="AD284" s="11">
        <v>7</v>
      </c>
      <c r="AE284" s="10"/>
      <c r="AF284" s="13">
        <f t="shared" si="9"/>
        <v>0</v>
      </c>
      <c r="AG284" s="10"/>
      <c r="AH284" s="10"/>
    </row>
    <row r="285" spans="1:34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5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267.7</v>
      </c>
      <c r="AA285" s="11">
        <f t="shared" si="8"/>
        <v>8.6</v>
      </c>
      <c r="AB285" s="5">
        <f>IFERROR(VLOOKUP(C285,[2]Sheet1!$B:$F,5,FALSE),0)</f>
        <v>72000712.209999993</v>
      </c>
      <c r="AC285" s="11">
        <v>15</v>
      </c>
      <c r="AD285" s="11">
        <v>10</v>
      </c>
      <c r="AE285" s="10"/>
      <c r="AF285" s="13">
        <f t="shared" si="9"/>
        <v>0.11580127007844603</v>
      </c>
      <c r="AG285" s="10"/>
      <c r="AH285" s="10"/>
    </row>
    <row r="286" spans="1:34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5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8"/>
        <v>0</v>
      </c>
      <c r="AB286" s="5">
        <f>IFERROR(VLOOKUP(C286,[2]Sheet1!$B:$F,5,FALSE),0)</f>
        <v>0</v>
      </c>
      <c r="AC286" s="11">
        <v>15</v>
      </c>
      <c r="AD286" s="11">
        <v>0.78</v>
      </c>
      <c r="AE286" s="10"/>
      <c r="AF286" s="13">
        <f t="shared" si="9"/>
        <v>0</v>
      </c>
      <c r="AG286" s="10"/>
      <c r="AH286" s="10"/>
    </row>
    <row r="287" spans="1:34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5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8"/>
        <v>0</v>
      </c>
      <c r="AB287" s="5">
        <f>IFERROR(VLOOKUP(C287,[2]Sheet1!$B:$F,5,FALSE),0)</f>
        <v>0</v>
      </c>
      <c r="AC287" s="11">
        <v>10.5</v>
      </c>
      <c r="AD287" s="11">
        <v>8.5</v>
      </c>
      <c r="AE287" s="10"/>
      <c r="AF287" s="13">
        <f t="shared" si="9"/>
        <v>0</v>
      </c>
      <c r="AG287" s="10"/>
      <c r="AH287" s="10"/>
    </row>
    <row r="288" spans="1:34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5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386.9</v>
      </c>
      <c r="AA288" s="11">
        <f t="shared" si="8"/>
        <v>11.4</v>
      </c>
      <c r="AB288" s="5">
        <f>IFERROR(VLOOKUP(C288,[2]Sheet1!$B:$F,5,FALSE),0)</f>
        <v>73096077.810000002</v>
      </c>
      <c r="AC288" s="11">
        <v>10</v>
      </c>
      <c r="AD288" s="11">
        <v>11.05</v>
      </c>
      <c r="AE288" s="10"/>
      <c r="AF288" s="13">
        <f t="shared" si="9"/>
        <v>8.7878004652364963E-2</v>
      </c>
      <c r="AG288" s="10"/>
      <c r="AH288" s="10"/>
    </row>
    <row r="289" spans="1:34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5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246</v>
      </c>
      <c r="AA289" s="11">
        <f t="shared" si="8"/>
        <v>10.7</v>
      </c>
      <c r="AB289" s="5">
        <f>IFERROR(VLOOKUP(C289,[2]Sheet1!$B:$F,5,FALSE),0)</f>
        <v>89996863.319999993</v>
      </c>
      <c r="AC289" s="11">
        <v>21</v>
      </c>
      <c r="AD289" s="11">
        <v>14</v>
      </c>
      <c r="AE289" s="10"/>
      <c r="AF289" s="13">
        <f t="shared" si="9"/>
        <v>9.3495934959349589E-2</v>
      </c>
      <c r="AG289" s="10"/>
      <c r="AH289" s="10"/>
    </row>
    <row r="290" spans="1:34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5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255</v>
      </c>
      <c r="AA290" s="11">
        <f t="shared" si="8"/>
        <v>11.6</v>
      </c>
      <c r="AB290" s="5">
        <f>IFERROR(VLOOKUP(C290,[2]Sheet1!$B:$F,5,FALSE),0)</f>
        <v>95072620.929999992</v>
      </c>
      <c r="AC290" s="11">
        <v>16</v>
      </c>
      <c r="AD290" s="11">
        <v>0</v>
      </c>
      <c r="AE290" s="10"/>
      <c r="AF290" s="13">
        <f t="shared" si="9"/>
        <v>8.6274509803921567E-2</v>
      </c>
      <c r="AG290" s="10"/>
      <c r="AH290" s="10"/>
    </row>
    <row r="291" spans="1:34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5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299</v>
      </c>
      <c r="AA291" s="11">
        <f t="shared" si="8"/>
        <v>11.5</v>
      </c>
      <c r="AB291" s="5">
        <f>IFERROR(VLOOKUP(C291,[2]Sheet1!$B:$F,5,FALSE),0)</f>
        <v>66549474.460000001</v>
      </c>
      <c r="AC291" s="11">
        <v>10</v>
      </c>
      <c r="AD291" s="11">
        <v>11.05</v>
      </c>
      <c r="AE291" s="10"/>
      <c r="AF291" s="13">
        <f t="shared" si="9"/>
        <v>8.6956521739130432E-2</v>
      </c>
      <c r="AG291" s="10"/>
      <c r="AH291" s="10"/>
    </row>
    <row r="292" spans="1:34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5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421</v>
      </c>
      <c r="AA292" s="11">
        <f t="shared" si="8"/>
        <v>16.8</v>
      </c>
      <c r="AB292" s="5">
        <f>IFERROR(VLOOKUP(C292,[2]Sheet1!$B:$F,5,FALSE),0)</f>
        <v>31500456.899999999</v>
      </c>
      <c r="AC292" s="11">
        <v>6</v>
      </c>
      <c r="AD292" s="11">
        <v>10.84</v>
      </c>
      <c r="AE292" s="10"/>
      <c r="AF292" s="13">
        <f t="shared" si="9"/>
        <v>5.9382422802850353E-2</v>
      </c>
      <c r="AG292" s="10"/>
      <c r="AH292" s="10"/>
    </row>
    <row r="293" spans="1:34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5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297</v>
      </c>
      <c r="AA293" s="11">
        <f t="shared" si="8"/>
        <v>12.4</v>
      </c>
      <c r="AB293" s="5">
        <f>IFERROR(VLOOKUP(C293,[2]Sheet1!$B:$F,5,FALSE),0)</f>
        <v>69040902.980000004</v>
      </c>
      <c r="AC293" s="11">
        <v>10</v>
      </c>
      <c r="AD293" s="11">
        <v>15.26</v>
      </c>
      <c r="AE293" s="10"/>
      <c r="AF293" s="13">
        <f t="shared" si="9"/>
        <v>8.0808080808080815E-2</v>
      </c>
      <c r="AG293" s="10"/>
      <c r="AH293" s="10"/>
    </row>
    <row r="294" spans="1:34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5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671</v>
      </c>
      <c r="AA294" s="11">
        <f t="shared" si="8"/>
        <v>23.1</v>
      </c>
      <c r="AB294" s="5">
        <f>IFERROR(VLOOKUP(C294,[2]Sheet1!$B:$F,5,FALSE),0)</f>
        <v>27114394.41</v>
      </c>
      <c r="AC294" s="11">
        <v>0</v>
      </c>
      <c r="AD294" s="11">
        <v>22.5</v>
      </c>
      <c r="AE294" s="10"/>
      <c r="AF294" s="13">
        <f t="shared" si="9"/>
        <v>4.3219076005961254E-2</v>
      </c>
      <c r="AG294" s="10"/>
      <c r="AH294" s="10"/>
    </row>
    <row r="295" spans="1:34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5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8"/>
        <v>0</v>
      </c>
      <c r="AB295" s="5">
        <f>IFERROR(VLOOKUP(C295,[2]Sheet1!$B:$F,5,FALSE),0)</f>
        <v>0</v>
      </c>
      <c r="AC295" s="11">
        <v>10</v>
      </c>
      <c r="AD295" s="11">
        <v>5.8</v>
      </c>
      <c r="AE295" s="10"/>
      <c r="AF295" s="13">
        <f t="shared" si="9"/>
        <v>0</v>
      </c>
      <c r="AG295" s="10"/>
      <c r="AH295" s="10"/>
    </row>
    <row r="296" spans="1:34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5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8"/>
        <v>0</v>
      </c>
      <c r="AB296" s="5">
        <f>IFERROR(VLOOKUP(C296,[2]Sheet1!$B:$F,5,FALSE),0)</f>
        <v>0</v>
      </c>
      <c r="AC296" s="11">
        <v>2</v>
      </c>
      <c r="AD296" s="11">
        <v>4.75</v>
      </c>
      <c r="AE296" s="10"/>
      <c r="AF296" s="13">
        <f t="shared" si="9"/>
        <v>0</v>
      </c>
      <c r="AG296" s="10"/>
      <c r="AH296" s="10"/>
    </row>
    <row r="297" spans="1:34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5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226</v>
      </c>
      <c r="AA297" s="11">
        <f t="shared" si="8"/>
        <v>10.3</v>
      </c>
      <c r="AB297" s="5">
        <f>IFERROR(VLOOKUP(C297,[2]Sheet1!$B:$F,5,FALSE),0)</f>
        <v>115358201</v>
      </c>
      <c r="AC297" s="11">
        <v>16</v>
      </c>
      <c r="AD297" s="11">
        <v>0.84</v>
      </c>
      <c r="AE297" s="10"/>
      <c r="AF297" s="13">
        <f t="shared" si="9"/>
        <v>9.7345132743362831E-2</v>
      </c>
      <c r="AG297" s="10"/>
      <c r="AH297" s="10"/>
    </row>
    <row r="298" spans="1:34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5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8"/>
        <v>0</v>
      </c>
      <c r="AB298" s="5">
        <f>IFERROR(VLOOKUP(C298,[2]Sheet1!$B:$F,5,FALSE),0)</f>
        <v>0</v>
      </c>
      <c r="AC298" s="11">
        <v>6</v>
      </c>
      <c r="AD298" s="11">
        <v>11</v>
      </c>
      <c r="AE298" s="10"/>
      <c r="AF298" s="13">
        <f t="shared" si="9"/>
        <v>0</v>
      </c>
      <c r="AG298" s="10"/>
      <c r="AH298" s="10"/>
    </row>
    <row r="299" spans="1:34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5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306</v>
      </c>
      <c r="AA299" s="11">
        <f t="shared" si="8"/>
        <v>6.8</v>
      </c>
      <c r="AB299" s="5">
        <f>IFERROR(VLOOKUP(C299,[2]Sheet1!$B:$F,5,FALSE),0)</f>
        <v>65913203.579999998</v>
      </c>
      <c r="AC299" s="11">
        <v>6</v>
      </c>
      <c r="AD299" s="11">
        <v>24</v>
      </c>
      <c r="AE299" s="10"/>
      <c r="AF299" s="13">
        <f t="shared" si="9"/>
        <v>0.14705882352941177</v>
      </c>
      <c r="AG299" s="10"/>
      <c r="AH299" s="10"/>
    </row>
    <row r="300" spans="1:34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5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8"/>
        <v>0</v>
      </c>
      <c r="AB300" s="5">
        <f>IFERROR(VLOOKUP(C300,[2]Sheet1!$B:$F,5,FALSE),0)</f>
        <v>0</v>
      </c>
      <c r="AC300" s="11">
        <v>0</v>
      </c>
      <c r="AD300" s="11">
        <v>6.57</v>
      </c>
      <c r="AE300" s="10"/>
      <c r="AF300" s="13">
        <f t="shared" si="9"/>
        <v>0</v>
      </c>
      <c r="AG300" s="10"/>
      <c r="AH300" s="10"/>
    </row>
    <row r="301" spans="1:34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5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220</v>
      </c>
      <c r="AA301" s="11">
        <f t="shared" si="8"/>
        <v>12.9</v>
      </c>
      <c r="AB301" s="5">
        <f>IFERROR(VLOOKUP(C301,[2]Sheet1!$B:$F,5,FALSE),0)</f>
        <v>72379096.090000004</v>
      </c>
      <c r="AC301" s="11">
        <v>3</v>
      </c>
      <c r="AD301" s="11">
        <v>12</v>
      </c>
      <c r="AE301" s="10"/>
      <c r="AF301" s="13">
        <f t="shared" si="9"/>
        <v>7.7272727272727271E-2</v>
      </c>
      <c r="AG301" s="10"/>
      <c r="AH301" s="10"/>
    </row>
    <row r="302" spans="1:34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5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578</v>
      </c>
      <c r="AA302" s="11">
        <f t="shared" si="8"/>
        <v>15.2</v>
      </c>
      <c r="AB302" s="5">
        <f>IFERROR(VLOOKUP(C302,[2]Sheet1!$B:$F,5,FALSE),0)</f>
        <v>53073245.399999999</v>
      </c>
      <c r="AC302" s="11">
        <v>5</v>
      </c>
      <c r="AD302" s="11">
        <v>20</v>
      </c>
      <c r="AE302" s="10"/>
      <c r="AF302" s="13">
        <f t="shared" si="9"/>
        <v>6.5743944636678195E-2</v>
      </c>
      <c r="AG302" s="10"/>
      <c r="AH302" s="10"/>
    </row>
    <row r="303" spans="1:34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5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223.7</v>
      </c>
      <c r="AA303" s="11">
        <f t="shared" si="8"/>
        <v>8.3000000000000007</v>
      </c>
      <c r="AB303" s="5">
        <f>IFERROR(VLOOKUP(C303,[2]Sheet1!$B:$F,5,FALSE),0)</f>
        <v>186767679.69999999</v>
      </c>
      <c r="AC303" s="11">
        <v>12.75</v>
      </c>
      <c r="AD303" s="11">
        <v>12.75</v>
      </c>
      <c r="AE303" s="10"/>
      <c r="AF303" s="13">
        <f t="shared" si="9"/>
        <v>0.12069736253911489</v>
      </c>
      <c r="AG303" s="10"/>
      <c r="AH303" s="10"/>
    </row>
    <row r="304" spans="1:34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5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242</v>
      </c>
      <c r="AA304" s="11">
        <f t="shared" si="8"/>
        <v>7.3</v>
      </c>
      <c r="AB304" s="5">
        <f>IFERROR(VLOOKUP(C304,[2]Sheet1!$B:$F,5,FALSE),0)</f>
        <v>32484923.399999999</v>
      </c>
      <c r="AC304" s="11">
        <v>10</v>
      </c>
      <c r="AD304" s="11">
        <v>12</v>
      </c>
      <c r="AE304" s="10"/>
      <c r="AF304" s="13">
        <f t="shared" si="9"/>
        <v>0.13636363636363635</v>
      </c>
      <c r="AG304" s="10"/>
      <c r="AH304" s="10"/>
    </row>
    <row r="305" spans="1:34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5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8"/>
        <v>0</v>
      </c>
      <c r="AB305" s="5">
        <f>IFERROR(VLOOKUP(C305,[2]Sheet1!$B:$F,5,FALSE),0)</f>
        <v>0</v>
      </c>
      <c r="AC305" s="11">
        <v>6</v>
      </c>
      <c r="AD305" s="11">
        <v>6</v>
      </c>
      <c r="AE305" s="10"/>
      <c r="AF305" s="13">
        <f t="shared" si="9"/>
        <v>0</v>
      </c>
      <c r="AG305" s="10"/>
      <c r="AH305" s="10"/>
    </row>
    <row r="306" spans="1:34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5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212.6</v>
      </c>
      <c r="AA306" s="11">
        <f t="shared" si="8"/>
        <v>14.2</v>
      </c>
      <c r="AB306" s="5">
        <f>IFERROR(VLOOKUP(C306,[2]Sheet1!$B:$F,5,FALSE),0)</f>
        <v>128506730.66</v>
      </c>
      <c r="AC306" s="11">
        <v>10</v>
      </c>
      <c r="AD306" s="11">
        <v>0.52</v>
      </c>
      <c r="AE306" s="10"/>
      <c r="AF306" s="13">
        <f t="shared" si="9"/>
        <v>7.0555032925682035E-2</v>
      </c>
      <c r="AG306" s="10"/>
      <c r="AH306" s="10"/>
    </row>
    <row r="307" spans="1:34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5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8"/>
        <v>0</v>
      </c>
      <c r="AB307" s="5">
        <f>IFERROR(VLOOKUP(C307,[2]Sheet1!$B:$F,5,FALSE),0)</f>
        <v>0</v>
      </c>
      <c r="AC307" s="11">
        <v>10</v>
      </c>
      <c r="AD307" s="11">
        <v>5</v>
      </c>
      <c r="AE307" s="10"/>
      <c r="AF307" s="13">
        <f t="shared" si="9"/>
        <v>0</v>
      </c>
      <c r="AG307" s="10"/>
      <c r="AH307" s="10"/>
    </row>
    <row r="308" spans="1:34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5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230</v>
      </c>
      <c r="AA308" s="11">
        <f t="shared" si="8"/>
        <v>11.5</v>
      </c>
      <c r="AB308" s="5">
        <f>IFERROR(VLOOKUP(C308,[2]Sheet1!$B:$F,5,FALSE),0)</f>
        <v>56944650.769999996</v>
      </c>
      <c r="AC308" s="11">
        <v>5</v>
      </c>
      <c r="AD308" s="11">
        <v>11</v>
      </c>
      <c r="AE308" s="10"/>
      <c r="AF308" s="13">
        <f t="shared" si="9"/>
        <v>8.6956521739130432E-2</v>
      </c>
      <c r="AG308" s="10"/>
      <c r="AH308" s="10"/>
    </row>
    <row r="309" spans="1:34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5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8"/>
        <v>0</v>
      </c>
      <c r="AB309" s="5">
        <f>IFERROR(VLOOKUP(C309,[2]Sheet1!$B:$F,5,FALSE),0)</f>
        <v>0</v>
      </c>
      <c r="AC309" s="11">
        <v>0</v>
      </c>
      <c r="AD309" s="11">
        <v>11.75</v>
      </c>
      <c r="AE309" s="10"/>
      <c r="AF309" s="13">
        <f t="shared" si="9"/>
        <v>0</v>
      </c>
      <c r="AG309" s="10"/>
      <c r="AH309" s="10"/>
    </row>
    <row r="310" spans="1:34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5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499.3</v>
      </c>
      <c r="AA310" s="11">
        <f t="shared" si="8"/>
        <v>10.4</v>
      </c>
      <c r="AB310" s="5">
        <f>IFERROR(VLOOKUP(C310,[2]Sheet1!$B:$F,5,FALSE),0)</f>
        <v>108227988.80000001</v>
      </c>
      <c r="AC310" s="11">
        <v>12</v>
      </c>
      <c r="AD310" s="11">
        <v>22</v>
      </c>
      <c r="AE310" s="10"/>
      <c r="AF310" s="13">
        <f t="shared" si="9"/>
        <v>9.6134588423793313E-2</v>
      </c>
      <c r="AG310" s="10"/>
      <c r="AH310" s="10"/>
    </row>
    <row r="311" spans="1:34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5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8"/>
        <v>0</v>
      </c>
      <c r="AB311" s="5">
        <f>IFERROR(VLOOKUP(C311,[2]Sheet1!$B:$F,5,FALSE),0)</f>
        <v>0</v>
      </c>
      <c r="AC311" s="11">
        <v>5</v>
      </c>
      <c r="AD311" s="11">
        <v>7</v>
      </c>
      <c r="AE311" s="10"/>
      <c r="AF311" s="13">
        <f t="shared" si="9"/>
        <v>0</v>
      </c>
      <c r="AG311" s="10"/>
      <c r="AH311" s="10"/>
    </row>
    <row r="312" spans="1:34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5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267.7</v>
      </c>
      <c r="AA312" s="11">
        <f t="shared" si="8"/>
        <v>9.9</v>
      </c>
      <c r="AB312" s="5">
        <f>IFERROR(VLOOKUP(C312,[2]Sheet1!$B:$F,5,FALSE),0)</f>
        <v>72000712.209999993</v>
      </c>
      <c r="AC312" s="11">
        <v>15</v>
      </c>
      <c r="AD312" s="11">
        <v>10</v>
      </c>
      <c r="AE312" s="10"/>
      <c r="AF312" s="13">
        <f t="shared" si="9"/>
        <v>0.10085917071348525</v>
      </c>
      <c r="AG312" s="10"/>
      <c r="AH312" s="10"/>
    </row>
    <row r="313" spans="1:34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5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8"/>
        <v>0</v>
      </c>
      <c r="AB313" s="5">
        <f>IFERROR(VLOOKUP(C313,[2]Sheet1!$B:$F,5,FALSE),0)</f>
        <v>0</v>
      </c>
      <c r="AC313" s="11">
        <v>15</v>
      </c>
      <c r="AD313" s="11">
        <v>0.78</v>
      </c>
      <c r="AE313" s="10"/>
      <c r="AF313" s="13">
        <f t="shared" si="9"/>
        <v>0</v>
      </c>
      <c r="AG313" s="10"/>
      <c r="AH313" s="10"/>
    </row>
    <row r="314" spans="1:34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5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8"/>
        <v>0</v>
      </c>
      <c r="AB314" s="5">
        <f>IFERROR(VLOOKUP(C314,[2]Sheet1!$B:$F,5,FALSE),0)</f>
        <v>0</v>
      </c>
      <c r="AC314" s="11">
        <v>10.5</v>
      </c>
      <c r="AD314" s="11">
        <v>8.5</v>
      </c>
      <c r="AE314" s="10"/>
      <c r="AF314" s="13">
        <f t="shared" si="9"/>
        <v>0</v>
      </c>
      <c r="AG314" s="10"/>
      <c r="AH314" s="10"/>
    </row>
    <row r="315" spans="1:34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5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386.9</v>
      </c>
      <c r="AA315" s="11">
        <f t="shared" si="8"/>
        <v>12.5</v>
      </c>
      <c r="AB315" s="5">
        <f>IFERROR(VLOOKUP(C315,[2]Sheet1!$B:$F,5,FALSE),0)</f>
        <v>73096077.810000002</v>
      </c>
      <c r="AC315" s="11">
        <v>10</v>
      </c>
      <c r="AD315" s="11">
        <v>11.05</v>
      </c>
      <c r="AE315" s="10"/>
      <c r="AF315" s="13">
        <f t="shared" si="9"/>
        <v>8.0124063065391576E-2</v>
      </c>
      <c r="AG315" s="10"/>
      <c r="AH315" s="10"/>
    </row>
    <row r="316" spans="1:34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5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246</v>
      </c>
      <c r="AA316" s="11">
        <f t="shared" si="8"/>
        <v>10.3</v>
      </c>
      <c r="AB316" s="5">
        <f>IFERROR(VLOOKUP(C316,[2]Sheet1!$B:$F,5,FALSE),0)</f>
        <v>89996863.319999993</v>
      </c>
      <c r="AC316" s="11">
        <v>21</v>
      </c>
      <c r="AD316" s="11">
        <v>14</v>
      </c>
      <c r="AE316" s="10"/>
      <c r="AF316" s="13">
        <f t="shared" si="9"/>
        <v>9.7560975609756101E-2</v>
      </c>
      <c r="AG316" s="10"/>
      <c r="AH316" s="10"/>
    </row>
    <row r="317" spans="1:34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5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255</v>
      </c>
      <c r="AA317" s="11">
        <f t="shared" si="8"/>
        <v>10.199999999999999</v>
      </c>
      <c r="AB317" s="5">
        <f>IFERROR(VLOOKUP(C317,[2]Sheet1!$B:$F,5,FALSE),0)</f>
        <v>95072620.929999992</v>
      </c>
      <c r="AC317" s="11">
        <v>16</v>
      </c>
      <c r="AD317" s="11">
        <v>0</v>
      </c>
      <c r="AE317" s="10"/>
      <c r="AF317" s="13">
        <f t="shared" si="9"/>
        <v>9.8039215686274508E-2</v>
      </c>
      <c r="AG317" s="10"/>
      <c r="AH317" s="10"/>
    </row>
    <row r="318" spans="1:34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5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299</v>
      </c>
      <c r="AA318" s="11">
        <f t="shared" si="8"/>
        <v>12</v>
      </c>
      <c r="AB318" s="5">
        <f>IFERROR(VLOOKUP(C318,[2]Sheet1!$B:$F,5,FALSE),0)</f>
        <v>66549474.460000001</v>
      </c>
      <c r="AC318" s="11">
        <v>10</v>
      </c>
      <c r="AD318" s="11">
        <v>11.05</v>
      </c>
      <c r="AE318" s="10"/>
      <c r="AF318" s="13">
        <f t="shared" si="9"/>
        <v>8.3612040133779264E-2</v>
      </c>
      <c r="AG318" s="10"/>
      <c r="AH318" s="10"/>
    </row>
    <row r="319" spans="1:34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5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421</v>
      </c>
      <c r="AA319" s="11">
        <f t="shared" si="8"/>
        <v>15.6</v>
      </c>
      <c r="AB319" s="5">
        <f>IFERROR(VLOOKUP(C319,[2]Sheet1!$B:$F,5,FALSE),0)</f>
        <v>31500456.899999999</v>
      </c>
      <c r="AC319" s="11">
        <v>6</v>
      </c>
      <c r="AD319" s="11">
        <v>10.84</v>
      </c>
      <c r="AE319" s="10"/>
      <c r="AF319" s="13">
        <f t="shared" si="9"/>
        <v>6.413301662707839E-2</v>
      </c>
      <c r="AG319" s="10"/>
      <c r="AH319" s="10"/>
    </row>
    <row r="320" spans="1:34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5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297</v>
      </c>
      <c r="AA320" s="11">
        <f t="shared" si="8"/>
        <v>11.4</v>
      </c>
      <c r="AB320" s="5">
        <f>IFERROR(VLOOKUP(C320,[2]Sheet1!$B:$F,5,FALSE),0)</f>
        <v>69040902.980000004</v>
      </c>
      <c r="AC320" s="11">
        <v>10</v>
      </c>
      <c r="AD320" s="11">
        <v>15.26</v>
      </c>
      <c r="AE320" s="10"/>
      <c r="AF320" s="13">
        <f t="shared" si="9"/>
        <v>8.7542087542087546E-2</v>
      </c>
      <c r="AG320" s="10"/>
      <c r="AH320" s="10"/>
    </row>
    <row r="321" spans="1:34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5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671</v>
      </c>
      <c r="AA321" s="11">
        <f t="shared" si="8"/>
        <v>21.6</v>
      </c>
      <c r="AB321" s="5">
        <f>IFERROR(VLOOKUP(C321,[2]Sheet1!$B:$F,5,FALSE),0)</f>
        <v>27114394.41</v>
      </c>
      <c r="AC321" s="11">
        <v>0</v>
      </c>
      <c r="AD321" s="11">
        <v>22.5</v>
      </c>
      <c r="AE321" s="10"/>
      <c r="AF321" s="13">
        <f t="shared" si="9"/>
        <v>4.6199701937406856E-2</v>
      </c>
      <c r="AG321" s="10"/>
      <c r="AH321" s="10"/>
    </row>
    <row r="322" spans="1:34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5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8"/>
        <v>0</v>
      </c>
      <c r="AB322" s="5">
        <f>IFERROR(VLOOKUP(C322,[2]Sheet1!$B:$F,5,FALSE),0)</f>
        <v>0</v>
      </c>
      <c r="AC322" s="11">
        <v>10</v>
      </c>
      <c r="AD322" s="11">
        <v>5.8</v>
      </c>
      <c r="AE322" s="10"/>
      <c r="AF322" s="13">
        <f t="shared" si="9"/>
        <v>0</v>
      </c>
      <c r="AG322" s="10"/>
      <c r="AH322" s="10"/>
    </row>
    <row r="323" spans="1:34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5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10">ROUND(IFERROR(Z323/M323,0),1)</f>
        <v>0</v>
      </c>
      <c r="AB323" s="5">
        <f>IFERROR(VLOOKUP(C323,[2]Sheet1!$B:$F,5,FALSE),0)</f>
        <v>0</v>
      </c>
      <c r="AC323" s="11">
        <v>2</v>
      </c>
      <c r="AD323" s="11">
        <v>4.75</v>
      </c>
      <c r="AE323" s="10"/>
      <c r="AF323" s="13">
        <f t="shared" ref="AF323:AF386" si="11">IFERROR(M323/Z323,0)</f>
        <v>0</v>
      </c>
      <c r="AG323" s="10"/>
      <c r="AH323" s="10"/>
    </row>
    <row r="324" spans="1:34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5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226</v>
      </c>
      <c r="AA324" s="11">
        <f t="shared" si="10"/>
        <v>9.8000000000000007</v>
      </c>
      <c r="AB324" s="5">
        <f>IFERROR(VLOOKUP(C324,[2]Sheet1!$B:$F,5,FALSE),0)</f>
        <v>115358201</v>
      </c>
      <c r="AC324" s="11">
        <v>16</v>
      </c>
      <c r="AD324" s="11">
        <v>0.84</v>
      </c>
      <c r="AE324" s="10"/>
      <c r="AF324" s="13">
        <f t="shared" si="11"/>
        <v>0.10176991150442478</v>
      </c>
      <c r="AG324" s="10"/>
      <c r="AH324" s="10"/>
    </row>
    <row r="325" spans="1:34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5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10"/>
        <v>0</v>
      </c>
      <c r="AB325" s="5">
        <f>IFERROR(VLOOKUP(C325,[2]Sheet1!$B:$F,5,FALSE),0)</f>
        <v>0</v>
      </c>
      <c r="AC325" s="11">
        <v>6</v>
      </c>
      <c r="AD325" s="11">
        <v>11</v>
      </c>
      <c r="AE325" s="10"/>
      <c r="AF325" s="13">
        <f t="shared" si="11"/>
        <v>0</v>
      </c>
      <c r="AG325" s="10"/>
      <c r="AH325" s="10"/>
    </row>
    <row r="326" spans="1:34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5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306</v>
      </c>
      <c r="AA326" s="11">
        <f t="shared" si="10"/>
        <v>13.9</v>
      </c>
      <c r="AB326" s="5">
        <f>IFERROR(VLOOKUP(C326,[2]Sheet1!$B:$F,5,FALSE),0)</f>
        <v>65913203.579999998</v>
      </c>
      <c r="AC326" s="11">
        <v>15</v>
      </c>
      <c r="AD326" s="11">
        <v>0.78949999999999998</v>
      </c>
      <c r="AE326" s="10"/>
      <c r="AF326" s="13">
        <f t="shared" si="11"/>
        <v>7.1895424836601302E-2</v>
      </c>
      <c r="AG326" s="10"/>
      <c r="AH326" s="10"/>
    </row>
    <row r="327" spans="1:34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5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10"/>
        <v>0</v>
      </c>
      <c r="AB327" s="5">
        <f>IFERROR(VLOOKUP(C327,[2]Sheet1!$B:$F,5,FALSE),0)</f>
        <v>0</v>
      </c>
      <c r="AC327" s="11">
        <v>8</v>
      </c>
      <c r="AD327" s="11">
        <v>0.42</v>
      </c>
      <c r="AE327" s="10"/>
      <c r="AF327" s="13">
        <f t="shared" si="11"/>
        <v>0</v>
      </c>
      <c r="AG327" s="10"/>
      <c r="AH327" s="10"/>
    </row>
    <row r="328" spans="1:34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5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220</v>
      </c>
      <c r="AA328" s="11">
        <f t="shared" si="10"/>
        <v>13.8</v>
      </c>
      <c r="AB328" s="5">
        <f>IFERROR(VLOOKUP(C328,[2]Sheet1!$B:$F,5,FALSE),0)</f>
        <v>72379096.090000004</v>
      </c>
      <c r="AC328" s="11">
        <v>8</v>
      </c>
      <c r="AD328" s="11">
        <v>3</v>
      </c>
      <c r="AE328" s="10"/>
      <c r="AF328" s="13">
        <f t="shared" si="11"/>
        <v>7.2727272727272724E-2</v>
      </c>
      <c r="AG328" s="10"/>
      <c r="AH328" s="10"/>
    </row>
    <row r="329" spans="1:34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5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578</v>
      </c>
      <c r="AA329" s="11">
        <f t="shared" si="10"/>
        <v>17.5</v>
      </c>
      <c r="AB329" s="5">
        <f>IFERROR(VLOOKUP(C329,[2]Sheet1!$B:$F,5,FALSE),0)</f>
        <v>53073245.399999999</v>
      </c>
      <c r="AC329" s="11">
        <v>5</v>
      </c>
      <c r="AD329" s="11">
        <v>5.53</v>
      </c>
      <c r="AE329" s="10"/>
      <c r="AF329" s="13">
        <f t="shared" si="11"/>
        <v>5.7093425605536333E-2</v>
      </c>
      <c r="AG329" s="10"/>
      <c r="AH329" s="10"/>
    </row>
    <row r="330" spans="1:34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5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223.7</v>
      </c>
      <c r="AA330" s="11">
        <f t="shared" si="10"/>
        <v>8.6</v>
      </c>
      <c r="AB330" s="5">
        <f>IFERROR(VLOOKUP(C330,[2]Sheet1!$B:$F,5,FALSE),0)</f>
        <v>186767679.69999999</v>
      </c>
      <c r="AC330" s="11">
        <v>14</v>
      </c>
      <c r="AD330" s="11">
        <v>2</v>
      </c>
      <c r="AE330" s="10"/>
      <c r="AF330" s="13">
        <f t="shared" si="11"/>
        <v>0.11622708985248101</v>
      </c>
      <c r="AG330" s="10"/>
      <c r="AH330" s="10"/>
    </row>
    <row r="331" spans="1:34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5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242</v>
      </c>
      <c r="AA331" s="11">
        <f t="shared" si="10"/>
        <v>7.3</v>
      </c>
      <c r="AB331" s="5">
        <f>IFERROR(VLOOKUP(C331,[2]Sheet1!$B:$F,5,FALSE),0)</f>
        <v>32484923.399999999</v>
      </c>
      <c r="AC331" s="11">
        <v>14</v>
      </c>
      <c r="AD331" s="11">
        <v>6</v>
      </c>
      <c r="AE331" s="10"/>
      <c r="AF331" s="13">
        <f t="shared" si="11"/>
        <v>0.13636363636363635</v>
      </c>
      <c r="AG331" s="10"/>
      <c r="AH331" s="10"/>
    </row>
    <row r="332" spans="1:34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5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10"/>
        <v>0</v>
      </c>
      <c r="AB332" s="5">
        <f>IFERROR(VLOOKUP(C332,[2]Sheet1!$B:$F,5,FALSE),0)</f>
        <v>0</v>
      </c>
      <c r="AC332" s="11">
        <v>0</v>
      </c>
      <c r="AD332" s="11">
        <v>0</v>
      </c>
      <c r="AE332" s="10"/>
      <c r="AF332" s="13">
        <f t="shared" si="11"/>
        <v>0</v>
      </c>
      <c r="AG332" s="10"/>
      <c r="AH332" s="10"/>
    </row>
    <row r="333" spans="1:34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5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212.6</v>
      </c>
      <c r="AA333" s="11">
        <f t="shared" si="10"/>
        <v>12.5</v>
      </c>
      <c r="AB333" s="5">
        <f>IFERROR(VLOOKUP(C333,[2]Sheet1!$B:$F,5,FALSE),0)</f>
        <v>128506730.66</v>
      </c>
      <c r="AC333" s="11">
        <v>10.85</v>
      </c>
      <c r="AD333" s="11">
        <v>3.15</v>
      </c>
      <c r="AE333" s="10"/>
      <c r="AF333" s="13">
        <f t="shared" si="11"/>
        <v>7.9962370649106301E-2</v>
      </c>
      <c r="AG333" s="10"/>
      <c r="AH333" s="10"/>
    </row>
    <row r="334" spans="1:34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5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10"/>
        <v>0</v>
      </c>
      <c r="AB334" s="5">
        <f>IFERROR(VLOOKUP(C334,[2]Sheet1!$B:$F,5,FALSE),0)</f>
        <v>0</v>
      </c>
      <c r="AC334" s="11">
        <v>9</v>
      </c>
      <c r="AD334" s="11">
        <v>2.5</v>
      </c>
      <c r="AE334" s="10"/>
      <c r="AF334" s="13">
        <f t="shared" si="11"/>
        <v>0</v>
      </c>
      <c r="AG334" s="10"/>
      <c r="AH334" s="10"/>
    </row>
    <row r="335" spans="1:34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5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230</v>
      </c>
      <c r="AA335" s="11">
        <f t="shared" si="10"/>
        <v>12.8</v>
      </c>
      <c r="AB335" s="5">
        <f>IFERROR(VLOOKUP(C335,[2]Sheet1!$B:$F,5,FALSE),0)</f>
        <v>56944650.769999996</v>
      </c>
      <c r="AC335" s="11">
        <v>7.03</v>
      </c>
      <c r="AD335" s="11">
        <v>3.37</v>
      </c>
      <c r="AE335" s="10"/>
      <c r="AF335" s="13">
        <f t="shared" si="11"/>
        <v>7.8260869565217397E-2</v>
      </c>
      <c r="AG335" s="10"/>
      <c r="AH335" s="10"/>
    </row>
    <row r="336" spans="1:34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5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10"/>
        <v>0</v>
      </c>
      <c r="AB336" s="5">
        <f>IFERROR(VLOOKUP(C336,[2]Sheet1!$B:$F,5,FALSE),0)</f>
        <v>0</v>
      </c>
      <c r="AC336" s="11">
        <v>10</v>
      </c>
      <c r="AD336" s="11">
        <v>3.05</v>
      </c>
      <c r="AE336" s="10"/>
      <c r="AF336" s="13">
        <f t="shared" si="11"/>
        <v>0</v>
      </c>
      <c r="AG336" s="10"/>
      <c r="AH336" s="10"/>
    </row>
    <row r="337" spans="1:34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5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499.3</v>
      </c>
      <c r="AA337" s="11">
        <f t="shared" si="10"/>
        <v>11.3</v>
      </c>
      <c r="AB337" s="5">
        <f>IFERROR(VLOOKUP(C337,[2]Sheet1!$B:$F,5,FALSE),0)</f>
        <v>108227988.80000001</v>
      </c>
      <c r="AC337" s="11">
        <v>33.5</v>
      </c>
      <c r="AD337" s="11">
        <v>1.76</v>
      </c>
      <c r="AE337" s="10"/>
      <c r="AF337" s="13">
        <f t="shared" si="11"/>
        <v>8.8123372721810533E-2</v>
      </c>
      <c r="AG337" s="10"/>
      <c r="AH337" s="10"/>
    </row>
    <row r="338" spans="1:34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5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10"/>
        <v>0</v>
      </c>
      <c r="AB338" s="5">
        <f>IFERROR(VLOOKUP(C338,[2]Sheet1!$B:$F,5,FALSE),0)</f>
        <v>0</v>
      </c>
      <c r="AC338" s="11">
        <v>6</v>
      </c>
      <c r="AD338" s="11">
        <v>2.42</v>
      </c>
      <c r="AE338" s="10"/>
      <c r="AF338" s="13">
        <f t="shared" si="11"/>
        <v>0</v>
      </c>
      <c r="AG338" s="10"/>
      <c r="AH338" s="10"/>
    </row>
    <row r="339" spans="1:34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5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267.7</v>
      </c>
      <c r="AA339" s="11">
        <f t="shared" si="10"/>
        <v>11.2</v>
      </c>
      <c r="AB339" s="5">
        <f>IFERROR(VLOOKUP(C339,[2]Sheet1!$B:$F,5,FALSE),0)</f>
        <v>72000712.209999993</v>
      </c>
      <c r="AC339" s="11">
        <v>12</v>
      </c>
      <c r="AD339" s="11">
        <v>4</v>
      </c>
      <c r="AE339" s="10"/>
      <c r="AF339" s="13">
        <f t="shared" si="11"/>
        <v>8.9652596189764663E-2</v>
      </c>
      <c r="AG339" s="10"/>
      <c r="AH339" s="10"/>
    </row>
    <row r="340" spans="1:34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5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10"/>
        <v>0</v>
      </c>
      <c r="AB340" s="5">
        <f>IFERROR(VLOOKUP(C340,[2]Sheet1!$B:$F,5,FALSE),0)</f>
        <v>0</v>
      </c>
      <c r="AC340" s="11">
        <v>10.269500000000001</v>
      </c>
      <c r="AD340" s="11">
        <v>0.54049999999999998</v>
      </c>
      <c r="AE340" s="10"/>
      <c r="AF340" s="13">
        <f t="shared" si="11"/>
        <v>0</v>
      </c>
      <c r="AG340" s="10"/>
      <c r="AH340" s="10"/>
    </row>
    <row r="341" spans="1:34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5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10"/>
        <v>0</v>
      </c>
      <c r="AB341" s="5">
        <f>IFERROR(VLOOKUP(C341,[2]Sheet1!$B:$F,5,FALSE),0)</f>
        <v>0</v>
      </c>
      <c r="AC341" s="11">
        <v>13</v>
      </c>
      <c r="AD341" s="11">
        <v>5.5</v>
      </c>
      <c r="AE341" s="10"/>
      <c r="AF341" s="13">
        <f t="shared" si="11"/>
        <v>0</v>
      </c>
      <c r="AG341" s="10"/>
      <c r="AH341" s="10"/>
    </row>
    <row r="342" spans="1:34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5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386.9</v>
      </c>
      <c r="AA342" s="11">
        <f t="shared" si="10"/>
        <v>9.1999999999999993</v>
      </c>
      <c r="AB342" s="5">
        <f>IFERROR(VLOOKUP(C342,[2]Sheet1!$B:$F,5,FALSE),0)</f>
        <v>73096077.810000002</v>
      </c>
      <c r="AC342" s="11">
        <v>19</v>
      </c>
      <c r="AD342" s="11">
        <v>1</v>
      </c>
      <c r="AE342" s="10"/>
      <c r="AF342" s="13">
        <f t="shared" si="11"/>
        <v>0.10855518221762731</v>
      </c>
      <c r="AG342" s="10"/>
      <c r="AH342" s="10"/>
    </row>
    <row r="343" spans="1:34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5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246</v>
      </c>
      <c r="AA343" s="11">
        <f t="shared" si="10"/>
        <v>8.8000000000000007</v>
      </c>
      <c r="AB343" s="5">
        <f>IFERROR(VLOOKUP(C343,[2]Sheet1!$B:$F,5,FALSE),0)</f>
        <v>89996863.319999993</v>
      </c>
      <c r="AC343" s="11">
        <v>13</v>
      </c>
      <c r="AD343" s="11">
        <v>3.2</v>
      </c>
      <c r="AE343" s="10"/>
      <c r="AF343" s="13">
        <f t="shared" si="11"/>
        <v>0.11382113821138211</v>
      </c>
      <c r="AG343" s="10"/>
      <c r="AH343" s="10"/>
    </row>
    <row r="344" spans="1:34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5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255</v>
      </c>
      <c r="AA344" s="11">
        <f t="shared" si="10"/>
        <v>9.4</v>
      </c>
      <c r="AB344" s="5">
        <f>IFERROR(VLOOKUP(C344,[2]Sheet1!$B:$F,5,FALSE),0)</f>
        <v>95072620.929999992</v>
      </c>
      <c r="AC344" s="11">
        <v>15</v>
      </c>
      <c r="AD344" s="11">
        <v>0</v>
      </c>
      <c r="AE344" s="10"/>
      <c r="AF344" s="13">
        <f t="shared" si="11"/>
        <v>0.10588235294117647</v>
      </c>
      <c r="AG344" s="10"/>
      <c r="AH344" s="10"/>
    </row>
    <row r="345" spans="1:34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5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299</v>
      </c>
      <c r="AA345" s="11">
        <f t="shared" si="10"/>
        <v>11.1</v>
      </c>
      <c r="AB345" s="5">
        <f>IFERROR(VLOOKUP(C345,[2]Sheet1!$B:$F,5,FALSE),0)</f>
        <v>66549474.460000001</v>
      </c>
      <c r="AC345" s="11">
        <v>10</v>
      </c>
      <c r="AD345" s="11">
        <v>3.6</v>
      </c>
      <c r="AE345" s="10"/>
      <c r="AF345" s="13">
        <f t="shared" si="11"/>
        <v>9.0301003344481601E-2</v>
      </c>
      <c r="AG345" s="10"/>
      <c r="AH345" s="10"/>
    </row>
    <row r="346" spans="1:34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5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421</v>
      </c>
      <c r="AA346" s="11">
        <f t="shared" si="10"/>
        <v>20</v>
      </c>
      <c r="AB346" s="5">
        <f>IFERROR(VLOOKUP(C346,[2]Sheet1!$B:$F,5,FALSE),0)</f>
        <v>31500456.899999999</v>
      </c>
      <c r="AC346" s="11">
        <v>6</v>
      </c>
      <c r="AD346" s="11">
        <v>3.47</v>
      </c>
      <c r="AE346" s="10"/>
      <c r="AF346" s="13">
        <f t="shared" si="11"/>
        <v>4.9881235154394299E-2</v>
      </c>
      <c r="AG346" s="10"/>
      <c r="AH346" s="10"/>
    </row>
    <row r="347" spans="1:34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5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297</v>
      </c>
      <c r="AA347" s="11">
        <f t="shared" si="10"/>
        <v>12.9</v>
      </c>
      <c r="AB347" s="5">
        <f>IFERROR(VLOOKUP(C347,[2]Sheet1!$B:$F,5,FALSE),0)</f>
        <v>69040902.980000004</v>
      </c>
      <c r="AC347" s="11">
        <v>12</v>
      </c>
      <c r="AD347" s="11">
        <v>3</v>
      </c>
      <c r="AE347" s="10"/>
      <c r="AF347" s="13">
        <f t="shared" si="11"/>
        <v>7.7441077441077436E-2</v>
      </c>
      <c r="AG347" s="10"/>
      <c r="AH347" s="10"/>
    </row>
    <row r="348" spans="1:34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5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671</v>
      </c>
      <c r="AA348" s="11">
        <f t="shared" si="10"/>
        <v>21</v>
      </c>
      <c r="AB348" s="5">
        <f>IFERROR(VLOOKUP(C348,[2]Sheet1!$B:$F,5,FALSE),0)</f>
        <v>27114394.41</v>
      </c>
      <c r="AC348" s="11">
        <v>7</v>
      </c>
      <c r="AD348" s="11">
        <v>4.84</v>
      </c>
      <c r="AE348" s="10"/>
      <c r="AF348" s="13">
        <f t="shared" si="11"/>
        <v>4.7690014903129657E-2</v>
      </c>
      <c r="AG348" s="10"/>
      <c r="AH348" s="10"/>
    </row>
    <row r="349" spans="1:34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5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10"/>
        <v>0</v>
      </c>
      <c r="AB349" s="5">
        <f>IFERROR(VLOOKUP(C349,[2]Sheet1!$B:$F,5,FALSE),0)</f>
        <v>0</v>
      </c>
      <c r="AC349" s="11">
        <v>5.8</v>
      </c>
      <c r="AD349" s="11">
        <v>2.48</v>
      </c>
      <c r="AE349" s="10"/>
      <c r="AF349" s="13">
        <f t="shared" si="11"/>
        <v>0</v>
      </c>
      <c r="AG349" s="10"/>
      <c r="AH349" s="10"/>
    </row>
    <row r="350" spans="1:34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5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10"/>
        <v>0</v>
      </c>
      <c r="AB350" s="5">
        <f>IFERROR(VLOOKUP(C350,[2]Sheet1!$B:$F,5,FALSE),0)</f>
        <v>0</v>
      </c>
      <c r="AC350" s="11">
        <v>5.25</v>
      </c>
      <c r="AD350" s="11">
        <v>2.25</v>
      </c>
      <c r="AE350" s="10"/>
      <c r="AF350" s="13">
        <f t="shared" si="11"/>
        <v>0</v>
      </c>
      <c r="AG350" s="10"/>
      <c r="AH350" s="10"/>
    </row>
    <row r="351" spans="1:34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5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226</v>
      </c>
      <c r="AA351" s="11">
        <f t="shared" si="10"/>
        <v>9.4</v>
      </c>
      <c r="AB351" s="5">
        <f>IFERROR(VLOOKUP(C351,[2]Sheet1!$B:$F,5,FALSE),0)</f>
        <v>115358201</v>
      </c>
      <c r="AC351" s="11">
        <v>10</v>
      </c>
      <c r="AD351" s="11">
        <v>0.52629999999999999</v>
      </c>
      <c r="AE351" s="10"/>
      <c r="AF351" s="13">
        <f t="shared" si="11"/>
        <v>0.10619469026548672</v>
      </c>
      <c r="AG351" s="10"/>
      <c r="AH351" s="10"/>
    </row>
    <row r="352" spans="1:34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5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10"/>
        <v>0</v>
      </c>
      <c r="AB352" s="5">
        <f>IFERROR(VLOOKUP(C352,[2]Sheet1!$B:$F,5,FALSE),0)</f>
        <v>0</v>
      </c>
      <c r="AC352" s="11">
        <v>13</v>
      </c>
      <c r="AD352" s="11">
        <v>3</v>
      </c>
      <c r="AE352" s="10"/>
      <c r="AF352" s="13">
        <f t="shared" si="11"/>
        <v>0</v>
      </c>
      <c r="AG352" s="10"/>
      <c r="AH352" s="10"/>
    </row>
    <row r="353" spans="1:34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5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306</v>
      </c>
      <c r="AA353" s="11">
        <f t="shared" si="10"/>
        <v>10.199999999999999</v>
      </c>
      <c r="AB353" s="5">
        <f>IFERROR(VLOOKUP(C353,[2]Sheet1!$B:$F,5,FALSE),0)</f>
        <v>65913203.579999998</v>
      </c>
      <c r="AC353" s="11">
        <v>15</v>
      </c>
      <c r="AD353" s="11">
        <v>0.78949999999999998</v>
      </c>
      <c r="AE353" s="10"/>
      <c r="AF353" s="13">
        <f t="shared" si="11"/>
        <v>9.8039215686274508E-2</v>
      </c>
      <c r="AG353" s="10"/>
      <c r="AH353" s="10"/>
    </row>
    <row r="354" spans="1:34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5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10"/>
        <v>0</v>
      </c>
      <c r="AB354" s="5">
        <f>IFERROR(VLOOKUP(C354,[2]Sheet1!$B:$F,5,FALSE),0)</f>
        <v>0</v>
      </c>
      <c r="AC354" s="11">
        <v>8</v>
      </c>
      <c r="AD354" s="11">
        <v>0.42</v>
      </c>
      <c r="AE354" s="10"/>
      <c r="AF354" s="13">
        <f t="shared" si="11"/>
        <v>0</v>
      </c>
      <c r="AG354" s="10"/>
      <c r="AH354" s="10"/>
    </row>
    <row r="355" spans="1:34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5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220</v>
      </c>
      <c r="AA355" s="11">
        <f t="shared" si="10"/>
        <v>13.8</v>
      </c>
      <c r="AB355" s="5">
        <f>IFERROR(VLOOKUP(C355,[2]Sheet1!$B:$F,5,FALSE),0)</f>
        <v>72379096.090000004</v>
      </c>
      <c r="AC355" s="11">
        <v>8</v>
      </c>
      <c r="AD355" s="11">
        <v>3</v>
      </c>
      <c r="AE355" s="10"/>
      <c r="AF355" s="13">
        <f t="shared" si="11"/>
        <v>7.2727272727272724E-2</v>
      </c>
      <c r="AG355" s="10"/>
      <c r="AH355" s="10"/>
    </row>
    <row r="356" spans="1:34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5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578</v>
      </c>
      <c r="AA356" s="11">
        <f t="shared" si="10"/>
        <v>16.5</v>
      </c>
      <c r="AB356" s="5">
        <f>IFERROR(VLOOKUP(C356,[2]Sheet1!$B:$F,5,FALSE),0)</f>
        <v>53073245.399999999</v>
      </c>
      <c r="AC356" s="11">
        <v>5</v>
      </c>
      <c r="AD356" s="11">
        <v>5.53</v>
      </c>
      <c r="AE356" s="10"/>
      <c r="AF356" s="13">
        <f t="shared" si="11"/>
        <v>6.0553633217993078E-2</v>
      </c>
      <c r="AG356" s="10"/>
      <c r="AH356" s="10"/>
    </row>
    <row r="357" spans="1:34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5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223.7</v>
      </c>
      <c r="AA357" s="11">
        <f t="shared" si="10"/>
        <v>12.4</v>
      </c>
      <c r="AB357" s="5">
        <f>IFERROR(VLOOKUP(C357,[2]Sheet1!$B:$F,5,FALSE),0)</f>
        <v>186767679.69999999</v>
      </c>
      <c r="AC357" s="11">
        <v>14</v>
      </c>
      <c r="AD357" s="11">
        <v>2</v>
      </c>
      <c r="AE357" s="10"/>
      <c r="AF357" s="13">
        <f t="shared" si="11"/>
        <v>8.0464908359409934E-2</v>
      </c>
      <c r="AG357" s="10"/>
      <c r="AH357" s="10"/>
    </row>
    <row r="358" spans="1:34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5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242</v>
      </c>
      <c r="AA358" s="11">
        <f t="shared" si="10"/>
        <v>6.5</v>
      </c>
      <c r="AB358" s="5">
        <f>IFERROR(VLOOKUP(C358,[2]Sheet1!$B:$F,5,FALSE),0)</f>
        <v>32484923.399999999</v>
      </c>
      <c r="AC358" s="11">
        <v>14</v>
      </c>
      <c r="AD358" s="11">
        <v>6</v>
      </c>
      <c r="AE358" s="10"/>
      <c r="AF358" s="13">
        <f t="shared" si="11"/>
        <v>0.15289256198347106</v>
      </c>
      <c r="AG358" s="10"/>
      <c r="AH358" s="10"/>
    </row>
    <row r="359" spans="1:34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5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212.6</v>
      </c>
      <c r="AA359" s="11">
        <f t="shared" si="10"/>
        <v>12.5</v>
      </c>
      <c r="AB359" s="5">
        <f>IFERROR(VLOOKUP(C359,[2]Sheet1!$B:$F,5,FALSE),0)</f>
        <v>128506730.66</v>
      </c>
      <c r="AC359" s="11">
        <v>10.85</v>
      </c>
      <c r="AD359" s="11">
        <v>3.15</v>
      </c>
      <c r="AE359" s="10"/>
      <c r="AF359" s="13">
        <f t="shared" si="11"/>
        <v>7.9962370649106301E-2</v>
      </c>
      <c r="AG359" s="10"/>
      <c r="AH359" s="10"/>
    </row>
    <row r="360" spans="1:34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5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10"/>
        <v>0</v>
      </c>
      <c r="AB360" s="5">
        <f>IFERROR(VLOOKUP(C360,[2]Sheet1!$B:$F,5,FALSE),0)</f>
        <v>0</v>
      </c>
      <c r="AC360" s="11">
        <v>9</v>
      </c>
      <c r="AD360" s="11">
        <v>2.5</v>
      </c>
      <c r="AE360" s="10"/>
      <c r="AF360" s="13">
        <f t="shared" si="11"/>
        <v>0</v>
      </c>
      <c r="AG360" s="10"/>
      <c r="AH360" s="10"/>
    </row>
    <row r="361" spans="1:34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5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230</v>
      </c>
      <c r="AA361" s="11">
        <f t="shared" si="10"/>
        <v>12.1</v>
      </c>
      <c r="AB361" s="5">
        <f>IFERROR(VLOOKUP(C361,[2]Sheet1!$B:$F,5,FALSE),0)</f>
        <v>56944650.769999996</v>
      </c>
      <c r="AC361" s="11">
        <v>7.03</v>
      </c>
      <c r="AD361" s="11">
        <v>3.37</v>
      </c>
      <c r="AE361" s="10"/>
      <c r="AF361" s="13">
        <f t="shared" si="11"/>
        <v>8.2608695652173908E-2</v>
      </c>
      <c r="AG361" s="10"/>
      <c r="AH361" s="10"/>
    </row>
    <row r="362" spans="1:34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5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10"/>
        <v>0</v>
      </c>
      <c r="AB362" s="5">
        <f>IFERROR(VLOOKUP(C362,[2]Sheet1!$B:$F,5,FALSE),0)</f>
        <v>0</v>
      </c>
      <c r="AC362" s="11">
        <v>10</v>
      </c>
      <c r="AD362" s="11">
        <v>3.05</v>
      </c>
      <c r="AE362" s="10"/>
      <c r="AF362" s="13">
        <f t="shared" si="11"/>
        <v>0</v>
      </c>
      <c r="AG362" s="10"/>
      <c r="AH362" s="10"/>
    </row>
    <row r="363" spans="1:34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5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499.3</v>
      </c>
      <c r="AA363" s="11">
        <f t="shared" si="10"/>
        <v>12.5</v>
      </c>
      <c r="AB363" s="5">
        <f>IFERROR(VLOOKUP(C363,[2]Sheet1!$B:$F,5,FALSE),0)</f>
        <v>108227988.80000001</v>
      </c>
      <c r="AC363" s="11">
        <v>33.5</v>
      </c>
      <c r="AD363" s="11">
        <v>1.76</v>
      </c>
      <c r="AE363" s="10"/>
      <c r="AF363" s="13">
        <f t="shared" si="11"/>
        <v>8.0112157019827754E-2</v>
      </c>
      <c r="AG363" s="10"/>
      <c r="AH363" s="10"/>
    </row>
    <row r="364" spans="1:34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5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10"/>
        <v>0</v>
      </c>
      <c r="AB364" s="5">
        <f>IFERROR(VLOOKUP(C364,[2]Sheet1!$B:$F,5,FALSE),0)</f>
        <v>0</v>
      </c>
      <c r="AC364" s="11">
        <v>6</v>
      </c>
      <c r="AD364" s="11">
        <v>2.42</v>
      </c>
      <c r="AE364" s="10"/>
      <c r="AF364" s="13">
        <f t="shared" si="11"/>
        <v>0</v>
      </c>
      <c r="AG364" s="10"/>
      <c r="AH364" s="10"/>
    </row>
    <row r="365" spans="1:34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5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267.7</v>
      </c>
      <c r="AA365" s="11">
        <f t="shared" si="10"/>
        <v>9.6</v>
      </c>
      <c r="AB365" s="5">
        <f>IFERROR(VLOOKUP(C365,[2]Sheet1!$B:$F,5,FALSE),0)</f>
        <v>72000712.209999993</v>
      </c>
      <c r="AC365" s="11">
        <v>12</v>
      </c>
      <c r="AD365" s="11">
        <v>4</v>
      </c>
      <c r="AE365" s="10"/>
      <c r="AF365" s="13">
        <f t="shared" si="11"/>
        <v>0.10459469555472545</v>
      </c>
      <c r="AG365" s="10"/>
      <c r="AH365" s="10"/>
    </row>
    <row r="366" spans="1:34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5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10"/>
        <v>0</v>
      </c>
      <c r="AB366" s="5">
        <f>IFERROR(VLOOKUP(C366,[2]Sheet1!$B:$F,5,FALSE),0)</f>
        <v>0</v>
      </c>
      <c r="AC366" s="11">
        <v>10.269500000000001</v>
      </c>
      <c r="AD366" s="11">
        <v>0.54049999999999998</v>
      </c>
      <c r="AE366" s="10"/>
      <c r="AF366" s="13">
        <f t="shared" si="11"/>
        <v>0</v>
      </c>
      <c r="AG366" s="10"/>
      <c r="AH366" s="10"/>
    </row>
    <row r="367" spans="1:34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5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10"/>
        <v>0</v>
      </c>
      <c r="AB367" s="5">
        <f>IFERROR(VLOOKUP(C367,[2]Sheet1!$B:$F,5,FALSE),0)</f>
        <v>0</v>
      </c>
      <c r="AC367" s="11">
        <v>13</v>
      </c>
      <c r="AD367" s="11">
        <v>5.5</v>
      </c>
      <c r="AE367" s="10"/>
      <c r="AF367" s="13">
        <f t="shared" si="11"/>
        <v>0</v>
      </c>
      <c r="AG367" s="10"/>
      <c r="AH367" s="10"/>
    </row>
    <row r="368" spans="1:34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5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386.9</v>
      </c>
      <c r="AA368" s="11">
        <f t="shared" si="10"/>
        <v>9.4</v>
      </c>
      <c r="AB368" s="5">
        <f>IFERROR(VLOOKUP(C368,[2]Sheet1!$B:$F,5,FALSE),0)</f>
        <v>73096077.810000002</v>
      </c>
      <c r="AC368" s="11">
        <v>19</v>
      </c>
      <c r="AD368" s="11">
        <v>1</v>
      </c>
      <c r="AE368" s="10"/>
      <c r="AF368" s="13">
        <f t="shared" si="11"/>
        <v>0.10597053502196951</v>
      </c>
      <c r="AG368" s="10"/>
      <c r="AH368" s="10"/>
    </row>
    <row r="369" spans="1:34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5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246</v>
      </c>
      <c r="AA369" s="11">
        <f t="shared" si="10"/>
        <v>10.7</v>
      </c>
      <c r="AB369" s="5">
        <f>IFERROR(VLOOKUP(C369,[2]Sheet1!$B:$F,5,FALSE),0)</f>
        <v>89996863.319999993</v>
      </c>
      <c r="AC369" s="11">
        <v>13</v>
      </c>
      <c r="AD369" s="11">
        <v>3.2</v>
      </c>
      <c r="AE369" s="10"/>
      <c r="AF369" s="13">
        <f t="shared" si="11"/>
        <v>9.3495934959349589E-2</v>
      </c>
      <c r="AG369" s="10"/>
      <c r="AH369" s="10"/>
    </row>
    <row r="370" spans="1:34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5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255</v>
      </c>
      <c r="AA370" s="11">
        <f t="shared" si="10"/>
        <v>11.1</v>
      </c>
      <c r="AB370" s="5">
        <f>IFERROR(VLOOKUP(C370,[2]Sheet1!$B:$F,5,FALSE),0)</f>
        <v>95072620.929999992</v>
      </c>
      <c r="AC370" s="11">
        <v>15</v>
      </c>
      <c r="AD370" s="11">
        <v>0</v>
      </c>
      <c r="AE370" s="10"/>
      <c r="AF370" s="13">
        <f t="shared" si="11"/>
        <v>9.0196078431372548E-2</v>
      </c>
      <c r="AG370" s="10"/>
      <c r="AH370" s="10"/>
    </row>
    <row r="371" spans="1:34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5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299</v>
      </c>
      <c r="AA371" s="11">
        <f t="shared" si="10"/>
        <v>11.5</v>
      </c>
      <c r="AB371" s="5">
        <f>IFERROR(VLOOKUP(C371,[2]Sheet1!$B:$F,5,FALSE),0)</f>
        <v>66549474.460000001</v>
      </c>
      <c r="AC371" s="11">
        <v>10</v>
      </c>
      <c r="AD371" s="11">
        <v>3.6</v>
      </c>
      <c r="AE371" s="10"/>
      <c r="AF371" s="13">
        <f t="shared" si="11"/>
        <v>8.6956521739130432E-2</v>
      </c>
      <c r="AG371" s="10"/>
      <c r="AH371" s="10"/>
    </row>
    <row r="372" spans="1:34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5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421</v>
      </c>
      <c r="AA372" s="11">
        <f t="shared" si="10"/>
        <v>19.100000000000001</v>
      </c>
      <c r="AB372" s="5">
        <f>IFERROR(VLOOKUP(C372,[2]Sheet1!$B:$F,5,FALSE),0)</f>
        <v>31500456.899999999</v>
      </c>
      <c r="AC372" s="11">
        <v>6</v>
      </c>
      <c r="AD372" s="11">
        <v>3.47</v>
      </c>
      <c r="AE372" s="10"/>
      <c r="AF372" s="13">
        <f t="shared" si="11"/>
        <v>5.2256532066508314E-2</v>
      </c>
      <c r="AG372" s="10"/>
      <c r="AH372" s="10"/>
    </row>
    <row r="373" spans="1:34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5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297</v>
      </c>
      <c r="AA373" s="11">
        <f t="shared" si="10"/>
        <v>14.1</v>
      </c>
      <c r="AB373" s="5">
        <f>IFERROR(VLOOKUP(C373,[2]Sheet1!$B:$F,5,FALSE),0)</f>
        <v>69040902.980000004</v>
      </c>
      <c r="AC373" s="11">
        <v>12</v>
      </c>
      <c r="AD373" s="11">
        <v>3</v>
      </c>
      <c r="AE373" s="10"/>
      <c r="AF373" s="13">
        <f t="shared" si="11"/>
        <v>7.0707070707070704E-2</v>
      </c>
      <c r="AG373" s="10"/>
      <c r="AH373" s="10"/>
    </row>
    <row r="374" spans="1:34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5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671</v>
      </c>
      <c r="AA374" s="11">
        <f t="shared" si="10"/>
        <v>21.6</v>
      </c>
      <c r="AB374" s="5">
        <f>IFERROR(VLOOKUP(C374,[2]Sheet1!$B:$F,5,FALSE),0)</f>
        <v>27114394.41</v>
      </c>
      <c r="AC374" s="11">
        <v>7</v>
      </c>
      <c r="AD374" s="11">
        <v>4.84</v>
      </c>
      <c r="AE374" s="10"/>
      <c r="AF374" s="13">
        <f t="shared" si="11"/>
        <v>4.6199701937406856E-2</v>
      </c>
      <c r="AG374" s="10"/>
      <c r="AH374" s="10"/>
    </row>
    <row r="375" spans="1:34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5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10"/>
        <v>0</v>
      </c>
      <c r="AB375" s="5">
        <f>IFERROR(VLOOKUP(C375,[2]Sheet1!$B:$F,5,FALSE),0)</f>
        <v>0</v>
      </c>
      <c r="AC375" s="11">
        <v>5.8</v>
      </c>
      <c r="AD375" s="11">
        <v>2.48</v>
      </c>
      <c r="AE375" s="10"/>
      <c r="AF375" s="13">
        <f t="shared" si="11"/>
        <v>0</v>
      </c>
      <c r="AG375" s="10"/>
      <c r="AH375" s="10"/>
    </row>
    <row r="376" spans="1:34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5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10"/>
        <v>0</v>
      </c>
      <c r="AB376" s="5">
        <f>IFERROR(VLOOKUP(C376,[2]Sheet1!$B:$F,5,FALSE),0)</f>
        <v>0</v>
      </c>
      <c r="AC376" s="11">
        <v>5.25</v>
      </c>
      <c r="AD376" s="11">
        <v>2.25</v>
      </c>
      <c r="AE376" s="10"/>
      <c r="AF376" s="13">
        <f t="shared" si="11"/>
        <v>0</v>
      </c>
      <c r="AG376" s="10"/>
      <c r="AH376" s="10"/>
    </row>
    <row r="377" spans="1:34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5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226</v>
      </c>
      <c r="AA377" s="11">
        <f t="shared" si="10"/>
        <v>10.8</v>
      </c>
      <c r="AB377" s="5">
        <f>IFERROR(VLOOKUP(C377,[2]Sheet1!$B:$F,5,FALSE),0)</f>
        <v>115358201</v>
      </c>
      <c r="AC377" s="11">
        <v>10</v>
      </c>
      <c r="AD377" s="11">
        <v>0.52629999999999999</v>
      </c>
      <c r="AE377" s="10"/>
      <c r="AF377" s="13">
        <f t="shared" si="11"/>
        <v>9.2920353982300891E-2</v>
      </c>
      <c r="AG377" s="10"/>
      <c r="AH377" s="10"/>
    </row>
    <row r="378" spans="1:34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5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10"/>
        <v>0</v>
      </c>
      <c r="AB378" s="5">
        <f>IFERROR(VLOOKUP(C378,[2]Sheet1!$B:$F,5,FALSE),0)</f>
        <v>0</v>
      </c>
      <c r="AC378" s="11">
        <v>13</v>
      </c>
      <c r="AD378" s="11">
        <v>3</v>
      </c>
      <c r="AE378" s="10"/>
      <c r="AF378" s="13">
        <f t="shared" si="11"/>
        <v>0</v>
      </c>
      <c r="AG378" s="10"/>
      <c r="AH378" s="10"/>
    </row>
    <row r="379" spans="1:34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5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306</v>
      </c>
      <c r="AA379" s="11">
        <f t="shared" si="10"/>
        <v>12.2</v>
      </c>
      <c r="AB379" s="5">
        <f>IFERROR(VLOOKUP(C379,[2]Sheet1!$B:$F,5,FALSE),0)</f>
        <v>65913203.579999998</v>
      </c>
      <c r="AC379" s="11">
        <v>15</v>
      </c>
      <c r="AD379" s="11">
        <v>0.78949999999999998</v>
      </c>
      <c r="AE379" s="10"/>
      <c r="AF379" s="13">
        <f t="shared" si="11"/>
        <v>8.1699346405228759E-2</v>
      </c>
      <c r="AG379" s="10"/>
      <c r="AH379" s="10"/>
    </row>
    <row r="380" spans="1:34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5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10"/>
        <v>0</v>
      </c>
      <c r="AB380" s="5">
        <f>IFERROR(VLOOKUP(C380,[2]Sheet1!$B:$F,5,FALSE),0)</f>
        <v>0</v>
      </c>
      <c r="AC380" s="11">
        <v>8</v>
      </c>
      <c r="AD380" s="11">
        <v>0.42</v>
      </c>
      <c r="AE380" s="10"/>
      <c r="AF380" s="13">
        <f t="shared" si="11"/>
        <v>0</v>
      </c>
      <c r="AG380" s="10"/>
      <c r="AH380" s="10"/>
    </row>
    <row r="381" spans="1:34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5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220</v>
      </c>
      <c r="AA381" s="11">
        <f t="shared" si="10"/>
        <v>12.9</v>
      </c>
      <c r="AB381" s="5">
        <f>IFERROR(VLOOKUP(C381,[2]Sheet1!$B:$F,5,FALSE),0)</f>
        <v>72379096.090000004</v>
      </c>
      <c r="AC381" s="11">
        <v>8</v>
      </c>
      <c r="AD381" s="11">
        <v>3</v>
      </c>
      <c r="AE381" s="10"/>
      <c r="AF381" s="13">
        <f t="shared" si="11"/>
        <v>7.7272727272727271E-2</v>
      </c>
      <c r="AG381" s="10"/>
      <c r="AH381" s="10"/>
    </row>
    <row r="382" spans="1:34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5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578</v>
      </c>
      <c r="AA382" s="11">
        <f t="shared" si="10"/>
        <v>15.6</v>
      </c>
      <c r="AB382" s="5">
        <f>IFERROR(VLOOKUP(C382,[2]Sheet1!$B:$F,5,FALSE),0)</f>
        <v>53073245.399999999</v>
      </c>
      <c r="AC382" s="11">
        <v>5</v>
      </c>
      <c r="AD382" s="11">
        <v>5.53</v>
      </c>
      <c r="AE382" s="10"/>
      <c r="AF382" s="13">
        <f t="shared" si="11"/>
        <v>6.4013840830449822E-2</v>
      </c>
      <c r="AG382" s="10"/>
      <c r="AH382" s="10"/>
    </row>
    <row r="383" spans="1:34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5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223.7</v>
      </c>
      <c r="AA383" s="11">
        <f t="shared" si="10"/>
        <v>11.8</v>
      </c>
      <c r="AB383" s="5">
        <f>IFERROR(VLOOKUP(C383,[2]Sheet1!$B:$F,5,FALSE),0)</f>
        <v>186767679.69999999</v>
      </c>
      <c r="AC383" s="11">
        <v>14</v>
      </c>
      <c r="AD383" s="11">
        <v>2</v>
      </c>
      <c r="AE383" s="10"/>
      <c r="AF383" s="13">
        <f t="shared" si="11"/>
        <v>8.4935181046043806E-2</v>
      </c>
      <c r="AG383" s="10"/>
      <c r="AH383" s="10"/>
    </row>
    <row r="384" spans="1:34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5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242</v>
      </c>
      <c r="AA384" s="11">
        <f t="shared" si="10"/>
        <v>7.3</v>
      </c>
      <c r="AB384" s="5">
        <f>IFERROR(VLOOKUP(C384,[2]Sheet1!$B:$F,5,FALSE),0)</f>
        <v>32484923.399999999</v>
      </c>
      <c r="AC384" s="11">
        <v>14</v>
      </c>
      <c r="AD384" s="11">
        <v>6</v>
      </c>
      <c r="AE384" s="10"/>
      <c r="AF384" s="13">
        <f t="shared" si="11"/>
        <v>0.13636363636363635</v>
      </c>
      <c r="AG384" s="10"/>
      <c r="AH384" s="10"/>
    </row>
    <row r="385" spans="1:34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5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212.6</v>
      </c>
      <c r="AA385" s="11">
        <f t="shared" si="10"/>
        <v>15.2</v>
      </c>
      <c r="AB385" s="5">
        <f>IFERROR(VLOOKUP(C385,[2]Sheet1!$B:$F,5,FALSE),0)</f>
        <v>128506730.66</v>
      </c>
      <c r="AC385" s="11">
        <v>10.85</v>
      </c>
      <c r="AD385" s="11">
        <v>3.15</v>
      </c>
      <c r="AE385" s="10"/>
      <c r="AF385" s="13">
        <f t="shared" si="11"/>
        <v>6.5851364063969894E-2</v>
      </c>
      <c r="AG385" s="10"/>
      <c r="AH385" s="10"/>
    </row>
    <row r="386" spans="1:34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5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10"/>
        <v>0</v>
      </c>
      <c r="AB386" s="5">
        <f>IFERROR(VLOOKUP(C386,[2]Sheet1!$B:$F,5,FALSE),0)</f>
        <v>0</v>
      </c>
      <c r="AC386" s="11">
        <v>9</v>
      </c>
      <c r="AD386" s="11">
        <v>2.5</v>
      </c>
      <c r="AE386" s="10"/>
      <c r="AF386" s="13">
        <f t="shared" si="11"/>
        <v>0</v>
      </c>
      <c r="AG386" s="10"/>
      <c r="AH386" s="10"/>
    </row>
    <row r="387" spans="1:34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5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230</v>
      </c>
      <c r="AA387" s="11">
        <f t="shared" ref="AA387:AA450" si="12">ROUND(IFERROR(Z387/M387,0),1)</f>
        <v>12.8</v>
      </c>
      <c r="AB387" s="5">
        <f>IFERROR(VLOOKUP(C387,[2]Sheet1!$B:$F,5,FALSE),0)</f>
        <v>56944650.769999996</v>
      </c>
      <c r="AC387" s="11">
        <v>7.03</v>
      </c>
      <c r="AD387" s="11">
        <v>3.37</v>
      </c>
      <c r="AE387" s="10"/>
      <c r="AF387" s="13">
        <f t="shared" ref="AF387:AF450" si="13">IFERROR(M387/Z387,0)</f>
        <v>7.8260869565217397E-2</v>
      </c>
      <c r="AG387" s="10"/>
      <c r="AH387" s="10"/>
    </row>
    <row r="388" spans="1:34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5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12"/>
        <v>0</v>
      </c>
      <c r="AB388" s="5">
        <f>IFERROR(VLOOKUP(C388,[2]Sheet1!$B:$F,5,FALSE),0)</f>
        <v>0</v>
      </c>
      <c r="AC388" s="11">
        <v>10</v>
      </c>
      <c r="AD388" s="11">
        <v>3.05</v>
      </c>
      <c r="AE388" s="10"/>
      <c r="AF388" s="13">
        <f t="shared" si="13"/>
        <v>0</v>
      </c>
      <c r="AG388" s="10"/>
      <c r="AH388" s="10"/>
    </row>
    <row r="389" spans="1:34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5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499.3</v>
      </c>
      <c r="AA389" s="11">
        <f t="shared" si="12"/>
        <v>11.9</v>
      </c>
      <c r="AB389" s="5">
        <f>IFERROR(VLOOKUP(C389,[2]Sheet1!$B:$F,5,FALSE),0)</f>
        <v>108227988.80000001</v>
      </c>
      <c r="AC389" s="11">
        <v>33.5</v>
      </c>
      <c r="AD389" s="11">
        <v>1.76</v>
      </c>
      <c r="AE389" s="10"/>
      <c r="AF389" s="13">
        <f t="shared" si="13"/>
        <v>8.4117764870819151E-2</v>
      </c>
      <c r="AG389" s="10"/>
      <c r="AH389" s="10"/>
    </row>
    <row r="390" spans="1:34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5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12"/>
        <v>0</v>
      </c>
      <c r="AB390" s="5">
        <f>IFERROR(VLOOKUP(C390,[2]Sheet1!$B:$F,5,FALSE),0)</f>
        <v>0</v>
      </c>
      <c r="AC390" s="11">
        <v>6</v>
      </c>
      <c r="AD390" s="11">
        <v>2.42</v>
      </c>
      <c r="AE390" s="10"/>
      <c r="AF390" s="13">
        <f t="shared" si="13"/>
        <v>0</v>
      </c>
      <c r="AG390" s="10"/>
      <c r="AH390" s="10"/>
    </row>
    <row r="391" spans="1:34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5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267.7</v>
      </c>
      <c r="AA391" s="11">
        <f t="shared" si="12"/>
        <v>11.2</v>
      </c>
      <c r="AB391" s="5">
        <f>IFERROR(VLOOKUP(C391,[2]Sheet1!$B:$F,5,FALSE),0)</f>
        <v>72000712.209999993</v>
      </c>
      <c r="AC391" s="11">
        <v>12</v>
      </c>
      <c r="AD391" s="11">
        <v>4</v>
      </c>
      <c r="AE391" s="10"/>
      <c r="AF391" s="13">
        <f t="shared" si="13"/>
        <v>8.9652596189764663E-2</v>
      </c>
      <c r="AG391" s="10"/>
      <c r="AH391" s="10"/>
    </row>
    <row r="392" spans="1:34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5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12"/>
        <v>0</v>
      </c>
      <c r="AB392" s="5">
        <f>IFERROR(VLOOKUP(C392,[2]Sheet1!$B:$F,5,FALSE),0)</f>
        <v>0</v>
      </c>
      <c r="AC392" s="11">
        <v>10.269500000000001</v>
      </c>
      <c r="AD392" s="11">
        <v>0.54049999999999998</v>
      </c>
      <c r="AE392" s="10"/>
      <c r="AF392" s="13">
        <f t="shared" si="13"/>
        <v>0</v>
      </c>
      <c r="AG392" s="10"/>
      <c r="AH392" s="10"/>
    </row>
    <row r="393" spans="1:34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5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12"/>
        <v>0</v>
      </c>
      <c r="AB393" s="5">
        <f>IFERROR(VLOOKUP(C393,[2]Sheet1!$B:$F,5,FALSE),0)</f>
        <v>0</v>
      </c>
      <c r="AC393" s="11">
        <v>13</v>
      </c>
      <c r="AD393" s="11">
        <v>5.5</v>
      </c>
      <c r="AE393" s="10"/>
      <c r="AF393" s="13">
        <f t="shared" si="13"/>
        <v>0</v>
      </c>
      <c r="AG393" s="10"/>
      <c r="AH393" s="10"/>
    </row>
    <row r="394" spans="1:34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5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386.9</v>
      </c>
      <c r="AA394" s="11">
        <f t="shared" si="12"/>
        <v>11.4</v>
      </c>
      <c r="AB394" s="5">
        <f>IFERROR(VLOOKUP(C394,[2]Sheet1!$B:$F,5,FALSE),0)</f>
        <v>73096077.810000002</v>
      </c>
      <c r="AC394" s="11">
        <v>19</v>
      </c>
      <c r="AD394" s="11">
        <v>1</v>
      </c>
      <c r="AE394" s="10"/>
      <c r="AF394" s="13">
        <f t="shared" si="13"/>
        <v>8.7878004652364963E-2</v>
      </c>
      <c r="AG394" s="10"/>
      <c r="AH394" s="10"/>
    </row>
    <row r="395" spans="1:34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5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246</v>
      </c>
      <c r="AA395" s="11">
        <f t="shared" si="12"/>
        <v>13.7</v>
      </c>
      <c r="AB395" s="5">
        <f>IFERROR(VLOOKUP(C395,[2]Sheet1!$B:$F,5,FALSE),0)</f>
        <v>89996863.319999993</v>
      </c>
      <c r="AC395" s="11">
        <v>13</v>
      </c>
      <c r="AD395" s="11">
        <v>3.2</v>
      </c>
      <c r="AE395" s="10"/>
      <c r="AF395" s="13">
        <f t="shared" si="13"/>
        <v>7.3170731707317069E-2</v>
      </c>
      <c r="AG395" s="10"/>
      <c r="AH395" s="10"/>
    </row>
    <row r="396" spans="1:34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5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255</v>
      </c>
      <c r="AA396" s="11">
        <f t="shared" si="12"/>
        <v>13.4</v>
      </c>
      <c r="AB396" s="5">
        <f>IFERROR(VLOOKUP(C396,[2]Sheet1!$B:$F,5,FALSE),0)</f>
        <v>95072620.929999992</v>
      </c>
      <c r="AC396" s="11">
        <v>15</v>
      </c>
      <c r="AD396" s="11">
        <v>0</v>
      </c>
      <c r="AE396" s="10"/>
      <c r="AF396" s="13">
        <f t="shared" si="13"/>
        <v>7.4509803921568626E-2</v>
      </c>
      <c r="AG396" s="10"/>
      <c r="AH396" s="10"/>
    </row>
    <row r="397" spans="1:34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5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299</v>
      </c>
      <c r="AA397" s="11">
        <f t="shared" si="12"/>
        <v>12</v>
      </c>
      <c r="AB397" s="5">
        <f>IFERROR(VLOOKUP(C397,[2]Sheet1!$B:$F,5,FALSE),0)</f>
        <v>66549474.460000001</v>
      </c>
      <c r="AC397" s="11">
        <v>10</v>
      </c>
      <c r="AD397" s="11">
        <v>3.6</v>
      </c>
      <c r="AE397" s="10"/>
      <c r="AF397" s="13">
        <f t="shared" si="13"/>
        <v>8.3612040133779264E-2</v>
      </c>
      <c r="AG397" s="10"/>
      <c r="AH397" s="10"/>
    </row>
    <row r="398" spans="1:34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5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421</v>
      </c>
      <c r="AA398" s="11">
        <f t="shared" si="12"/>
        <v>20</v>
      </c>
      <c r="AB398" s="5">
        <f>IFERROR(VLOOKUP(C398,[2]Sheet1!$B:$F,5,FALSE),0)</f>
        <v>31500456.899999999</v>
      </c>
      <c r="AC398" s="11">
        <v>6</v>
      </c>
      <c r="AD398" s="11">
        <v>3.47</v>
      </c>
      <c r="AE398" s="10"/>
      <c r="AF398" s="13">
        <f t="shared" si="13"/>
        <v>4.9881235154394299E-2</v>
      </c>
      <c r="AG398" s="10"/>
      <c r="AH398" s="10"/>
    </row>
    <row r="399" spans="1:34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5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297</v>
      </c>
      <c r="AA399" s="11">
        <f t="shared" si="12"/>
        <v>16.5</v>
      </c>
      <c r="AB399" s="5">
        <f>IFERROR(VLOOKUP(C399,[2]Sheet1!$B:$F,5,FALSE),0)</f>
        <v>69040902.980000004</v>
      </c>
      <c r="AC399" s="11">
        <v>12</v>
      </c>
      <c r="AD399" s="11">
        <v>3</v>
      </c>
      <c r="AE399" s="10"/>
      <c r="AF399" s="13">
        <f t="shared" si="13"/>
        <v>6.0606060606060608E-2</v>
      </c>
      <c r="AG399" s="10"/>
      <c r="AH399" s="10"/>
    </row>
    <row r="400" spans="1:34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5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671</v>
      </c>
      <c r="AA400" s="11">
        <f t="shared" si="12"/>
        <v>22.4</v>
      </c>
      <c r="AB400" s="5">
        <f>IFERROR(VLOOKUP(C400,[2]Sheet1!$B:$F,5,FALSE),0)</f>
        <v>27114394.41</v>
      </c>
      <c r="AC400" s="11">
        <v>7</v>
      </c>
      <c r="AD400" s="11">
        <v>4.84</v>
      </c>
      <c r="AE400" s="10"/>
      <c r="AF400" s="13">
        <f t="shared" si="13"/>
        <v>4.4709388971684055E-2</v>
      </c>
      <c r="AG400" s="10"/>
      <c r="AH400" s="10"/>
    </row>
    <row r="401" spans="1:34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5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12"/>
        <v>0</v>
      </c>
      <c r="AB401" s="5">
        <f>IFERROR(VLOOKUP(C401,[2]Sheet1!$B:$F,5,FALSE),0)</f>
        <v>0</v>
      </c>
      <c r="AC401" s="11">
        <v>5.8</v>
      </c>
      <c r="AD401" s="11">
        <v>2.48</v>
      </c>
      <c r="AE401" s="10"/>
      <c r="AF401" s="13">
        <f t="shared" si="13"/>
        <v>0</v>
      </c>
      <c r="AG401" s="10"/>
      <c r="AH401" s="10"/>
    </row>
    <row r="402" spans="1:34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5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12"/>
        <v>0</v>
      </c>
      <c r="AB402" s="5">
        <f>IFERROR(VLOOKUP(C402,[2]Sheet1!$B:$F,5,FALSE),0)</f>
        <v>0</v>
      </c>
      <c r="AC402" s="11">
        <v>5.25</v>
      </c>
      <c r="AD402" s="11">
        <v>2.25</v>
      </c>
      <c r="AE402" s="10"/>
      <c r="AF402" s="13">
        <f t="shared" si="13"/>
        <v>0</v>
      </c>
      <c r="AG402" s="10"/>
      <c r="AH402" s="10"/>
    </row>
    <row r="403" spans="1:34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5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226</v>
      </c>
      <c r="AA403" s="11">
        <f t="shared" si="12"/>
        <v>11.9</v>
      </c>
      <c r="AB403" s="5">
        <f>IFERROR(VLOOKUP(C403,[2]Sheet1!$B:$F,5,FALSE),0)</f>
        <v>115358201</v>
      </c>
      <c r="AC403" s="11">
        <v>10</v>
      </c>
      <c r="AD403" s="11">
        <v>0.52629999999999999</v>
      </c>
      <c r="AE403" s="10"/>
      <c r="AF403" s="13">
        <f t="shared" si="13"/>
        <v>8.4070796460176997E-2</v>
      </c>
      <c r="AG403" s="10"/>
      <c r="AH403" s="10"/>
    </row>
    <row r="404" spans="1:34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5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12"/>
        <v>0</v>
      </c>
      <c r="AB404" s="5">
        <f>IFERROR(VLOOKUP(C404,[2]Sheet1!$B:$F,5,FALSE),0)</f>
        <v>0</v>
      </c>
      <c r="AC404" s="11">
        <v>13</v>
      </c>
      <c r="AD404" s="11">
        <v>3</v>
      </c>
      <c r="AE404" s="10"/>
      <c r="AF404" s="13">
        <f t="shared" si="13"/>
        <v>0</v>
      </c>
      <c r="AG404" s="10"/>
      <c r="AH404" s="10"/>
    </row>
    <row r="405" spans="1:34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5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306</v>
      </c>
      <c r="AA405" s="11">
        <f t="shared" si="12"/>
        <v>9.3000000000000007</v>
      </c>
      <c r="AB405" s="5">
        <f>IFERROR(VLOOKUP(C405,[2]Sheet1!$B:$F,5,FALSE),0)</f>
        <v>65913203.579999998</v>
      </c>
      <c r="AC405" s="11">
        <v>15</v>
      </c>
      <c r="AD405" s="11">
        <v>0.78949999999999998</v>
      </c>
      <c r="AE405" s="10"/>
      <c r="AF405" s="13">
        <f t="shared" si="13"/>
        <v>0.10784313725490197</v>
      </c>
      <c r="AG405" s="10"/>
      <c r="AH405" s="10"/>
    </row>
    <row r="406" spans="1:34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5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12"/>
        <v>0</v>
      </c>
      <c r="AB406" s="5">
        <f>IFERROR(VLOOKUP(C406,[2]Sheet1!$B:$F,5,FALSE),0)</f>
        <v>0</v>
      </c>
      <c r="AC406" s="11">
        <v>8</v>
      </c>
      <c r="AD406" s="11">
        <v>0.42</v>
      </c>
      <c r="AE406" s="10"/>
      <c r="AF406" s="13">
        <f t="shared" si="13"/>
        <v>0</v>
      </c>
      <c r="AG406" s="10"/>
      <c r="AH406" s="10"/>
    </row>
    <row r="407" spans="1:34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5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220</v>
      </c>
      <c r="AA407" s="11">
        <f t="shared" si="12"/>
        <v>18.3</v>
      </c>
      <c r="AB407" s="5">
        <f>IFERROR(VLOOKUP(C407,[2]Sheet1!$B:$F,5,FALSE),0)</f>
        <v>72379096.090000004</v>
      </c>
      <c r="AC407" s="11">
        <v>8</v>
      </c>
      <c r="AD407" s="11">
        <v>3</v>
      </c>
      <c r="AE407" s="10"/>
      <c r="AF407" s="13">
        <f t="shared" si="13"/>
        <v>5.4545454545454543E-2</v>
      </c>
      <c r="AG407" s="10"/>
      <c r="AH407" s="10"/>
    </row>
    <row r="408" spans="1:34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5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578</v>
      </c>
      <c r="AA408" s="11">
        <f t="shared" si="12"/>
        <v>19.899999999999999</v>
      </c>
      <c r="AB408" s="5">
        <f>IFERROR(VLOOKUP(C408,[2]Sheet1!$B:$F,5,FALSE),0)</f>
        <v>53073245.399999999</v>
      </c>
      <c r="AC408" s="11">
        <v>5</v>
      </c>
      <c r="AD408" s="11">
        <v>5.53</v>
      </c>
      <c r="AE408" s="10"/>
      <c r="AF408" s="13">
        <f t="shared" si="13"/>
        <v>5.0173010380622836E-2</v>
      </c>
      <c r="AG408" s="10"/>
      <c r="AH408" s="10"/>
    </row>
    <row r="409" spans="1:34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5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223.7</v>
      </c>
      <c r="AA409" s="11">
        <f t="shared" si="12"/>
        <v>14</v>
      </c>
      <c r="AB409" s="5">
        <f>IFERROR(VLOOKUP(C409,[2]Sheet1!$B:$F,5,FALSE),0)</f>
        <v>186767679.69999999</v>
      </c>
      <c r="AC409" s="11">
        <v>14</v>
      </c>
      <c r="AD409" s="11">
        <v>2</v>
      </c>
      <c r="AE409" s="10"/>
      <c r="AF409" s="13">
        <f t="shared" si="13"/>
        <v>7.1524362986142162E-2</v>
      </c>
      <c r="AG409" s="10"/>
      <c r="AH409" s="10"/>
    </row>
    <row r="410" spans="1:34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5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242</v>
      </c>
      <c r="AA410" s="11">
        <f t="shared" si="12"/>
        <v>9</v>
      </c>
      <c r="AB410" s="5">
        <f>IFERROR(VLOOKUP(C410,[2]Sheet1!$B:$F,5,FALSE),0)</f>
        <v>32484923.399999999</v>
      </c>
      <c r="AC410" s="11">
        <v>14</v>
      </c>
      <c r="AD410" s="11">
        <v>6</v>
      </c>
      <c r="AE410" s="10"/>
      <c r="AF410" s="13">
        <f t="shared" si="13"/>
        <v>0.1115702479338843</v>
      </c>
      <c r="AG410" s="10"/>
      <c r="AH410" s="10"/>
    </row>
    <row r="411" spans="1:34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5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212.6</v>
      </c>
      <c r="AA411" s="11">
        <f t="shared" si="12"/>
        <v>21.3</v>
      </c>
      <c r="AB411" s="5">
        <f>IFERROR(VLOOKUP(C411,[2]Sheet1!$B:$F,5,FALSE),0)</f>
        <v>128506730.66</v>
      </c>
      <c r="AC411" s="11">
        <v>10.85</v>
      </c>
      <c r="AD411" s="11">
        <v>3.15</v>
      </c>
      <c r="AE411" s="10"/>
      <c r="AF411" s="13">
        <f t="shared" si="13"/>
        <v>4.7036688617121354E-2</v>
      </c>
      <c r="AG411" s="10"/>
      <c r="AH411" s="10"/>
    </row>
    <row r="412" spans="1:34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5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12"/>
        <v>0</v>
      </c>
      <c r="AB412" s="5">
        <f>IFERROR(VLOOKUP(C412,[2]Sheet1!$B:$F,5,FALSE),0)</f>
        <v>0</v>
      </c>
      <c r="AC412" s="11">
        <v>9</v>
      </c>
      <c r="AD412" s="11">
        <v>2.5</v>
      </c>
      <c r="AE412" s="10"/>
      <c r="AF412" s="13">
        <f t="shared" si="13"/>
        <v>0</v>
      </c>
      <c r="AG412" s="10"/>
      <c r="AH412" s="10"/>
    </row>
    <row r="413" spans="1:34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5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230</v>
      </c>
      <c r="AA413" s="11">
        <f t="shared" si="12"/>
        <v>15.3</v>
      </c>
      <c r="AB413" s="5">
        <f>IFERROR(VLOOKUP(C413,[2]Sheet1!$B:$F,5,FALSE),0)</f>
        <v>56944650.769999996</v>
      </c>
      <c r="AC413" s="11">
        <v>7.03</v>
      </c>
      <c r="AD413" s="11">
        <v>3.37</v>
      </c>
      <c r="AE413" s="10"/>
      <c r="AF413" s="13">
        <f t="shared" si="13"/>
        <v>6.5217391304347824E-2</v>
      </c>
      <c r="AG413" s="10"/>
      <c r="AH413" s="10"/>
    </row>
    <row r="414" spans="1:34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5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12"/>
        <v>0</v>
      </c>
      <c r="AB414" s="5">
        <f>IFERROR(VLOOKUP(C414,[2]Sheet1!$B:$F,5,FALSE),0)</f>
        <v>0</v>
      </c>
      <c r="AC414" s="11">
        <v>10</v>
      </c>
      <c r="AD414" s="11">
        <v>3.05</v>
      </c>
      <c r="AE414" s="10"/>
      <c r="AF414" s="13">
        <f t="shared" si="13"/>
        <v>0</v>
      </c>
      <c r="AG414" s="10"/>
      <c r="AH414" s="10"/>
    </row>
    <row r="415" spans="1:34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5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499.3</v>
      </c>
      <c r="AA415" s="11">
        <f t="shared" si="12"/>
        <v>14.3</v>
      </c>
      <c r="AB415" s="5">
        <f>IFERROR(VLOOKUP(C415,[2]Sheet1!$B:$F,5,FALSE),0)</f>
        <v>108227988.80000001</v>
      </c>
      <c r="AC415" s="11">
        <v>33.5</v>
      </c>
      <c r="AD415" s="11">
        <v>1.76</v>
      </c>
      <c r="AE415" s="10"/>
      <c r="AF415" s="13">
        <f t="shared" si="13"/>
        <v>7.0098137392349283E-2</v>
      </c>
      <c r="AG415" s="10"/>
      <c r="AH415" s="10"/>
    </row>
    <row r="416" spans="1:34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5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12"/>
        <v>0</v>
      </c>
      <c r="AB416" s="5">
        <f>IFERROR(VLOOKUP(C416,[2]Sheet1!$B:$F,5,FALSE),0)</f>
        <v>0</v>
      </c>
      <c r="AC416" s="11">
        <v>6</v>
      </c>
      <c r="AD416" s="11">
        <v>2.42</v>
      </c>
      <c r="AE416" s="10"/>
      <c r="AF416" s="13">
        <f t="shared" si="13"/>
        <v>0</v>
      </c>
      <c r="AG416" s="10"/>
      <c r="AH416" s="10"/>
    </row>
    <row r="417" spans="1:34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5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267.7</v>
      </c>
      <c r="AA417" s="11">
        <f t="shared" si="12"/>
        <v>11.6</v>
      </c>
      <c r="AB417" s="5">
        <f>IFERROR(VLOOKUP(C417,[2]Sheet1!$B:$F,5,FALSE),0)</f>
        <v>72000712.209999993</v>
      </c>
      <c r="AC417" s="11">
        <v>12</v>
      </c>
      <c r="AD417" s="11">
        <v>4</v>
      </c>
      <c r="AE417" s="10"/>
      <c r="AF417" s="13">
        <f t="shared" si="13"/>
        <v>8.5917071348524471E-2</v>
      </c>
      <c r="AG417" s="10"/>
      <c r="AH417" s="10"/>
    </row>
    <row r="418" spans="1:34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5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12"/>
        <v>0</v>
      </c>
      <c r="AB418" s="5">
        <f>IFERROR(VLOOKUP(C418,[2]Sheet1!$B:$F,5,FALSE),0)</f>
        <v>0</v>
      </c>
      <c r="AC418" s="11">
        <v>10.269500000000001</v>
      </c>
      <c r="AD418" s="11">
        <v>0.54049999999999998</v>
      </c>
      <c r="AE418" s="10"/>
      <c r="AF418" s="13">
        <f t="shared" si="13"/>
        <v>0</v>
      </c>
      <c r="AG418" s="10"/>
      <c r="AH418" s="10"/>
    </row>
    <row r="419" spans="1:34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5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12"/>
        <v>0</v>
      </c>
      <c r="AB419" s="5">
        <f>IFERROR(VLOOKUP(C419,[2]Sheet1!$B:$F,5,FALSE),0)</f>
        <v>0</v>
      </c>
      <c r="AC419" s="11">
        <v>13</v>
      </c>
      <c r="AD419" s="11">
        <v>5.5</v>
      </c>
      <c r="AE419" s="10"/>
      <c r="AF419" s="13">
        <f t="shared" si="13"/>
        <v>0</v>
      </c>
      <c r="AG419" s="10"/>
      <c r="AH419" s="10"/>
    </row>
    <row r="420" spans="1:34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5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386.9</v>
      </c>
      <c r="AA420" s="11">
        <f t="shared" si="12"/>
        <v>12.1</v>
      </c>
      <c r="AB420" s="5">
        <f>IFERROR(VLOOKUP(C420,[2]Sheet1!$B:$F,5,FALSE),0)</f>
        <v>73096077.810000002</v>
      </c>
      <c r="AC420" s="11">
        <v>19</v>
      </c>
      <c r="AD420" s="11">
        <v>1</v>
      </c>
      <c r="AE420" s="10"/>
      <c r="AF420" s="13">
        <f t="shared" si="13"/>
        <v>8.2708710261049367E-2</v>
      </c>
      <c r="AG420" s="10"/>
      <c r="AH420" s="10"/>
    </row>
    <row r="421" spans="1:34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5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246</v>
      </c>
      <c r="AA421" s="11">
        <f t="shared" si="12"/>
        <v>15.4</v>
      </c>
      <c r="AB421" s="5">
        <f>IFERROR(VLOOKUP(C421,[2]Sheet1!$B:$F,5,FALSE),0)</f>
        <v>89996863.319999993</v>
      </c>
      <c r="AC421" s="11">
        <v>13</v>
      </c>
      <c r="AD421" s="11">
        <v>3.2</v>
      </c>
      <c r="AE421" s="10"/>
      <c r="AF421" s="13">
        <f t="shared" si="13"/>
        <v>6.5040650406504072E-2</v>
      </c>
      <c r="AG421" s="10"/>
      <c r="AH421" s="10"/>
    </row>
    <row r="422" spans="1:34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5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255</v>
      </c>
      <c r="AA422" s="11">
        <f t="shared" si="12"/>
        <v>15.9</v>
      </c>
      <c r="AB422" s="5">
        <f>IFERROR(VLOOKUP(C422,[2]Sheet1!$B:$F,5,FALSE),0)</f>
        <v>95072620.929999992</v>
      </c>
      <c r="AC422" s="11">
        <v>15</v>
      </c>
      <c r="AD422" s="11">
        <v>0</v>
      </c>
      <c r="AE422" s="10"/>
      <c r="AF422" s="13">
        <f t="shared" si="13"/>
        <v>6.2745098039215685E-2</v>
      </c>
      <c r="AG422" s="10"/>
      <c r="AH422" s="10"/>
    </row>
    <row r="423" spans="1:34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5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299</v>
      </c>
      <c r="AA423" s="11">
        <f t="shared" si="12"/>
        <v>15.7</v>
      </c>
      <c r="AB423" s="5">
        <f>IFERROR(VLOOKUP(C423,[2]Sheet1!$B:$F,5,FALSE),0)</f>
        <v>66549474.460000001</v>
      </c>
      <c r="AC423" s="11">
        <v>10</v>
      </c>
      <c r="AD423" s="11">
        <v>3.6</v>
      </c>
      <c r="AE423" s="10"/>
      <c r="AF423" s="13">
        <f t="shared" si="13"/>
        <v>6.354515050167224E-2</v>
      </c>
      <c r="AG423" s="10"/>
      <c r="AH423" s="10"/>
    </row>
    <row r="424" spans="1:34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5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421</v>
      </c>
      <c r="AA424" s="11">
        <f t="shared" si="12"/>
        <v>24.8</v>
      </c>
      <c r="AB424" s="5">
        <f>IFERROR(VLOOKUP(C424,[2]Sheet1!$B:$F,5,FALSE),0)</f>
        <v>31500456.899999999</v>
      </c>
      <c r="AC424" s="11">
        <v>6</v>
      </c>
      <c r="AD424" s="11">
        <v>3.47</v>
      </c>
      <c r="AE424" s="10"/>
      <c r="AF424" s="13">
        <f t="shared" si="13"/>
        <v>4.0380047505938245E-2</v>
      </c>
      <c r="AG424" s="10"/>
      <c r="AH424" s="10"/>
    </row>
    <row r="425" spans="1:34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5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297</v>
      </c>
      <c r="AA425" s="11">
        <f t="shared" si="12"/>
        <v>14.1</v>
      </c>
      <c r="AB425" s="5">
        <f>IFERROR(VLOOKUP(C425,[2]Sheet1!$B:$F,5,FALSE),0)</f>
        <v>69040902.980000004</v>
      </c>
      <c r="AC425" s="11">
        <v>12</v>
      </c>
      <c r="AD425" s="11">
        <v>3</v>
      </c>
      <c r="AE425" s="10"/>
      <c r="AF425" s="13">
        <f t="shared" si="13"/>
        <v>7.0707070707070704E-2</v>
      </c>
      <c r="AG425" s="10"/>
      <c r="AH425" s="10"/>
    </row>
    <row r="426" spans="1:34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5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671</v>
      </c>
      <c r="AA426" s="11">
        <f t="shared" si="12"/>
        <v>26.8</v>
      </c>
      <c r="AB426" s="5">
        <f>IFERROR(VLOOKUP(C426,[2]Sheet1!$B:$F,5,FALSE),0)</f>
        <v>27114394.41</v>
      </c>
      <c r="AC426" s="11">
        <v>7</v>
      </c>
      <c r="AD426" s="11">
        <v>4.84</v>
      </c>
      <c r="AE426" s="10"/>
      <c r="AF426" s="13">
        <f t="shared" si="13"/>
        <v>3.7257824143070044E-2</v>
      </c>
      <c r="AG426" s="10"/>
      <c r="AH426" s="10"/>
    </row>
    <row r="427" spans="1:34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5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12"/>
        <v>0</v>
      </c>
      <c r="AB427" s="5">
        <f>IFERROR(VLOOKUP(C427,[2]Sheet1!$B:$F,5,FALSE),0)</f>
        <v>0</v>
      </c>
      <c r="AC427" s="11">
        <v>5.8</v>
      </c>
      <c r="AD427" s="11">
        <v>2.48</v>
      </c>
      <c r="AE427" s="10"/>
      <c r="AF427" s="13">
        <f t="shared" si="13"/>
        <v>0</v>
      </c>
      <c r="AG427" s="10"/>
      <c r="AH427" s="10"/>
    </row>
    <row r="428" spans="1:34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5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12"/>
        <v>0</v>
      </c>
      <c r="AB428" s="5">
        <f>IFERROR(VLOOKUP(C428,[2]Sheet1!$B:$F,5,FALSE),0)</f>
        <v>0</v>
      </c>
      <c r="AC428" s="11">
        <v>5.25</v>
      </c>
      <c r="AD428" s="11">
        <v>2.25</v>
      </c>
      <c r="AE428" s="10"/>
      <c r="AF428" s="13">
        <f t="shared" si="13"/>
        <v>0</v>
      </c>
      <c r="AG428" s="10"/>
      <c r="AH428" s="10"/>
    </row>
    <row r="429" spans="1:34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5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226</v>
      </c>
      <c r="AA429" s="11">
        <f t="shared" si="12"/>
        <v>17.399999999999999</v>
      </c>
      <c r="AB429" s="5">
        <f>IFERROR(VLOOKUP(C429,[2]Sheet1!$B:$F,5,FALSE),0)</f>
        <v>115358201</v>
      </c>
      <c r="AC429" s="11">
        <v>10</v>
      </c>
      <c r="AD429" s="11">
        <v>0.52629999999999999</v>
      </c>
      <c r="AE429" s="10"/>
      <c r="AF429" s="13">
        <f t="shared" si="13"/>
        <v>5.7522123893805309E-2</v>
      </c>
      <c r="AG429" s="10"/>
      <c r="AH429" s="10"/>
    </row>
    <row r="430" spans="1:34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5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12"/>
        <v>0</v>
      </c>
      <c r="AB430" s="5">
        <f>IFERROR(VLOOKUP(C430,[2]Sheet1!$B:$F,5,FALSE),0)</f>
        <v>0</v>
      </c>
      <c r="AC430" s="11">
        <v>13</v>
      </c>
      <c r="AD430" s="11">
        <v>3</v>
      </c>
      <c r="AE430" s="10"/>
      <c r="AF430" s="13">
        <f t="shared" si="13"/>
        <v>0</v>
      </c>
      <c r="AG430" s="10"/>
      <c r="AH430" s="10"/>
    </row>
    <row r="431" spans="1:34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5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306</v>
      </c>
      <c r="AA431" s="11">
        <f t="shared" si="12"/>
        <v>30.6</v>
      </c>
      <c r="AB431" s="5">
        <f>IFERROR(VLOOKUP(C431,[2]Sheet1!$B:$F,5,FALSE),0)</f>
        <v>65913203.579999998</v>
      </c>
      <c r="AC431" s="11">
        <v>20</v>
      </c>
      <c r="AD431" s="11">
        <v>1.0526</v>
      </c>
      <c r="AE431" s="10"/>
      <c r="AF431" s="13">
        <f t="shared" si="13"/>
        <v>3.2679738562091505E-2</v>
      </c>
      <c r="AG431" s="10"/>
      <c r="AH431" s="10"/>
    </row>
    <row r="432" spans="1:34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5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12"/>
        <v>0</v>
      </c>
      <c r="AB432" s="5">
        <f>IFERROR(VLOOKUP(C432,[2]Sheet1!$B:$F,5,FALSE),0)</f>
        <v>0</v>
      </c>
      <c r="AC432" s="11">
        <v>5</v>
      </c>
      <c r="AD432" s="11">
        <v>0.26</v>
      </c>
      <c r="AE432" s="10"/>
      <c r="AF432" s="13">
        <f t="shared" si="13"/>
        <v>0</v>
      </c>
      <c r="AG432" s="10"/>
      <c r="AH432" s="10"/>
    </row>
    <row r="433" spans="1:34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5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220</v>
      </c>
      <c r="AA433" s="11">
        <f t="shared" si="12"/>
        <v>9.6</v>
      </c>
      <c r="AB433" s="5">
        <f>IFERROR(VLOOKUP(C433,[2]Sheet1!$B:$F,5,FALSE),0)</f>
        <v>72379096.090000004</v>
      </c>
      <c r="AC433" s="11">
        <v>12.913</v>
      </c>
      <c r="AD433" s="11">
        <v>3.0870000000000002</v>
      </c>
      <c r="AE433" s="10"/>
      <c r="AF433" s="13">
        <f t="shared" si="13"/>
        <v>0.10454545454545454</v>
      </c>
      <c r="AG433" s="10"/>
      <c r="AH433" s="10"/>
    </row>
    <row r="434" spans="1:34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5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578</v>
      </c>
      <c r="AA434" s="11">
        <f t="shared" si="12"/>
        <v>36.1</v>
      </c>
      <c r="AB434" s="5">
        <f>IFERROR(VLOOKUP(C434,[2]Sheet1!$B:$F,5,FALSE),0)</f>
        <v>53073245.399999999</v>
      </c>
      <c r="AC434" s="11">
        <v>6</v>
      </c>
      <c r="AD434" s="11">
        <v>4.32</v>
      </c>
      <c r="AE434" s="10"/>
      <c r="AF434" s="13">
        <f t="shared" si="13"/>
        <v>2.768166089965398E-2</v>
      </c>
      <c r="AG434" s="10"/>
      <c r="AH434" s="10"/>
    </row>
    <row r="435" spans="1:34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5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223.7</v>
      </c>
      <c r="AA435" s="11">
        <f t="shared" si="12"/>
        <v>10.199999999999999</v>
      </c>
      <c r="AB435" s="5">
        <f>IFERROR(VLOOKUP(C435,[2]Sheet1!$B:$F,5,FALSE),0)</f>
        <v>186767679.69999999</v>
      </c>
      <c r="AC435" s="11">
        <v>10</v>
      </c>
      <c r="AD435" s="11">
        <v>3.5</v>
      </c>
      <c r="AE435" s="10"/>
      <c r="AF435" s="13">
        <f t="shared" si="13"/>
        <v>9.8345999105945464E-2</v>
      </c>
      <c r="AG435" s="10"/>
      <c r="AH435" s="10"/>
    </row>
    <row r="436" spans="1:34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5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242</v>
      </c>
      <c r="AA436" s="11">
        <f t="shared" si="12"/>
        <v>15.1</v>
      </c>
      <c r="AB436" s="5">
        <f>IFERROR(VLOOKUP(C436,[2]Sheet1!$B:$F,5,FALSE),0)</f>
        <v>32484923.399999999</v>
      </c>
      <c r="AC436" s="11">
        <v>21.38</v>
      </c>
      <c r="AD436" s="11">
        <v>4.62</v>
      </c>
      <c r="AE436" s="10"/>
      <c r="AF436" s="13">
        <f t="shared" si="13"/>
        <v>6.6115702479338845E-2</v>
      </c>
      <c r="AG436" s="10"/>
      <c r="AH436" s="10"/>
    </row>
    <row r="437" spans="1:34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5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212.6</v>
      </c>
      <c r="AA437" s="11">
        <f t="shared" si="12"/>
        <v>11.2</v>
      </c>
      <c r="AB437" s="5">
        <f>IFERROR(VLOOKUP(C437,[2]Sheet1!$B:$F,5,FALSE),0)</f>
        <v>128506730.66</v>
      </c>
      <c r="AC437" s="11">
        <v>6</v>
      </c>
      <c r="AD437" s="11">
        <v>2.67</v>
      </c>
      <c r="AE437" s="10"/>
      <c r="AF437" s="13">
        <f t="shared" si="13"/>
        <v>8.9369708372530582E-2</v>
      </c>
      <c r="AG437" s="10"/>
      <c r="AH437" s="10"/>
    </row>
    <row r="438" spans="1:34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5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12"/>
        <v>0</v>
      </c>
      <c r="AB438" s="5">
        <f>IFERROR(VLOOKUP(C438,[2]Sheet1!$B:$F,5,FALSE),0)</f>
        <v>0</v>
      </c>
      <c r="AC438" s="11">
        <v>8</v>
      </c>
      <c r="AD438" s="11">
        <v>3.5</v>
      </c>
      <c r="AE438" s="10"/>
      <c r="AF438" s="13">
        <f t="shared" si="13"/>
        <v>0</v>
      </c>
      <c r="AG438" s="10"/>
      <c r="AH438" s="10"/>
    </row>
    <row r="439" spans="1:34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5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230</v>
      </c>
      <c r="AA439" s="11">
        <f t="shared" si="12"/>
        <v>13.5</v>
      </c>
      <c r="AB439" s="5">
        <f>IFERROR(VLOOKUP(C439,[2]Sheet1!$B:$F,5,FALSE),0)</f>
        <v>56944650.769999996</v>
      </c>
      <c r="AC439" s="11">
        <v>13.3</v>
      </c>
      <c r="AD439" s="11">
        <v>0.7</v>
      </c>
      <c r="AE439" s="10"/>
      <c r="AF439" s="13">
        <f t="shared" si="13"/>
        <v>7.3913043478260873E-2</v>
      </c>
      <c r="AG439" s="10"/>
      <c r="AH439" s="10"/>
    </row>
    <row r="440" spans="1:34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5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12"/>
        <v>0</v>
      </c>
      <c r="AB440" s="5">
        <f>IFERROR(VLOOKUP(C440,[2]Sheet1!$B:$F,5,FALSE),0)</f>
        <v>0</v>
      </c>
      <c r="AC440" s="11">
        <v>10</v>
      </c>
      <c r="AD440" s="11">
        <v>2.0699999999999998</v>
      </c>
      <c r="AE440" s="10"/>
      <c r="AF440" s="13">
        <f t="shared" si="13"/>
        <v>0</v>
      </c>
      <c r="AG440" s="10"/>
      <c r="AH440" s="10"/>
    </row>
    <row r="441" spans="1:34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5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499.3</v>
      </c>
      <c r="AA441" s="11">
        <f t="shared" si="12"/>
        <v>12.2</v>
      </c>
      <c r="AB441" s="5">
        <f>IFERROR(VLOOKUP(C441,[2]Sheet1!$B:$F,5,FALSE),0)</f>
        <v>108227988.80000001</v>
      </c>
      <c r="AC441" s="11">
        <v>33.6</v>
      </c>
      <c r="AD441" s="11">
        <v>4.4000000000000004</v>
      </c>
      <c r="AE441" s="10"/>
      <c r="AF441" s="13">
        <f t="shared" si="13"/>
        <v>8.2114960945323445E-2</v>
      </c>
      <c r="AG441" s="10"/>
      <c r="AH441" s="10"/>
    </row>
    <row r="442" spans="1:34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5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12"/>
        <v>0</v>
      </c>
      <c r="AB442" s="5">
        <f>IFERROR(VLOOKUP(C442,[2]Sheet1!$B:$F,5,FALSE),0)</f>
        <v>0</v>
      </c>
      <c r="AC442" s="11">
        <v>12</v>
      </c>
      <c r="AD442" s="11">
        <v>3.5</v>
      </c>
      <c r="AE442" s="10"/>
      <c r="AF442" s="13">
        <f t="shared" si="13"/>
        <v>0</v>
      </c>
      <c r="AG442" s="10"/>
      <c r="AH442" s="10"/>
    </row>
    <row r="443" spans="1:34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5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267.7</v>
      </c>
      <c r="AA443" s="11">
        <f t="shared" si="12"/>
        <v>14.1</v>
      </c>
      <c r="AB443" s="5">
        <f>IFERROR(VLOOKUP(C443,[2]Sheet1!$B:$F,5,FALSE),0)</f>
        <v>72000712.209999993</v>
      </c>
      <c r="AC443" s="11">
        <v>14</v>
      </c>
      <c r="AD443" s="11">
        <v>3</v>
      </c>
      <c r="AE443" s="10"/>
      <c r="AF443" s="13">
        <f t="shared" si="13"/>
        <v>7.0974971983563701E-2</v>
      </c>
      <c r="AG443" s="10"/>
      <c r="AH443" s="10"/>
    </row>
    <row r="444" spans="1:34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5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12"/>
        <v>0</v>
      </c>
      <c r="AB444" s="5">
        <f>IFERROR(VLOOKUP(C444,[2]Sheet1!$B:$F,5,FALSE),0)</f>
        <v>0</v>
      </c>
      <c r="AC444" s="11">
        <v>8</v>
      </c>
      <c r="AD444" s="11">
        <v>0.42</v>
      </c>
      <c r="AE444" s="10"/>
      <c r="AF444" s="13">
        <f t="shared" si="13"/>
        <v>0</v>
      </c>
      <c r="AG444" s="10"/>
      <c r="AH444" s="10"/>
    </row>
    <row r="445" spans="1:34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5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12"/>
        <v>0</v>
      </c>
      <c r="AB445" s="5">
        <f>IFERROR(VLOOKUP(C445,[2]Sheet1!$B:$F,5,FALSE),0)</f>
        <v>0</v>
      </c>
      <c r="AC445" s="11">
        <v>12.611000000000001</v>
      </c>
      <c r="AD445" s="11">
        <v>3.3889999999999998</v>
      </c>
      <c r="AE445" s="10"/>
      <c r="AF445" s="13">
        <f t="shared" si="13"/>
        <v>0</v>
      </c>
      <c r="AG445" s="10"/>
      <c r="AH445" s="10"/>
    </row>
    <row r="446" spans="1:34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5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386.9</v>
      </c>
      <c r="AA446" s="11">
        <f t="shared" si="12"/>
        <v>9.1999999999999993</v>
      </c>
      <c r="AB446" s="5">
        <f>IFERROR(VLOOKUP(C446,[2]Sheet1!$B:$F,5,FALSE),0)</f>
        <v>73096077.810000002</v>
      </c>
      <c r="AC446" s="11">
        <v>0</v>
      </c>
      <c r="AD446" s="11">
        <v>0</v>
      </c>
      <c r="AE446" s="10"/>
      <c r="AF446" s="13">
        <f t="shared" si="13"/>
        <v>0.10855518221762731</v>
      </c>
      <c r="AG446" s="10"/>
      <c r="AH446" s="10"/>
    </row>
    <row r="447" spans="1:34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5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246</v>
      </c>
      <c r="AA447" s="11">
        <f t="shared" si="12"/>
        <v>12.3</v>
      </c>
      <c r="AB447" s="5">
        <f>IFERROR(VLOOKUP(C447,[2]Sheet1!$B:$F,5,FALSE),0)</f>
        <v>89996863.319999993</v>
      </c>
      <c r="AC447" s="11">
        <v>12.5</v>
      </c>
      <c r="AD447" s="11">
        <v>3.3</v>
      </c>
      <c r="AE447" s="10"/>
      <c r="AF447" s="13">
        <f t="shared" si="13"/>
        <v>8.1300813008130079E-2</v>
      </c>
      <c r="AG447" s="10"/>
      <c r="AH447" s="10"/>
    </row>
    <row r="448" spans="1:34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5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255</v>
      </c>
      <c r="AA448" s="11">
        <f t="shared" si="12"/>
        <v>8.8000000000000007</v>
      </c>
      <c r="AB448" s="5">
        <f>IFERROR(VLOOKUP(C448,[2]Sheet1!$B:$F,5,FALSE),0)</f>
        <v>95072620.929999992</v>
      </c>
      <c r="AC448" s="11">
        <v>16</v>
      </c>
      <c r="AD448" s="11">
        <v>0.63129999999999997</v>
      </c>
      <c r="AE448" s="10"/>
      <c r="AF448" s="13">
        <f t="shared" si="13"/>
        <v>0.11372549019607843</v>
      </c>
      <c r="AG448" s="10"/>
      <c r="AH448" s="10"/>
    </row>
    <row r="449" spans="1:34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5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299</v>
      </c>
      <c r="AA449" s="11">
        <f t="shared" si="12"/>
        <v>17.600000000000001</v>
      </c>
      <c r="AB449" s="5">
        <f>IFERROR(VLOOKUP(C449,[2]Sheet1!$B:$F,5,FALSE),0)</f>
        <v>66549474.460000001</v>
      </c>
      <c r="AC449" s="11">
        <v>17</v>
      </c>
      <c r="AD449" s="11">
        <v>0.89470000000000005</v>
      </c>
      <c r="AE449" s="10"/>
      <c r="AF449" s="13">
        <f t="shared" si="13"/>
        <v>5.6856187290969896E-2</v>
      </c>
      <c r="AG449" s="10"/>
      <c r="AH449" s="10"/>
    </row>
    <row r="450" spans="1:34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5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421</v>
      </c>
      <c r="AA450" s="11">
        <f t="shared" si="12"/>
        <v>46.8</v>
      </c>
      <c r="AB450" s="5">
        <f>IFERROR(VLOOKUP(C450,[2]Sheet1!$B:$F,5,FALSE),0)</f>
        <v>31500456.899999999</v>
      </c>
      <c r="AC450" s="11">
        <v>3.5</v>
      </c>
      <c r="AD450" s="11">
        <v>1.81</v>
      </c>
      <c r="AE450" s="10"/>
      <c r="AF450" s="13">
        <f t="shared" si="13"/>
        <v>2.1377672209026127E-2</v>
      </c>
      <c r="AG450" s="10"/>
      <c r="AH450" s="10"/>
    </row>
    <row r="451" spans="1:34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5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297</v>
      </c>
      <c r="AA451" s="11">
        <f t="shared" ref="AA451:AA514" si="14">ROUND(IFERROR(Z451/M451,0),1)</f>
        <v>14.9</v>
      </c>
      <c r="AB451" s="5">
        <f>IFERROR(VLOOKUP(C451,[2]Sheet1!$B:$F,5,FALSE),0)</f>
        <v>69040902.980000004</v>
      </c>
      <c r="AC451" s="11">
        <v>14.25</v>
      </c>
      <c r="AD451" s="11">
        <v>0.75</v>
      </c>
      <c r="AE451" s="10"/>
      <c r="AF451" s="13">
        <f t="shared" ref="AF451:AF514" si="15">IFERROR(M451/Z451,0)</f>
        <v>6.7340067340067339E-2</v>
      </c>
      <c r="AG451" s="10"/>
      <c r="AH451" s="10"/>
    </row>
    <row r="452" spans="1:34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5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671</v>
      </c>
      <c r="AA452" s="11">
        <f t="shared" si="14"/>
        <v>33.6</v>
      </c>
      <c r="AB452" s="5">
        <f>IFERROR(VLOOKUP(C452,[2]Sheet1!$B:$F,5,FALSE),0)</f>
        <v>27114394.41</v>
      </c>
      <c r="AC452" s="11">
        <v>10</v>
      </c>
      <c r="AD452" s="11">
        <v>3.06</v>
      </c>
      <c r="AE452" s="10"/>
      <c r="AF452" s="13">
        <f t="shared" si="15"/>
        <v>2.9806259314456036E-2</v>
      </c>
      <c r="AG452" s="10"/>
      <c r="AH452" s="10"/>
    </row>
    <row r="453" spans="1:34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5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14"/>
        <v>0</v>
      </c>
      <c r="AB453" s="5">
        <f>IFERROR(VLOOKUP(C453,[2]Sheet1!$B:$F,5,FALSE),0)</f>
        <v>0</v>
      </c>
      <c r="AC453" s="11">
        <v>6.65</v>
      </c>
      <c r="AD453" s="11">
        <v>0.35</v>
      </c>
      <c r="AE453" s="10"/>
      <c r="AF453" s="13">
        <f t="shared" si="15"/>
        <v>0</v>
      </c>
      <c r="AG453" s="10"/>
      <c r="AH453" s="10"/>
    </row>
    <row r="454" spans="1:34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5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14"/>
        <v>0</v>
      </c>
      <c r="AB454" s="5">
        <f>IFERROR(VLOOKUP(C454,[2]Sheet1!$B:$F,5,FALSE),0)</f>
        <v>0</v>
      </c>
      <c r="AC454" s="11">
        <v>5.75</v>
      </c>
      <c r="AD454" s="11">
        <v>0.3</v>
      </c>
      <c r="AE454" s="10"/>
      <c r="AF454" s="13">
        <f t="shared" si="15"/>
        <v>0</v>
      </c>
      <c r="AG454" s="10"/>
      <c r="AH454" s="10"/>
    </row>
    <row r="455" spans="1:34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5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226</v>
      </c>
      <c r="AA455" s="11">
        <f t="shared" si="14"/>
        <v>6.8</v>
      </c>
      <c r="AB455" s="5">
        <f>IFERROR(VLOOKUP(C455,[2]Sheet1!$B:$F,5,FALSE),0)</f>
        <v>115358201</v>
      </c>
      <c r="AC455" s="11">
        <v>12</v>
      </c>
      <c r="AD455" s="11">
        <v>0.63</v>
      </c>
      <c r="AE455" s="10"/>
      <c r="AF455" s="13">
        <f t="shared" si="15"/>
        <v>0.14601769911504425</v>
      </c>
      <c r="AG455" s="10"/>
      <c r="AH455" s="10"/>
    </row>
    <row r="456" spans="1:34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5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14"/>
        <v>0</v>
      </c>
      <c r="AB456" s="5">
        <f>IFERROR(VLOOKUP(C456,[2]Sheet1!$B:$F,5,FALSE),0)</f>
        <v>0</v>
      </c>
      <c r="AC456" s="11">
        <v>10</v>
      </c>
      <c r="AD456" s="11">
        <v>4</v>
      </c>
      <c r="AE456" s="10"/>
      <c r="AF456" s="13">
        <f t="shared" si="15"/>
        <v>0</v>
      </c>
      <c r="AG456" s="10"/>
      <c r="AH456" s="10"/>
    </row>
    <row r="457" spans="1:34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5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306</v>
      </c>
      <c r="AA457" s="11">
        <f t="shared" si="14"/>
        <v>21.9</v>
      </c>
      <c r="AB457" s="5">
        <f>IFERROR(VLOOKUP(C457,[2]Sheet1!$B:$F,5,FALSE),0)</f>
        <v>65913203.579999998</v>
      </c>
      <c r="AC457" s="11">
        <v>20</v>
      </c>
      <c r="AD457" s="11">
        <v>1.0526</v>
      </c>
      <c r="AE457" s="10"/>
      <c r="AF457" s="13">
        <f t="shared" si="15"/>
        <v>4.5751633986928102E-2</v>
      </c>
      <c r="AG457" s="10"/>
      <c r="AH457" s="10"/>
    </row>
    <row r="458" spans="1:34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5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14"/>
        <v>0</v>
      </c>
      <c r="AB458" s="5">
        <f>IFERROR(VLOOKUP(C458,[2]Sheet1!$B:$F,5,FALSE),0)</f>
        <v>0</v>
      </c>
      <c r="AC458" s="11">
        <v>5</v>
      </c>
      <c r="AD458" s="11">
        <v>0.26</v>
      </c>
      <c r="AE458" s="10"/>
      <c r="AF458" s="13">
        <f t="shared" si="15"/>
        <v>0</v>
      </c>
      <c r="AG458" s="10"/>
      <c r="AH458" s="10"/>
    </row>
    <row r="459" spans="1:34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5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220</v>
      </c>
      <c r="AA459" s="11">
        <f t="shared" si="14"/>
        <v>12.2</v>
      </c>
      <c r="AB459" s="5">
        <f>IFERROR(VLOOKUP(C459,[2]Sheet1!$B:$F,5,FALSE),0)</f>
        <v>72379096.090000004</v>
      </c>
      <c r="AC459" s="11">
        <v>12.913</v>
      </c>
      <c r="AD459" s="11">
        <v>3.0870000000000002</v>
      </c>
      <c r="AE459" s="10"/>
      <c r="AF459" s="13">
        <f t="shared" si="15"/>
        <v>8.1818181818181818E-2</v>
      </c>
      <c r="AG459" s="10"/>
      <c r="AH459" s="10"/>
    </row>
    <row r="460" spans="1:34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5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578</v>
      </c>
      <c r="AA460" s="11">
        <f t="shared" si="14"/>
        <v>26.3</v>
      </c>
      <c r="AB460" s="5">
        <f>IFERROR(VLOOKUP(C460,[2]Sheet1!$B:$F,5,FALSE),0)</f>
        <v>53073245.399999999</v>
      </c>
      <c r="AC460" s="11">
        <v>6</v>
      </c>
      <c r="AD460" s="11">
        <v>4.32</v>
      </c>
      <c r="AE460" s="10"/>
      <c r="AF460" s="13">
        <f t="shared" si="15"/>
        <v>3.8062283737024222E-2</v>
      </c>
      <c r="AG460" s="10"/>
      <c r="AH460" s="10"/>
    </row>
    <row r="461" spans="1:34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5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223.7</v>
      </c>
      <c r="AA461" s="11">
        <f t="shared" si="14"/>
        <v>10.7</v>
      </c>
      <c r="AB461" s="5">
        <f>IFERROR(VLOOKUP(C461,[2]Sheet1!$B:$F,5,FALSE),0)</f>
        <v>186767679.69999999</v>
      </c>
      <c r="AC461" s="11">
        <v>10</v>
      </c>
      <c r="AD461" s="11">
        <v>3.5</v>
      </c>
      <c r="AE461" s="10"/>
      <c r="AF461" s="13">
        <f t="shared" si="15"/>
        <v>9.3875726419311578E-2</v>
      </c>
      <c r="AG461" s="10"/>
      <c r="AH461" s="10"/>
    </row>
    <row r="462" spans="1:34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5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242</v>
      </c>
      <c r="AA462" s="11">
        <f t="shared" si="14"/>
        <v>20.2</v>
      </c>
      <c r="AB462" s="5">
        <f>IFERROR(VLOOKUP(C462,[2]Sheet1!$B:$F,5,FALSE),0)</f>
        <v>32484923.399999999</v>
      </c>
      <c r="AC462" s="11">
        <v>21.38</v>
      </c>
      <c r="AD462" s="11">
        <v>4.62</v>
      </c>
      <c r="AE462" s="10"/>
      <c r="AF462" s="13">
        <f t="shared" si="15"/>
        <v>4.9586776859504134E-2</v>
      </c>
      <c r="AG462" s="10"/>
      <c r="AH462" s="10"/>
    </row>
    <row r="463" spans="1:34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5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212.6</v>
      </c>
      <c r="AA463" s="11">
        <f t="shared" si="14"/>
        <v>11.8</v>
      </c>
      <c r="AB463" s="5">
        <f>IFERROR(VLOOKUP(C463,[2]Sheet1!$B:$F,5,FALSE),0)</f>
        <v>128506730.66</v>
      </c>
      <c r="AC463" s="11">
        <v>6</v>
      </c>
      <c r="AD463" s="11">
        <v>2.67</v>
      </c>
      <c r="AE463" s="10"/>
      <c r="AF463" s="13">
        <f t="shared" si="15"/>
        <v>8.4666039510818442E-2</v>
      </c>
      <c r="AG463" s="10"/>
      <c r="AH463" s="10"/>
    </row>
    <row r="464" spans="1:34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5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14"/>
        <v>0</v>
      </c>
      <c r="AB464" s="5">
        <f>IFERROR(VLOOKUP(C464,[2]Sheet1!$B:$F,5,FALSE),0)</f>
        <v>0</v>
      </c>
      <c r="AC464" s="11">
        <v>8</v>
      </c>
      <c r="AD464" s="11">
        <v>3.5</v>
      </c>
      <c r="AE464" s="10"/>
      <c r="AF464" s="13">
        <f t="shared" si="15"/>
        <v>0</v>
      </c>
      <c r="AG464" s="10"/>
      <c r="AH464" s="10"/>
    </row>
    <row r="465" spans="1:34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5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230</v>
      </c>
      <c r="AA465" s="11">
        <f t="shared" si="14"/>
        <v>12.8</v>
      </c>
      <c r="AB465" s="5">
        <f>IFERROR(VLOOKUP(C465,[2]Sheet1!$B:$F,5,FALSE),0)</f>
        <v>56944650.769999996</v>
      </c>
      <c r="AC465" s="11">
        <v>13.3</v>
      </c>
      <c r="AD465" s="11">
        <v>0.7</v>
      </c>
      <c r="AE465" s="10"/>
      <c r="AF465" s="13">
        <f t="shared" si="15"/>
        <v>7.8260869565217397E-2</v>
      </c>
      <c r="AG465" s="10"/>
      <c r="AH465" s="10"/>
    </row>
    <row r="466" spans="1:34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5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14"/>
        <v>0</v>
      </c>
      <c r="AB466" s="5">
        <f>IFERROR(VLOOKUP(C466,[2]Sheet1!$B:$F,5,FALSE),0)</f>
        <v>0</v>
      </c>
      <c r="AC466" s="11">
        <v>10</v>
      </c>
      <c r="AD466" s="11">
        <v>2.0699999999999998</v>
      </c>
      <c r="AE466" s="10"/>
      <c r="AF466" s="13">
        <f t="shared" si="15"/>
        <v>0</v>
      </c>
      <c r="AG466" s="10"/>
      <c r="AH466" s="10"/>
    </row>
    <row r="467" spans="1:34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5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499.3</v>
      </c>
      <c r="AA467" s="11">
        <f t="shared" si="14"/>
        <v>16.600000000000001</v>
      </c>
      <c r="AB467" s="5">
        <f>IFERROR(VLOOKUP(C467,[2]Sheet1!$B:$F,5,FALSE),0)</f>
        <v>108227988.80000001</v>
      </c>
      <c r="AC467" s="11">
        <v>33.6</v>
      </c>
      <c r="AD467" s="11">
        <v>4.4000000000000004</v>
      </c>
      <c r="AE467" s="10"/>
      <c r="AF467" s="13">
        <f t="shared" si="15"/>
        <v>6.0084117764870819E-2</v>
      </c>
      <c r="AG467" s="10"/>
      <c r="AH467" s="10"/>
    </row>
    <row r="468" spans="1:34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5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14"/>
        <v>0</v>
      </c>
      <c r="AB468" s="5">
        <f>IFERROR(VLOOKUP(C468,[2]Sheet1!$B:$F,5,FALSE),0)</f>
        <v>0</v>
      </c>
      <c r="AC468" s="11">
        <v>12</v>
      </c>
      <c r="AD468" s="11">
        <v>3.5</v>
      </c>
      <c r="AE468" s="10"/>
      <c r="AF468" s="13">
        <f t="shared" si="15"/>
        <v>0</v>
      </c>
      <c r="AG468" s="10"/>
      <c r="AH468" s="10"/>
    </row>
    <row r="469" spans="1:34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5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267.7</v>
      </c>
      <c r="AA469" s="11">
        <f t="shared" si="14"/>
        <v>12.7</v>
      </c>
      <c r="AB469" s="5">
        <f>IFERROR(VLOOKUP(C469,[2]Sheet1!$B:$F,5,FALSE),0)</f>
        <v>72000712.209999993</v>
      </c>
      <c r="AC469" s="11">
        <v>14</v>
      </c>
      <c r="AD469" s="11">
        <v>3</v>
      </c>
      <c r="AE469" s="10"/>
      <c r="AF469" s="13">
        <f t="shared" si="15"/>
        <v>7.8446021666044086E-2</v>
      </c>
      <c r="AG469" s="10"/>
      <c r="AH469" s="10"/>
    </row>
    <row r="470" spans="1:34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5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14"/>
        <v>0</v>
      </c>
      <c r="AB470" s="5">
        <f>IFERROR(VLOOKUP(C470,[2]Sheet1!$B:$F,5,FALSE),0)</f>
        <v>0</v>
      </c>
      <c r="AC470" s="11">
        <v>8</v>
      </c>
      <c r="AD470" s="11">
        <v>0.42</v>
      </c>
      <c r="AE470" s="10"/>
      <c r="AF470" s="13">
        <f t="shared" si="15"/>
        <v>0</v>
      </c>
      <c r="AG470" s="10"/>
      <c r="AH470" s="10"/>
    </row>
    <row r="471" spans="1:34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5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14"/>
        <v>0</v>
      </c>
      <c r="AB471" s="5">
        <f>IFERROR(VLOOKUP(C471,[2]Sheet1!$B:$F,5,FALSE),0)</f>
        <v>0</v>
      </c>
      <c r="AC471" s="11">
        <v>12.611000000000001</v>
      </c>
      <c r="AD471" s="11">
        <v>3.3889999999999998</v>
      </c>
      <c r="AE471" s="10"/>
      <c r="AF471" s="13">
        <f t="shared" si="15"/>
        <v>0</v>
      </c>
      <c r="AG471" s="10"/>
      <c r="AH471" s="10"/>
    </row>
    <row r="472" spans="1:34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5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386.9</v>
      </c>
      <c r="AA472" s="11">
        <f t="shared" si="14"/>
        <v>10.7</v>
      </c>
      <c r="AB472" s="5">
        <f>IFERROR(VLOOKUP(C472,[2]Sheet1!$B:$F,5,FALSE),0)</f>
        <v>73096077.810000002</v>
      </c>
      <c r="AC472" s="11">
        <v>0</v>
      </c>
      <c r="AD472" s="11">
        <v>0</v>
      </c>
      <c r="AE472" s="10"/>
      <c r="AF472" s="13">
        <f t="shared" si="15"/>
        <v>9.3047299043680545E-2</v>
      </c>
      <c r="AG472" s="10"/>
      <c r="AH472" s="10"/>
    </row>
    <row r="473" spans="1:34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5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246</v>
      </c>
      <c r="AA473" s="11">
        <f t="shared" si="14"/>
        <v>11.2</v>
      </c>
      <c r="AB473" s="5">
        <f>IFERROR(VLOOKUP(C473,[2]Sheet1!$B:$F,5,FALSE),0)</f>
        <v>89996863.319999993</v>
      </c>
      <c r="AC473" s="11">
        <v>12.5</v>
      </c>
      <c r="AD473" s="11">
        <v>3.3</v>
      </c>
      <c r="AE473" s="10"/>
      <c r="AF473" s="13">
        <f t="shared" si="15"/>
        <v>8.943089430894309E-2</v>
      </c>
      <c r="AG473" s="10"/>
      <c r="AH473" s="10"/>
    </row>
    <row r="474" spans="1:34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5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255</v>
      </c>
      <c r="AA474" s="11">
        <f t="shared" si="14"/>
        <v>11.1</v>
      </c>
      <c r="AB474" s="5">
        <f>IFERROR(VLOOKUP(C474,[2]Sheet1!$B:$F,5,FALSE),0)</f>
        <v>95072620.929999992</v>
      </c>
      <c r="AC474" s="11">
        <v>16</v>
      </c>
      <c r="AD474" s="11">
        <v>0.63129999999999997</v>
      </c>
      <c r="AE474" s="10"/>
      <c r="AF474" s="13">
        <f t="shared" si="15"/>
        <v>9.0196078431372548E-2</v>
      </c>
      <c r="AG474" s="10"/>
      <c r="AH474" s="10"/>
    </row>
    <row r="475" spans="1:34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5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299</v>
      </c>
      <c r="AA475" s="11">
        <f t="shared" si="14"/>
        <v>13.6</v>
      </c>
      <c r="AB475" s="5">
        <f>IFERROR(VLOOKUP(C475,[2]Sheet1!$B:$F,5,FALSE),0)</f>
        <v>66549474.460000001</v>
      </c>
      <c r="AC475" s="11">
        <v>17</v>
      </c>
      <c r="AD475" s="11">
        <v>0.89470000000000005</v>
      </c>
      <c r="AE475" s="10"/>
      <c r="AF475" s="13">
        <f t="shared" si="15"/>
        <v>7.3578595317725759E-2</v>
      </c>
      <c r="AG475" s="10"/>
      <c r="AH475" s="10"/>
    </row>
    <row r="476" spans="1:34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5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421</v>
      </c>
      <c r="AA476" s="11">
        <f t="shared" si="14"/>
        <v>38.299999999999997</v>
      </c>
      <c r="AB476" s="5">
        <f>IFERROR(VLOOKUP(C476,[2]Sheet1!$B:$F,5,FALSE),0)</f>
        <v>31500456.899999999</v>
      </c>
      <c r="AC476" s="11">
        <v>3.5</v>
      </c>
      <c r="AD476" s="11">
        <v>1.81</v>
      </c>
      <c r="AE476" s="10"/>
      <c r="AF476" s="13">
        <f t="shared" si="15"/>
        <v>2.6128266033254157E-2</v>
      </c>
      <c r="AG476" s="10"/>
      <c r="AH476" s="10"/>
    </row>
    <row r="477" spans="1:34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5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297</v>
      </c>
      <c r="AA477" s="11">
        <f t="shared" si="14"/>
        <v>15.6</v>
      </c>
      <c r="AB477" s="5">
        <f>IFERROR(VLOOKUP(C477,[2]Sheet1!$B:$F,5,FALSE),0)</f>
        <v>69040902.980000004</v>
      </c>
      <c r="AC477" s="11">
        <v>14.25</v>
      </c>
      <c r="AD477" s="11">
        <v>0.75</v>
      </c>
      <c r="AE477" s="10"/>
      <c r="AF477" s="13">
        <f t="shared" si="15"/>
        <v>6.3973063973063973E-2</v>
      </c>
      <c r="AG477" s="10"/>
      <c r="AH477" s="10"/>
    </row>
    <row r="478" spans="1:34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5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671</v>
      </c>
      <c r="AA478" s="11">
        <f t="shared" si="14"/>
        <v>39.5</v>
      </c>
      <c r="AB478" s="5">
        <f>IFERROR(VLOOKUP(C478,[2]Sheet1!$B:$F,5,FALSE),0)</f>
        <v>27114394.41</v>
      </c>
      <c r="AC478" s="11">
        <v>10</v>
      </c>
      <c r="AD478" s="11">
        <v>3.06</v>
      </c>
      <c r="AE478" s="10"/>
      <c r="AF478" s="13">
        <f t="shared" si="15"/>
        <v>2.533532041728763E-2</v>
      </c>
      <c r="AG478" s="10"/>
      <c r="AH478" s="10"/>
    </row>
    <row r="479" spans="1:34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5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14"/>
        <v>0</v>
      </c>
      <c r="AB479" s="5">
        <f>IFERROR(VLOOKUP(C479,[2]Sheet1!$B:$F,5,FALSE),0)</f>
        <v>0</v>
      </c>
      <c r="AC479" s="11">
        <v>6.65</v>
      </c>
      <c r="AD479" s="11">
        <v>0.35</v>
      </c>
      <c r="AE479" s="10"/>
      <c r="AF479" s="13">
        <f t="shared" si="15"/>
        <v>0</v>
      </c>
      <c r="AG479" s="10"/>
      <c r="AH479" s="10"/>
    </row>
    <row r="480" spans="1:34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5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14"/>
        <v>0</v>
      </c>
      <c r="AB480" s="5">
        <f>IFERROR(VLOOKUP(C480,[2]Sheet1!$B:$F,5,FALSE),0)</f>
        <v>0</v>
      </c>
      <c r="AC480" s="11">
        <v>5.75</v>
      </c>
      <c r="AD480" s="11">
        <v>0.3</v>
      </c>
      <c r="AE480" s="10"/>
      <c r="AF480" s="13">
        <f t="shared" si="15"/>
        <v>0</v>
      </c>
      <c r="AG480" s="10"/>
      <c r="AH480" s="10"/>
    </row>
    <row r="481" spans="1:34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5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226</v>
      </c>
      <c r="AA481" s="11">
        <f t="shared" si="14"/>
        <v>8.4</v>
      </c>
      <c r="AB481" s="5">
        <f>IFERROR(VLOOKUP(C481,[2]Sheet1!$B:$F,5,FALSE),0)</f>
        <v>115358201</v>
      </c>
      <c r="AC481" s="11">
        <v>12</v>
      </c>
      <c r="AD481" s="11">
        <v>0.63</v>
      </c>
      <c r="AE481" s="10"/>
      <c r="AF481" s="13">
        <f t="shared" si="15"/>
        <v>0.11946902654867257</v>
      </c>
      <c r="AG481" s="10"/>
      <c r="AH481" s="10"/>
    </row>
    <row r="482" spans="1:34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5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14"/>
        <v>0</v>
      </c>
      <c r="AB482" s="5">
        <f>IFERROR(VLOOKUP(C482,[2]Sheet1!$B:$F,5,FALSE),0)</f>
        <v>0</v>
      </c>
      <c r="AC482" s="11">
        <v>10</v>
      </c>
      <c r="AD482" s="11">
        <v>4</v>
      </c>
      <c r="AE482" s="10"/>
      <c r="AF482" s="13">
        <f t="shared" si="15"/>
        <v>0</v>
      </c>
      <c r="AG482" s="10"/>
      <c r="AH482" s="10"/>
    </row>
    <row r="483" spans="1:34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5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306</v>
      </c>
      <c r="AA483" s="11">
        <f t="shared" si="14"/>
        <v>20.399999999999999</v>
      </c>
      <c r="AB483" s="5">
        <f>IFERROR(VLOOKUP(C483,[2]Sheet1!$B:$F,5,FALSE),0)</f>
        <v>65913203.579999998</v>
      </c>
      <c r="AC483" s="11">
        <v>20</v>
      </c>
      <c r="AD483" s="11">
        <v>1.0526</v>
      </c>
      <c r="AE483" s="10"/>
      <c r="AF483" s="13">
        <f t="shared" si="15"/>
        <v>4.9019607843137254E-2</v>
      </c>
      <c r="AG483" s="10"/>
      <c r="AH483" s="10"/>
    </row>
    <row r="484" spans="1:34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5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14"/>
        <v>0</v>
      </c>
      <c r="AB484" s="5">
        <f>IFERROR(VLOOKUP(C484,[2]Sheet1!$B:$F,5,FALSE),0)</f>
        <v>0</v>
      </c>
      <c r="AC484" s="11">
        <v>5</v>
      </c>
      <c r="AD484" s="11">
        <v>0.26</v>
      </c>
      <c r="AE484" s="10"/>
      <c r="AF484" s="13">
        <f t="shared" si="15"/>
        <v>0</v>
      </c>
      <c r="AG484" s="10"/>
      <c r="AH484" s="10"/>
    </row>
    <row r="485" spans="1:34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5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220</v>
      </c>
      <c r="AA485" s="11">
        <f t="shared" si="14"/>
        <v>12.2</v>
      </c>
      <c r="AB485" s="5">
        <f>IFERROR(VLOOKUP(C485,[2]Sheet1!$B:$F,5,FALSE),0)</f>
        <v>72379096.090000004</v>
      </c>
      <c r="AC485" s="11">
        <v>12.913</v>
      </c>
      <c r="AD485" s="11">
        <v>3.0870000000000002</v>
      </c>
      <c r="AE485" s="10"/>
      <c r="AF485" s="13">
        <f t="shared" si="15"/>
        <v>8.1818181818181818E-2</v>
      </c>
      <c r="AG485" s="10"/>
      <c r="AH485" s="10"/>
    </row>
    <row r="486" spans="1:34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5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578</v>
      </c>
      <c r="AA486" s="11">
        <f t="shared" si="14"/>
        <v>26.3</v>
      </c>
      <c r="AB486" s="5">
        <f>IFERROR(VLOOKUP(C486,[2]Sheet1!$B:$F,5,FALSE),0)</f>
        <v>53073245.399999999</v>
      </c>
      <c r="AC486" s="11">
        <v>6</v>
      </c>
      <c r="AD486" s="11">
        <v>4.32</v>
      </c>
      <c r="AE486" s="10"/>
      <c r="AF486" s="13">
        <f t="shared" si="15"/>
        <v>3.8062283737024222E-2</v>
      </c>
      <c r="AG486" s="10"/>
      <c r="AH486" s="10"/>
    </row>
    <row r="487" spans="1:34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5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223.7</v>
      </c>
      <c r="AA487" s="11">
        <f t="shared" si="14"/>
        <v>10.199999999999999</v>
      </c>
      <c r="AB487" s="5">
        <f>IFERROR(VLOOKUP(C487,[2]Sheet1!$B:$F,5,FALSE),0)</f>
        <v>186767679.69999999</v>
      </c>
      <c r="AC487" s="11">
        <v>10</v>
      </c>
      <c r="AD487" s="11">
        <v>3.5</v>
      </c>
      <c r="AE487" s="10"/>
      <c r="AF487" s="13">
        <f t="shared" si="15"/>
        <v>9.8345999105945464E-2</v>
      </c>
      <c r="AG487" s="10"/>
      <c r="AH487" s="10"/>
    </row>
    <row r="488" spans="1:34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5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242</v>
      </c>
      <c r="AA488" s="11">
        <f t="shared" si="14"/>
        <v>15.1</v>
      </c>
      <c r="AB488" s="5">
        <f>IFERROR(VLOOKUP(C488,[2]Sheet1!$B:$F,5,FALSE),0)</f>
        <v>32484923.399999999</v>
      </c>
      <c r="AC488" s="11">
        <v>21.38</v>
      </c>
      <c r="AD488" s="11">
        <v>4.62</v>
      </c>
      <c r="AE488" s="10"/>
      <c r="AF488" s="13">
        <f t="shared" si="15"/>
        <v>6.6115702479338845E-2</v>
      </c>
      <c r="AG488" s="10"/>
      <c r="AH488" s="10"/>
    </row>
    <row r="489" spans="1:34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5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212.6</v>
      </c>
      <c r="AA489" s="11">
        <f t="shared" si="14"/>
        <v>12.5</v>
      </c>
      <c r="AB489" s="5">
        <f>IFERROR(VLOOKUP(C489,[2]Sheet1!$B:$F,5,FALSE),0)</f>
        <v>128506730.66</v>
      </c>
      <c r="AC489" s="11">
        <v>6</v>
      </c>
      <c r="AD489" s="11">
        <v>2.67</v>
      </c>
      <c r="AE489" s="10"/>
      <c r="AF489" s="13">
        <f t="shared" si="15"/>
        <v>7.9962370649106301E-2</v>
      </c>
      <c r="AG489" s="10"/>
      <c r="AH489" s="10"/>
    </row>
    <row r="490" spans="1:34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5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14"/>
        <v>0</v>
      </c>
      <c r="AB490" s="5">
        <f>IFERROR(VLOOKUP(C490,[2]Sheet1!$B:$F,5,FALSE),0)</f>
        <v>0</v>
      </c>
      <c r="AC490" s="11">
        <v>8</v>
      </c>
      <c r="AD490" s="11">
        <v>3.5</v>
      </c>
      <c r="AE490" s="10"/>
      <c r="AF490" s="13">
        <f t="shared" si="15"/>
        <v>0</v>
      </c>
      <c r="AG490" s="10"/>
      <c r="AH490" s="10"/>
    </row>
    <row r="491" spans="1:34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5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230</v>
      </c>
      <c r="AA491" s="11">
        <f t="shared" si="14"/>
        <v>12.1</v>
      </c>
      <c r="AB491" s="5">
        <f>IFERROR(VLOOKUP(C491,[2]Sheet1!$B:$F,5,FALSE),0)</f>
        <v>56944650.769999996</v>
      </c>
      <c r="AC491" s="11">
        <v>13.3</v>
      </c>
      <c r="AD491" s="11">
        <v>0.7</v>
      </c>
      <c r="AE491" s="10"/>
      <c r="AF491" s="13">
        <f t="shared" si="15"/>
        <v>8.2608695652173908E-2</v>
      </c>
      <c r="AG491" s="10"/>
      <c r="AH491" s="10"/>
    </row>
    <row r="492" spans="1:34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5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14"/>
        <v>0</v>
      </c>
      <c r="AB492" s="5">
        <f>IFERROR(VLOOKUP(C492,[2]Sheet1!$B:$F,5,FALSE),0)</f>
        <v>0</v>
      </c>
      <c r="AC492" s="11">
        <v>10</v>
      </c>
      <c r="AD492" s="11">
        <v>2.0699999999999998</v>
      </c>
      <c r="AE492" s="10"/>
      <c r="AF492" s="13">
        <f t="shared" si="15"/>
        <v>0</v>
      </c>
      <c r="AG492" s="10"/>
      <c r="AH492" s="10"/>
    </row>
    <row r="493" spans="1:34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5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499.3</v>
      </c>
      <c r="AA493" s="11">
        <f t="shared" si="14"/>
        <v>13.9</v>
      </c>
      <c r="AB493" s="5">
        <f>IFERROR(VLOOKUP(C493,[2]Sheet1!$B:$F,5,FALSE),0)</f>
        <v>108227988.80000001</v>
      </c>
      <c r="AC493" s="11">
        <v>33.6</v>
      </c>
      <c r="AD493" s="11">
        <v>4.4000000000000004</v>
      </c>
      <c r="AE493" s="10"/>
      <c r="AF493" s="13">
        <f t="shared" si="15"/>
        <v>7.2100941317844988E-2</v>
      </c>
      <c r="AG493" s="10"/>
      <c r="AH493" s="10"/>
    </row>
    <row r="494" spans="1:34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5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14"/>
        <v>0</v>
      </c>
      <c r="AB494" s="5">
        <f>IFERROR(VLOOKUP(C494,[2]Sheet1!$B:$F,5,FALSE),0)</f>
        <v>0</v>
      </c>
      <c r="AC494" s="11">
        <v>12</v>
      </c>
      <c r="AD494" s="11">
        <v>3.5</v>
      </c>
      <c r="AE494" s="10"/>
      <c r="AF494" s="13">
        <f t="shared" si="15"/>
        <v>0</v>
      </c>
      <c r="AG494" s="10"/>
      <c r="AH494" s="10"/>
    </row>
    <row r="495" spans="1:34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5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267.7</v>
      </c>
      <c r="AA495" s="11">
        <f t="shared" si="14"/>
        <v>11.2</v>
      </c>
      <c r="AB495" s="5">
        <f>IFERROR(VLOOKUP(C495,[2]Sheet1!$B:$F,5,FALSE),0)</f>
        <v>72000712.209999993</v>
      </c>
      <c r="AC495" s="11">
        <v>14</v>
      </c>
      <c r="AD495" s="11">
        <v>3</v>
      </c>
      <c r="AE495" s="10"/>
      <c r="AF495" s="13">
        <f t="shared" si="15"/>
        <v>8.9652596189764663E-2</v>
      </c>
      <c r="AG495" s="10"/>
      <c r="AH495" s="10"/>
    </row>
    <row r="496" spans="1:34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5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14"/>
        <v>0</v>
      </c>
      <c r="AB496" s="5">
        <f>IFERROR(VLOOKUP(C496,[2]Sheet1!$B:$F,5,FALSE),0)</f>
        <v>0</v>
      </c>
      <c r="AC496" s="11">
        <v>8</v>
      </c>
      <c r="AD496" s="11">
        <v>0.42</v>
      </c>
      <c r="AE496" s="10"/>
      <c r="AF496" s="13">
        <f t="shared" si="15"/>
        <v>0</v>
      </c>
      <c r="AG496" s="10"/>
      <c r="AH496" s="10"/>
    </row>
    <row r="497" spans="1:34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5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14"/>
        <v>0</v>
      </c>
      <c r="AB497" s="5">
        <f>IFERROR(VLOOKUP(C497,[2]Sheet1!$B:$F,5,FALSE),0)</f>
        <v>0</v>
      </c>
      <c r="AC497" s="11">
        <v>12.611000000000001</v>
      </c>
      <c r="AD497" s="11">
        <v>3.3889999999999998</v>
      </c>
      <c r="AE497" s="10"/>
      <c r="AF497" s="13">
        <f t="shared" si="15"/>
        <v>0</v>
      </c>
      <c r="AG497" s="10"/>
      <c r="AH497" s="10"/>
    </row>
    <row r="498" spans="1:34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5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386.9</v>
      </c>
      <c r="AA498" s="11">
        <f t="shared" si="14"/>
        <v>11.1</v>
      </c>
      <c r="AB498" s="5">
        <f>IFERROR(VLOOKUP(C498,[2]Sheet1!$B:$F,5,FALSE),0)</f>
        <v>73096077.810000002</v>
      </c>
      <c r="AC498" s="11">
        <v>0</v>
      </c>
      <c r="AD498" s="11">
        <v>0</v>
      </c>
      <c r="AE498" s="10"/>
      <c r="AF498" s="13">
        <f t="shared" si="15"/>
        <v>9.0462651848022754E-2</v>
      </c>
      <c r="AG498" s="10"/>
      <c r="AH498" s="10"/>
    </row>
    <row r="499" spans="1:34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5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246</v>
      </c>
      <c r="AA499" s="11">
        <f t="shared" si="14"/>
        <v>11.7</v>
      </c>
      <c r="AB499" s="5">
        <f>IFERROR(VLOOKUP(C499,[2]Sheet1!$B:$F,5,FALSE),0)</f>
        <v>89996863.319999993</v>
      </c>
      <c r="AC499" s="11">
        <v>12.5</v>
      </c>
      <c r="AD499" s="11">
        <v>3.3</v>
      </c>
      <c r="AE499" s="10"/>
      <c r="AF499" s="13">
        <f t="shared" si="15"/>
        <v>8.5365853658536592E-2</v>
      </c>
      <c r="AG499" s="10"/>
      <c r="AH499" s="10"/>
    </row>
    <row r="500" spans="1:34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5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255</v>
      </c>
      <c r="AA500" s="11">
        <f t="shared" si="14"/>
        <v>11.1</v>
      </c>
      <c r="AB500" s="5">
        <f>IFERROR(VLOOKUP(C500,[2]Sheet1!$B:$F,5,FALSE),0)</f>
        <v>95072620.929999992</v>
      </c>
      <c r="AC500" s="11">
        <v>16</v>
      </c>
      <c r="AD500" s="11">
        <v>0.63129999999999997</v>
      </c>
      <c r="AE500" s="10"/>
      <c r="AF500" s="13">
        <f t="shared" si="15"/>
        <v>9.0196078431372548E-2</v>
      </c>
      <c r="AG500" s="10"/>
      <c r="AH500" s="10"/>
    </row>
    <row r="501" spans="1:34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5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299</v>
      </c>
      <c r="AA501" s="11">
        <f t="shared" si="14"/>
        <v>11.5</v>
      </c>
      <c r="AB501" s="5">
        <f>IFERROR(VLOOKUP(C501,[2]Sheet1!$B:$F,5,FALSE),0)</f>
        <v>66549474.460000001</v>
      </c>
      <c r="AC501" s="11">
        <v>17</v>
      </c>
      <c r="AD501" s="11">
        <v>0.89470000000000005</v>
      </c>
      <c r="AE501" s="10"/>
      <c r="AF501" s="13">
        <f t="shared" si="15"/>
        <v>8.6956521739130432E-2</v>
      </c>
      <c r="AG501" s="10"/>
      <c r="AH501" s="10"/>
    </row>
    <row r="502" spans="1:34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5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421</v>
      </c>
      <c r="AA502" s="11">
        <f t="shared" si="14"/>
        <v>35.1</v>
      </c>
      <c r="AB502" s="5">
        <f>IFERROR(VLOOKUP(C502,[2]Sheet1!$B:$F,5,FALSE),0)</f>
        <v>31500456.899999999</v>
      </c>
      <c r="AC502" s="11">
        <v>3.5</v>
      </c>
      <c r="AD502" s="11">
        <v>1.81</v>
      </c>
      <c r="AE502" s="10"/>
      <c r="AF502" s="13">
        <f t="shared" si="15"/>
        <v>2.8503562945368172E-2</v>
      </c>
      <c r="AG502" s="10"/>
      <c r="AH502" s="10"/>
    </row>
    <row r="503" spans="1:34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5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297</v>
      </c>
      <c r="AA503" s="11">
        <f t="shared" si="14"/>
        <v>11.9</v>
      </c>
      <c r="AB503" s="5">
        <f>IFERROR(VLOOKUP(C503,[2]Sheet1!$B:$F,5,FALSE),0)</f>
        <v>69040902.980000004</v>
      </c>
      <c r="AC503" s="11">
        <v>14.25</v>
      </c>
      <c r="AD503" s="11">
        <v>0.75</v>
      </c>
      <c r="AE503" s="10"/>
      <c r="AF503" s="13">
        <f t="shared" si="15"/>
        <v>8.4175084175084181E-2</v>
      </c>
      <c r="AG503" s="10"/>
      <c r="AH503" s="10"/>
    </row>
    <row r="504" spans="1:34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5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671</v>
      </c>
      <c r="AA504" s="11">
        <f t="shared" si="14"/>
        <v>37.299999999999997</v>
      </c>
      <c r="AB504" s="5">
        <f>IFERROR(VLOOKUP(C504,[2]Sheet1!$B:$F,5,FALSE),0)</f>
        <v>27114394.41</v>
      </c>
      <c r="AC504" s="11">
        <v>10</v>
      </c>
      <c r="AD504" s="11">
        <v>3.06</v>
      </c>
      <c r="AE504" s="10"/>
      <c r="AF504" s="13">
        <f t="shared" si="15"/>
        <v>2.6825633383010434E-2</v>
      </c>
      <c r="AG504" s="10"/>
      <c r="AH504" s="10"/>
    </row>
    <row r="505" spans="1:34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5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14"/>
        <v>0</v>
      </c>
      <c r="AB505" s="5">
        <f>IFERROR(VLOOKUP(C505,[2]Sheet1!$B:$F,5,FALSE),0)</f>
        <v>0</v>
      </c>
      <c r="AC505" s="11">
        <v>6.65</v>
      </c>
      <c r="AD505" s="11">
        <v>0.35</v>
      </c>
      <c r="AE505" s="10"/>
      <c r="AF505" s="13">
        <f t="shared" si="15"/>
        <v>0</v>
      </c>
      <c r="AG505" s="10"/>
      <c r="AH505" s="10"/>
    </row>
    <row r="506" spans="1:34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5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14"/>
        <v>0</v>
      </c>
      <c r="AB506" s="5">
        <f>IFERROR(VLOOKUP(C506,[2]Sheet1!$B:$F,5,FALSE),0)</f>
        <v>0</v>
      </c>
      <c r="AC506" s="11">
        <v>5.75</v>
      </c>
      <c r="AD506" s="11">
        <v>0.3</v>
      </c>
      <c r="AE506" s="10"/>
      <c r="AF506" s="13">
        <f t="shared" si="15"/>
        <v>0</v>
      </c>
      <c r="AG506" s="10"/>
      <c r="AH506" s="10"/>
    </row>
    <row r="507" spans="1:34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5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226</v>
      </c>
      <c r="AA507" s="11">
        <f t="shared" si="14"/>
        <v>9</v>
      </c>
      <c r="AB507" s="5">
        <f>IFERROR(VLOOKUP(C507,[2]Sheet1!$B:$F,5,FALSE),0)</f>
        <v>115358201</v>
      </c>
      <c r="AC507" s="11">
        <v>12</v>
      </c>
      <c r="AD507" s="11">
        <v>0.63</v>
      </c>
      <c r="AE507" s="10"/>
      <c r="AF507" s="13">
        <f t="shared" si="15"/>
        <v>0.11061946902654868</v>
      </c>
      <c r="AG507" s="10"/>
      <c r="AH507" s="10"/>
    </row>
    <row r="508" spans="1:34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5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14"/>
        <v>0</v>
      </c>
      <c r="AB508" s="5">
        <f>IFERROR(VLOOKUP(C508,[2]Sheet1!$B:$F,5,FALSE),0)</f>
        <v>0</v>
      </c>
      <c r="AC508" s="11">
        <v>10</v>
      </c>
      <c r="AD508" s="11">
        <v>4</v>
      </c>
      <c r="AE508" s="10"/>
      <c r="AF508" s="13">
        <f t="shared" si="15"/>
        <v>0</v>
      </c>
      <c r="AG508" s="10"/>
      <c r="AH508" s="10"/>
    </row>
    <row r="509" spans="1:34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5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306</v>
      </c>
      <c r="AA509" s="11">
        <f t="shared" si="14"/>
        <v>14.6</v>
      </c>
      <c r="AB509" s="5">
        <f>IFERROR(VLOOKUP(C509,[2]Sheet1!$B:$F,5,FALSE),0)</f>
        <v>65913203.579999998</v>
      </c>
      <c r="AC509" s="11">
        <v>20</v>
      </c>
      <c r="AD509" s="11">
        <v>1.0526</v>
      </c>
      <c r="AE509" s="10"/>
      <c r="AF509" s="13">
        <f t="shared" si="15"/>
        <v>6.8627450980392163E-2</v>
      </c>
      <c r="AG509" s="10"/>
      <c r="AH509" s="10"/>
    </row>
    <row r="510" spans="1:34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5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14"/>
        <v>0</v>
      </c>
      <c r="AB510" s="5">
        <f>IFERROR(VLOOKUP(C510,[2]Sheet1!$B:$F,5,FALSE),0)</f>
        <v>0</v>
      </c>
      <c r="AC510" s="11">
        <v>5</v>
      </c>
      <c r="AD510" s="11">
        <v>0.26</v>
      </c>
      <c r="AE510" s="10"/>
      <c r="AF510" s="13">
        <f t="shared" si="15"/>
        <v>0</v>
      </c>
      <c r="AG510" s="10"/>
      <c r="AH510" s="10"/>
    </row>
    <row r="511" spans="1:34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5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220</v>
      </c>
      <c r="AA511" s="11">
        <f t="shared" si="14"/>
        <v>16.899999999999999</v>
      </c>
      <c r="AB511" s="5">
        <f>IFERROR(VLOOKUP(C511,[2]Sheet1!$B:$F,5,FALSE),0)</f>
        <v>72379096.090000004</v>
      </c>
      <c r="AC511" s="11">
        <v>12.913</v>
      </c>
      <c r="AD511" s="11">
        <v>3.0870000000000002</v>
      </c>
      <c r="AE511" s="10"/>
      <c r="AF511" s="13">
        <f t="shared" si="15"/>
        <v>5.909090909090909E-2</v>
      </c>
      <c r="AG511" s="10"/>
      <c r="AH511" s="10"/>
    </row>
    <row r="512" spans="1:34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5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578</v>
      </c>
      <c r="AA512" s="11">
        <f t="shared" si="14"/>
        <v>28.9</v>
      </c>
      <c r="AB512" s="5">
        <f>IFERROR(VLOOKUP(C512,[2]Sheet1!$B:$F,5,FALSE),0)</f>
        <v>53073245.399999999</v>
      </c>
      <c r="AC512" s="11">
        <v>6</v>
      </c>
      <c r="AD512" s="11">
        <v>4.32</v>
      </c>
      <c r="AE512" s="10"/>
      <c r="AF512" s="13">
        <f t="shared" si="15"/>
        <v>3.4602076124567477E-2</v>
      </c>
      <c r="AG512" s="10"/>
      <c r="AH512" s="10"/>
    </row>
    <row r="513" spans="1:34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5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223.7</v>
      </c>
      <c r="AA513" s="11">
        <f t="shared" si="14"/>
        <v>11.8</v>
      </c>
      <c r="AB513" s="5">
        <f>IFERROR(VLOOKUP(C513,[2]Sheet1!$B:$F,5,FALSE),0)</f>
        <v>186767679.69999999</v>
      </c>
      <c r="AC513" s="11">
        <v>10</v>
      </c>
      <c r="AD513" s="11">
        <v>3.5</v>
      </c>
      <c r="AE513" s="10"/>
      <c r="AF513" s="13">
        <f t="shared" si="15"/>
        <v>8.4935181046043806E-2</v>
      </c>
      <c r="AG513" s="10"/>
      <c r="AH513" s="10"/>
    </row>
    <row r="514" spans="1:34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5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242</v>
      </c>
      <c r="AA514" s="11">
        <f t="shared" si="14"/>
        <v>8.6</v>
      </c>
      <c r="AB514" s="5">
        <f>IFERROR(VLOOKUP(C514,[2]Sheet1!$B:$F,5,FALSE),0)</f>
        <v>32484923.399999999</v>
      </c>
      <c r="AC514" s="11">
        <v>21.38</v>
      </c>
      <c r="AD514" s="11">
        <v>4.62</v>
      </c>
      <c r="AE514" s="10"/>
      <c r="AF514" s="13">
        <f t="shared" si="15"/>
        <v>0.11570247933884298</v>
      </c>
      <c r="AG514" s="10"/>
      <c r="AH514" s="10"/>
    </row>
    <row r="515" spans="1:34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5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212.6</v>
      </c>
      <c r="AA515" s="11">
        <f t="shared" ref="AA515:AA578" si="16">ROUND(IFERROR(Z515/M515,0),1)</f>
        <v>15.2</v>
      </c>
      <c r="AB515" s="5">
        <f>IFERROR(VLOOKUP(C515,[2]Sheet1!$B:$F,5,FALSE),0)</f>
        <v>128506730.66</v>
      </c>
      <c r="AC515" s="11">
        <v>6</v>
      </c>
      <c r="AD515" s="11">
        <v>2.67</v>
      </c>
      <c r="AE515" s="10"/>
      <c r="AF515" s="13">
        <f t="shared" ref="AF515:AF578" si="17">IFERROR(M515/Z515,0)</f>
        <v>6.5851364063969894E-2</v>
      </c>
      <c r="AG515" s="10"/>
      <c r="AH515" s="10"/>
    </row>
    <row r="516" spans="1:34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5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16"/>
        <v>0</v>
      </c>
      <c r="AB516" s="5">
        <f>IFERROR(VLOOKUP(C516,[2]Sheet1!$B:$F,5,FALSE),0)</f>
        <v>0</v>
      </c>
      <c r="AC516" s="11">
        <v>8</v>
      </c>
      <c r="AD516" s="11">
        <v>3.5</v>
      </c>
      <c r="AE516" s="10"/>
      <c r="AF516" s="13">
        <f t="shared" si="17"/>
        <v>0</v>
      </c>
      <c r="AG516" s="10"/>
      <c r="AH516" s="10"/>
    </row>
    <row r="517" spans="1:34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5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230</v>
      </c>
      <c r="AA517" s="11">
        <f t="shared" si="16"/>
        <v>12.8</v>
      </c>
      <c r="AB517" s="5">
        <f>IFERROR(VLOOKUP(C517,[2]Sheet1!$B:$F,5,FALSE),0)</f>
        <v>56944650.769999996</v>
      </c>
      <c r="AC517" s="11">
        <v>13.3</v>
      </c>
      <c r="AD517" s="11">
        <v>0.7</v>
      </c>
      <c r="AE517" s="10"/>
      <c r="AF517" s="13">
        <f t="shared" si="17"/>
        <v>7.8260869565217397E-2</v>
      </c>
      <c r="AG517" s="10"/>
      <c r="AH517" s="10"/>
    </row>
    <row r="518" spans="1:34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5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16"/>
        <v>0</v>
      </c>
      <c r="AB518" s="5">
        <f>IFERROR(VLOOKUP(C518,[2]Sheet1!$B:$F,5,FALSE),0)</f>
        <v>0</v>
      </c>
      <c r="AC518" s="11">
        <v>10</v>
      </c>
      <c r="AD518" s="11">
        <v>2.0699999999999998</v>
      </c>
      <c r="AE518" s="10"/>
      <c r="AF518" s="13">
        <f t="shared" si="17"/>
        <v>0</v>
      </c>
      <c r="AG518" s="10"/>
      <c r="AH518" s="10"/>
    </row>
    <row r="519" spans="1:34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5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499.3</v>
      </c>
      <c r="AA519" s="11">
        <f t="shared" si="16"/>
        <v>15.1</v>
      </c>
      <c r="AB519" s="5">
        <f>IFERROR(VLOOKUP(C519,[2]Sheet1!$B:$F,5,FALSE),0)</f>
        <v>108227988.80000001</v>
      </c>
      <c r="AC519" s="11">
        <v>33.6</v>
      </c>
      <c r="AD519" s="11">
        <v>4.4000000000000004</v>
      </c>
      <c r="AE519" s="10"/>
      <c r="AF519" s="13">
        <f t="shared" si="17"/>
        <v>6.60925295413579E-2</v>
      </c>
      <c r="AG519" s="10"/>
      <c r="AH519" s="10"/>
    </row>
    <row r="520" spans="1:34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5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16"/>
        <v>0</v>
      </c>
      <c r="AB520" s="5">
        <f>IFERROR(VLOOKUP(C520,[2]Sheet1!$B:$F,5,FALSE),0)</f>
        <v>0</v>
      </c>
      <c r="AC520" s="11">
        <v>12</v>
      </c>
      <c r="AD520" s="11">
        <v>3.5</v>
      </c>
      <c r="AE520" s="10"/>
      <c r="AF520" s="13">
        <f t="shared" si="17"/>
        <v>0</v>
      </c>
      <c r="AG520" s="10"/>
      <c r="AH520" s="10"/>
    </row>
    <row r="521" spans="1:34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5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267.7</v>
      </c>
      <c r="AA521" s="11">
        <f t="shared" si="16"/>
        <v>11.2</v>
      </c>
      <c r="AB521" s="5">
        <f>IFERROR(VLOOKUP(C521,[2]Sheet1!$B:$F,5,FALSE),0)</f>
        <v>72000712.209999993</v>
      </c>
      <c r="AC521" s="11">
        <v>14</v>
      </c>
      <c r="AD521" s="11">
        <v>3</v>
      </c>
      <c r="AE521" s="10"/>
      <c r="AF521" s="13">
        <f t="shared" si="17"/>
        <v>8.9652596189764663E-2</v>
      </c>
      <c r="AG521" s="10"/>
      <c r="AH521" s="10"/>
    </row>
    <row r="522" spans="1:34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5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16"/>
        <v>0</v>
      </c>
      <c r="AB522" s="5">
        <f>IFERROR(VLOOKUP(C522,[2]Sheet1!$B:$F,5,FALSE),0)</f>
        <v>0</v>
      </c>
      <c r="AC522" s="11">
        <v>8</v>
      </c>
      <c r="AD522" s="11">
        <v>0.42</v>
      </c>
      <c r="AE522" s="10"/>
      <c r="AF522" s="13">
        <f t="shared" si="17"/>
        <v>0</v>
      </c>
      <c r="AG522" s="10"/>
      <c r="AH522" s="10"/>
    </row>
    <row r="523" spans="1:34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5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16"/>
        <v>0</v>
      </c>
      <c r="AB523" s="5">
        <f>IFERROR(VLOOKUP(C523,[2]Sheet1!$B:$F,5,FALSE),0)</f>
        <v>0</v>
      </c>
      <c r="AC523" s="11">
        <v>12.611000000000001</v>
      </c>
      <c r="AD523" s="11">
        <v>3.3889999999999998</v>
      </c>
      <c r="AE523" s="10"/>
      <c r="AF523" s="13">
        <f t="shared" si="17"/>
        <v>0</v>
      </c>
      <c r="AG523" s="10"/>
      <c r="AH523" s="10"/>
    </row>
    <row r="524" spans="1:34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5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386.9</v>
      </c>
      <c r="AA524" s="11">
        <f t="shared" si="16"/>
        <v>13.8</v>
      </c>
      <c r="AB524" s="5">
        <f>IFERROR(VLOOKUP(C524,[2]Sheet1!$B:$F,5,FALSE),0)</f>
        <v>73096077.810000002</v>
      </c>
      <c r="AC524" s="11">
        <v>0</v>
      </c>
      <c r="AD524" s="11">
        <v>0</v>
      </c>
      <c r="AE524" s="10"/>
      <c r="AF524" s="13">
        <f t="shared" si="17"/>
        <v>7.2370121478418203E-2</v>
      </c>
      <c r="AG524" s="10"/>
      <c r="AH524" s="10"/>
    </row>
    <row r="525" spans="1:34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5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246</v>
      </c>
      <c r="AA525" s="11">
        <f t="shared" si="16"/>
        <v>14.5</v>
      </c>
      <c r="AB525" s="5">
        <f>IFERROR(VLOOKUP(C525,[2]Sheet1!$B:$F,5,FALSE),0)</f>
        <v>89996863.319999993</v>
      </c>
      <c r="AC525" s="11">
        <v>12.5</v>
      </c>
      <c r="AD525" s="11">
        <v>3.3</v>
      </c>
      <c r="AE525" s="10"/>
      <c r="AF525" s="13">
        <f t="shared" si="17"/>
        <v>6.910569105691057E-2</v>
      </c>
      <c r="AG525" s="10"/>
      <c r="AH525" s="10"/>
    </row>
    <row r="526" spans="1:34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5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255</v>
      </c>
      <c r="AA526" s="11">
        <f t="shared" si="16"/>
        <v>12.8</v>
      </c>
      <c r="AB526" s="5">
        <f>IFERROR(VLOOKUP(C526,[2]Sheet1!$B:$F,5,FALSE),0)</f>
        <v>95072620.929999992</v>
      </c>
      <c r="AC526" s="11">
        <v>16</v>
      </c>
      <c r="AD526" s="11">
        <v>0.63129999999999997</v>
      </c>
      <c r="AE526" s="10"/>
      <c r="AF526" s="13">
        <f t="shared" si="17"/>
        <v>7.8431372549019607E-2</v>
      </c>
      <c r="AG526" s="10"/>
      <c r="AH526" s="10"/>
    </row>
    <row r="527" spans="1:34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5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299</v>
      </c>
      <c r="AA527" s="11">
        <f t="shared" si="16"/>
        <v>12.5</v>
      </c>
      <c r="AB527" s="5">
        <f>IFERROR(VLOOKUP(C527,[2]Sheet1!$B:$F,5,FALSE),0)</f>
        <v>66549474.460000001</v>
      </c>
      <c r="AC527" s="11">
        <v>17</v>
      </c>
      <c r="AD527" s="11">
        <v>0.89470000000000005</v>
      </c>
      <c r="AE527" s="10"/>
      <c r="AF527" s="13">
        <f t="shared" si="17"/>
        <v>8.0267558528428096E-2</v>
      </c>
      <c r="AG527" s="10"/>
      <c r="AH527" s="10"/>
    </row>
    <row r="528" spans="1:34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5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421</v>
      </c>
      <c r="AA528" s="11">
        <f t="shared" si="16"/>
        <v>42.1</v>
      </c>
      <c r="AB528" s="5">
        <f>IFERROR(VLOOKUP(C528,[2]Sheet1!$B:$F,5,FALSE),0)</f>
        <v>31500456.899999999</v>
      </c>
      <c r="AC528" s="11">
        <v>3.5</v>
      </c>
      <c r="AD528" s="11">
        <v>1.81</v>
      </c>
      <c r="AE528" s="10"/>
      <c r="AF528" s="13">
        <f t="shared" si="17"/>
        <v>2.3752969121140142E-2</v>
      </c>
      <c r="AG528" s="10"/>
      <c r="AH528" s="10"/>
    </row>
    <row r="529" spans="1:34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5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297</v>
      </c>
      <c r="AA529" s="11">
        <f t="shared" si="16"/>
        <v>11.4</v>
      </c>
      <c r="AB529" s="5">
        <f>IFERROR(VLOOKUP(C529,[2]Sheet1!$B:$F,5,FALSE),0)</f>
        <v>69040902.980000004</v>
      </c>
      <c r="AC529" s="11">
        <v>14.25</v>
      </c>
      <c r="AD529" s="11">
        <v>0.75</v>
      </c>
      <c r="AE529" s="10"/>
      <c r="AF529" s="13">
        <f t="shared" si="17"/>
        <v>8.7542087542087546E-2</v>
      </c>
      <c r="AG529" s="10"/>
      <c r="AH529" s="10"/>
    </row>
    <row r="530" spans="1:34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5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671</v>
      </c>
      <c r="AA530" s="11">
        <f t="shared" si="16"/>
        <v>41.9</v>
      </c>
      <c r="AB530" s="5">
        <f>IFERROR(VLOOKUP(C530,[2]Sheet1!$B:$F,5,FALSE),0)</f>
        <v>27114394.41</v>
      </c>
      <c r="AC530" s="11">
        <v>10</v>
      </c>
      <c r="AD530" s="11">
        <v>3.06</v>
      </c>
      <c r="AE530" s="10"/>
      <c r="AF530" s="13">
        <f t="shared" si="17"/>
        <v>2.3845007451564829E-2</v>
      </c>
      <c r="AG530" s="10"/>
      <c r="AH530" s="10"/>
    </row>
    <row r="531" spans="1:34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5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16"/>
        <v>0</v>
      </c>
      <c r="AB531" s="5">
        <f>IFERROR(VLOOKUP(C531,[2]Sheet1!$B:$F,5,FALSE),0)</f>
        <v>0</v>
      </c>
      <c r="AC531" s="11">
        <v>6.65</v>
      </c>
      <c r="AD531" s="11">
        <v>0.35</v>
      </c>
      <c r="AE531" s="10"/>
      <c r="AF531" s="13">
        <f t="shared" si="17"/>
        <v>0</v>
      </c>
      <c r="AG531" s="10"/>
      <c r="AH531" s="10"/>
    </row>
    <row r="532" spans="1:34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5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16"/>
        <v>0</v>
      </c>
      <c r="AB532" s="5">
        <f>IFERROR(VLOOKUP(C532,[2]Sheet1!$B:$F,5,FALSE),0)</f>
        <v>0</v>
      </c>
      <c r="AC532" s="11">
        <v>5.75</v>
      </c>
      <c r="AD532" s="11">
        <v>0.3</v>
      </c>
      <c r="AE532" s="10"/>
      <c r="AF532" s="13">
        <f t="shared" si="17"/>
        <v>0</v>
      </c>
      <c r="AG532" s="10"/>
      <c r="AH532" s="10"/>
    </row>
    <row r="533" spans="1:34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5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226</v>
      </c>
      <c r="AA533" s="11">
        <f t="shared" si="16"/>
        <v>12.6</v>
      </c>
      <c r="AB533" s="5">
        <f>IFERROR(VLOOKUP(C533,[2]Sheet1!$B:$F,5,FALSE),0)</f>
        <v>115358201</v>
      </c>
      <c r="AC533" s="11">
        <v>12</v>
      </c>
      <c r="AD533" s="11">
        <v>0.63</v>
      </c>
      <c r="AE533" s="10"/>
      <c r="AF533" s="13">
        <f t="shared" si="17"/>
        <v>7.9646017699115043E-2</v>
      </c>
      <c r="AG533" s="10"/>
      <c r="AH533" s="10"/>
    </row>
    <row r="534" spans="1:34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5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16"/>
        <v>0</v>
      </c>
      <c r="AB534" s="5">
        <f>IFERROR(VLOOKUP(C534,[2]Sheet1!$B:$F,5,FALSE),0)</f>
        <v>0</v>
      </c>
      <c r="AC534" s="11">
        <v>10</v>
      </c>
      <c r="AD534" s="11">
        <v>4</v>
      </c>
      <c r="AE534" s="10"/>
      <c r="AF534" s="13">
        <f t="shared" si="17"/>
        <v>0</v>
      </c>
      <c r="AG534" s="10"/>
      <c r="AH534" s="10"/>
    </row>
    <row r="535" spans="1:34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5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306</v>
      </c>
      <c r="AA535" s="11">
        <f t="shared" si="16"/>
        <v>30.6</v>
      </c>
      <c r="AB535" s="5">
        <f>IFERROR(VLOOKUP(C535,[2]Sheet1!$B:$F,5,FALSE),0)</f>
        <v>65913203.579999998</v>
      </c>
      <c r="AC535" s="11">
        <v>2</v>
      </c>
      <c r="AD535" s="11">
        <v>11</v>
      </c>
      <c r="AE535" s="10"/>
      <c r="AF535" s="13">
        <f t="shared" si="17"/>
        <v>3.2679738562091505E-2</v>
      </c>
      <c r="AG535" s="10"/>
      <c r="AH535" s="10"/>
    </row>
    <row r="536" spans="1:34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5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16"/>
        <v>0</v>
      </c>
      <c r="AB536" s="5">
        <f>IFERROR(VLOOKUP(C536,[2]Sheet1!$B:$F,5,FALSE),0)</f>
        <v>0</v>
      </c>
      <c r="AC536" s="11">
        <v>5</v>
      </c>
      <c r="AD536" s="11">
        <v>0.26</v>
      </c>
      <c r="AE536" s="10"/>
      <c r="AF536" s="13">
        <f t="shared" si="17"/>
        <v>0</v>
      </c>
      <c r="AG536" s="10"/>
      <c r="AH536" s="10"/>
    </row>
    <row r="537" spans="1:34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5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220</v>
      </c>
      <c r="AA537" s="11">
        <f t="shared" si="16"/>
        <v>10</v>
      </c>
      <c r="AB537" s="5">
        <f>IFERROR(VLOOKUP(C537,[2]Sheet1!$B:$F,5,FALSE),0)</f>
        <v>72379096.090000004</v>
      </c>
      <c r="AC537" s="11">
        <v>0</v>
      </c>
      <c r="AD537" s="11">
        <v>9</v>
      </c>
      <c r="AE537" s="10"/>
      <c r="AF537" s="13">
        <f t="shared" si="17"/>
        <v>0.1</v>
      </c>
      <c r="AG537" s="10"/>
      <c r="AH537" s="10"/>
    </row>
    <row r="538" spans="1:34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5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578</v>
      </c>
      <c r="AA538" s="11">
        <f t="shared" si="16"/>
        <v>22.2</v>
      </c>
      <c r="AB538" s="5">
        <f>IFERROR(VLOOKUP(C538,[2]Sheet1!$B:$F,5,FALSE),0)</f>
        <v>53073245.399999999</v>
      </c>
      <c r="AC538" s="11">
        <v>13</v>
      </c>
      <c r="AD538" s="11">
        <v>7.68</v>
      </c>
      <c r="AE538" s="10"/>
      <c r="AF538" s="13">
        <f t="shared" si="17"/>
        <v>4.4982698961937718E-2</v>
      </c>
      <c r="AG538" s="10"/>
      <c r="AH538" s="10"/>
    </row>
    <row r="539" spans="1:34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5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223.7</v>
      </c>
      <c r="AA539" s="11">
        <f t="shared" si="16"/>
        <v>10.7</v>
      </c>
      <c r="AB539" s="5">
        <f>IFERROR(VLOOKUP(C539,[2]Sheet1!$B:$F,5,FALSE),0)</f>
        <v>186767679.69999999</v>
      </c>
      <c r="AC539" s="11">
        <v>3</v>
      </c>
      <c r="AD539" s="11">
        <v>10.6</v>
      </c>
      <c r="AE539" s="10"/>
      <c r="AF539" s="13">
        <f t="shared" si="17"/>
        <v>9.3875726419311578E-2</v>
      </c>
      <c r="AG539" s="10"/>
      <c r="AH539" s="10"/>
    </row>
    <row r="540" spans="1:34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5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242</v>
      </c>
      <c r="AA540" s="11">
        <f t="shared" si="16"/>
        <v>14.2</v>
      </c>
      <c r="AB540" s="5">
        <f>IFERROR(VLOOKUP(C540,[2]Sheet1!$B:$F,5,FALSE),0)</f>
        <v>32484923.399999999</v>
      </c>
      <c r="AC540" s="11">
        <v>8</v>
      </c>
      <c r="AD540" s="11">
        <v>11.11</v>
      </c>
      <c r="AE540" s="10"/>
      <c r="AF540" s="13">
        <f t="shared" si="17"/>
        <v>7.0247933884297523E-2</v>
      </c>
      <c r="AG540" s="10"/>
      <c r="AH540" s="10"/>
    </row>
    <row r="541" spans="1:34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5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212.6</v>
      </c>
      <c r="AA541" s="11">
        <f t="shared" si="16"/>
        <v>13.3</v>
      </c>
      <c r="AB541" s="5">
        <f>IFERROR(VLOOKUP(C541,[2]Sheet1!$B:$F,5,FALSE),0)</f>
        <v>128506730.66</v>
      </c>
      <c r="AC541" s="11">
        <v>0</v>
      </c>
      <c r="AD541" s="11">
        <v>12.5</v>
      </c>
      <c r="AE541" s="10"/>
      <c r="AF541" s="13">
        <f t="shared" si="17"/>
        <v>7.5258701787394175E-2</v>
      </c>
      <c r="AG541" s="10"/>
      <c r="AH541" s="10"/>
    </row>
    <row r="542" spans="1:34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5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16"/>
        <v>0</v>
      </c>
      <c r="AB542" s="5">
        <f>IFERROR(VLOOKUP(C542,[2]Sheet1!$B:$F,5,FALSE),0)</f>
        <v>0</v>
      </c>
      <c r="AC542" s="11">
        <v>0</v>
      </c>
      <c r="AD542" s="11">
        <v>0</v>
      </c>
      <c r="AE542" s="10"/>
      <c r="AF542" s="13">
        <f t="shared" si="17"/>
        <v>0</v>
      </c>
      <c r="AG542" s="10"/>
      <c r="AH542" s="10"/>
    </row>
    <row r="543" spans="1:34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5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230</v>
      </c>
      <c r="AA543" s="11">
        <f t="shared" si="16"/>
        <v>9.1999999999999993</v>
      </c>
      <c r="AB543" s="5">
        <f>IFERROR(VLOOKUP(C543,[2]Sheet1!$B:$F,5,FALSE),0)</f>
        <v>56944650.769999996</v>
      </c>
      <c r="AC543" s="11">
        <v>0</v>
      </c>
      <c r="AD543" s="11">
        <v>0</v>
      </c>
      <c r="AE543" s="10"/>
      <c r="AF543" s="13">
        <f t="shared" si="17"/>
        <v>0.10869565217391304</v>
      </c>
      <c r="AG543" s="10"/>
      <c r="AH543" s="10"/>
    </row>
    <row r="544" spans="1:34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5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16"/>
        <v>0</v>
      </c>
      <c r="AB544" s="5">
        <f>IFERROR(VLOOKUP(C544,[2]Sheet1!$B:$F,5,FALSE),0)</f>
        <v>0</v>
      </c>
      <c r="AC544" s="11">
        <v>4</v>
      </c>
      <c r="AD544" s="11">
        <v>3.79</v>
      </c>
      <c r="AE544" s="10"/>
      <c r="AF544" s="13">
        <f t="shared" si="17"/>
        <v>0</v>
      </c>
      <c r="AG544" s="10"/>
      <c r="AH544" s="10"/>
    </row>
    <row r="545" spans="1:34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5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499.3</v>
      </c>
      <c r="AA545" s="11">
        <f t="shared" si="16"/>
        <v>15.6</v>
      </c>
      <c r="AB545" s="5">
        <f>IFERROR(VLOOKUP(C545,[2]Sheet1!$B:$F,5,FALSE),0)</f>
        <v>108227988.80000001</v>
      </c>
      <c r="AC545" s="11">
        <v>18.5</v>
      </c>
      <c r="AD545" s="11">
        <v>11.5</v>
      </c>
      <c r="AE545" s="10"/>
      <c r="AF545" s="13">
        <f t="shared" si="17"/>
        <v>6.4089725615862209E-2</v>
      </c>
      <c r="AG545" s="10"/>
      <c r="AH545" s="10"/>
    </row>
    <row r="546" spans="1:34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5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16"/>
        <v>0</v>
      </c>
      <c r="AB546" s="5">
        <f>IFERROR(VLOOKUP(C546,[2]Sheet1!$B:$F,5,FALSE),0)</f>
        <v>0</v>
      </c>
      <c r="AC546" s="11">
        <v>0</v>
      </c>
      <c r="AD546" s="11">
        <v>0</v>
      </c>
      <c r="AE546" s="10"/>
      <c r="AF546" s="13">
        <f t="shared" si="17"/>
        <v>0</v>
      </c>
      <c r="AG546" s="10"/>
      <c r="AH546" s="10"/>
    </row>
    <row r="547" spans="1:34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5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267.7</v>
      </c>
      <c r="AA547" s="11">
        <f t="shared" si="16"/>
        <v>11.2</v>
      </c>
      <c r="AB547" s="5">
        <f>IFERROR(VLOOKUP(C547,[2]Sheet1!$B:$F,5,FALSE),0)</f>
        <v>72000712.209999993</v>
      </c>
      <c r="AC547" s="11">
        <v>2</v>
      </c>
      <c r="AD547" s="11">
        <v>10</v>
      </c>
      <c r="AE547" s="10"/>
      <c r="AF547" s="13">
        <f t="shared" si="17"/>
        <v>8.9652596189764663E-2</v>
      </c>
      <c r="AG547" s="10"/>
      <c r="AH547" s="10"/>
    </row>
    <row r="548" spans="1:34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5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16"/>
        <v>0</v>
      </c>
      <c r="AB548" s="5">
        <f>IFERROR(VLOOKUP(C548,[2]Sheet1!$B:$F,5,FALSE),0)</f>
        <v>0</v>
      </c>
      <c r="AC548" s="11">
        <v>3.3662999999999998</v>
      </c>
      <c r="AD548" s="11">
        <v>7.6337000000000002</v>
      </c>
      <c r="AE548" s="10"/>
      <c r="AF548" s="13">
        <f t="shared" si="17"/>
        <v>0</v>
      </c>
      <c r="AG548" s="10"/>
      <c r="AH548" s="10"/>
    </row>
    <row r="549" spans="1:34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5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16"/>
        <v>0</v>
      </c>
      <c r="AB549" s="5">
        <f>IFERROR(VLOOKUP(C549,[2]Sheet1!$B:$F,5,FALSE),0)</f>
        <v>0</v>
      </c>
      <c r="AC549" s="11">
        <v>4</v>
      </c>
      <c r="AD549" s="11">
        <v>7</v>
      </c>
      <c r="AE549" s="10"/>
      <c r="AF549" s="13">
        <f t="shared" si="17"/>
        <v>0</v>
      </c>
      <c r="AG549" s="10"/>
      <c r="AH549" s="10"/>
    </row>
    <row r="550" spans="1:34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5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386.9</v>
      </c>
      <c r="AA550" s="11">
        <f t="shared" si="16"/>
        <v>9.4</v>
      </c>
      <c r="AB550" s="5">
        <f>IFERROR(VLOOKUP(C550,[2]Sheet1!$B:$F,5,FALSE),0)</f>
        <v>73096077.810000002</v>
      </c>
      <c r="AC550" s="11">
        <v>0</v>
      </c>
      <c r="AD550" s="11">
        <v>0</v>
      </c>
      <c r="AE550" s="10"/>
      <c r="AF550" s="13">
        <f t="shared" si="17"/>
        <v>0.10597053502196951</v>
      </c>
      <c r="AG550" s="10"/>
      <c r="AH550" s="10"/>
    </row>
    <row r="551" spans="1:34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5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246</v>
      </c>
      <c r="AA551" s="11">
        <f t="shared" si="16"/>
        <v>9.5</v>
      </c>
      <c r="AB551" s="5">
        <f>IFERROR(VLOOKUP(C551,[2]Sheet1!$B:$F,5,FALSE),0)</f>
        <v>89996863.319999993</v>
      </c>
      <c r="AC551" s="11">
        <v>0</v>
      </c>
      <c r="AD551" s="11">
        <v>8.25</v>
      </c>
      <c r="AE551" s="10"/>
      <c r="AF551" s="13">
        <f t="shared" si="17"/>
        <v>0.10569105691056911</v>
      </c>
      <c r="AG551" s="10"/>
      <c r="AH551" s="10"/>
    </row>
    <row r="552" spans="1:34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5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255</v>
      </c>
      <c r="AA552" s="11">
        <f t="shared" si="16"/>
        <v>10.6</v>
      </c>
      <c r="AB552" s="5">
        <f>IFERROR(VLOOKUP(C552,[2]Sheet1!$B:$F,5,FALSE),0)</f>
        <v>95072620.929999992</v>
      </c>
      <c r="AC552" s="11">
        <v>4</v>
      </c>
      <c r="AD552" s="11">
        <v>4.95</v>
      </c>
      <c r="AE552" s="10"/>
      <c r="AF552" s="13">
        <f t="shared" si="17"/>
        <v>9.4117647058823528E-2</v>
      </c>
      <c r="AG552" s="10"/>
      <c r="AH552" s="10"/>
    </row>
    <row r="553" spans="1:34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5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299</v>
      </c>
      <c r="AA553" s="11">
        <f t="shared" si="16"/>
        <v>13</v>
      </c>
      <c r="AB553" s="5">
        <f>IFERROR(VLOOKUP(C553,[2]Sheet1!$B:$F,5,FALSE),0)</f>
        <v>66549474.460000001</v>
      </c>
      <c r="AC553" s="11">
        <v>10</v>
      </c>
      <c r="AD553" s="11">
        <v>0.98</v>
      </c>
      <c r="AE553" s="10"/>
      <c r="AF553" s="13">
        <f t="shared" si="17"/>
        <v>7.6923076923076927E-2</v>
      </c>
      <c r="AG553" s="10"/>
      <c r="AH553" s="10"/>
    </row>
    <row r="554" spans="1:34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5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421</v>
      </c>
      <c r="AA554" s="11">
        <f t="shared" si="16"/>
        <v>26.3</v>
      </c>
      <c r="AB554" s="5">
        <f>IFERROR(VLOOKUP(C554,[2]Sheet1!$B:$F,5,FALSE),0)</f>
        <v>31500456.899999999</v>
      </c>
      <c r="AC554" s="11">
        <v>3</v>
      </c>
      <c r="AD554" s="11">
        <v>7.53</v>
      </c>
      <c r="AE554" s="10"/>
      <c r="AF554" s="13">
        <f t="shared" si="17"/>
        <v>3.800475059382423E-2</v>
      </c>
      <c r="AG554" s="10"/>
      <c r="AH554" s="10"/>
    </row>
    <row r="555" spans="1:34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5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297</v>
      </c>
      <c r="AA555" s="11">
        <f t="shared" si="16"/>
        <v>8.5</v>
      </c>
      <c r="AB555" s="5">
        <f>IFERROR(VLOOKUP(C555,[2]Sheet1!$B:$F,5,FALSE),0)</f>
        <v>69040902.980000004</v>
      </c>
      <c r="AC555" s="11">
        <v>12.5</v>
      </c>
      <c r="AD555" s="11">
        <v>0.66</v>
      </c>
      <c r="AE555" s="10"/>
      <c r="AF555" s="13">
        <f t="shared" si="17"/>
        <v>0.11784511784511785</v>
      </c>
      <c r="AG555" s="10"/>
      <c r="AH555" s="10"/>
    </row>
    <row r="556" spans="1:34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5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671</v>
      </c>
      <c r="AA556" s="11">
        <f t="shared" si="16"/>
        <v>30.5</v>
      </c>
      <c r="AB556" s="5">
        <f>IFERROR(VLOOKUP(C556,[2]Sheet1!$B:$F,5,FALSE),0)</f>
        <v>27114394.41</v>
      </c>
      <c r="AC556" s="11">
        <v>0</v>
      </c>
      <c r="AD556" s="11">
        <v>16.510000000000002</v>
      </c>
      <c r="AE556" s="10"/>
      <c r="AF556" s="13">
        <f t="shared" si="17"/>
        <v>3.2786885245901641E-2</v>
      </c>
      <c r="AG556" s="10"/>
      <c r="AH556" s="10"/>
    </row>
    <row r="557" spans="1:34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5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16"/>
        <v>0</v>
      </c>
      <c r="AB557" s="5">
        <f>IFERROR(VLOOKUP(C557,[2]Sheet1!$B:$F,5,FALSE),0)</f>
        <v>0</v>
      </c>
      <c r="AC557" s="11">
        <v>0</v>
      </c>
      <c r="AD557" s="11">
        <v>0</v>
      </c>
      <c r="AE557" s="10"/>
      <c r="AF557" s="13">
        <f t="shared" si="17"/>
        <v>0</v>
      </c>
      <c r="AG557" s="10"/>
      <c r="AH557" s="10"/>
    </row>
    <row r="558" spans="1:34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5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16"/>
        <v>0</v>
      </c>
      <c r="AB558" s="5">
        <f>IFERROR(VLOOKUP(C558,[2]Sheet1!$B:$F,5,FALSE),0)</f>
        <v>0</v>
      </c>
      <c r="AC558" s="11">
        <v>4.75</v>
      </c>
      <c r="AD558" s="11">
        <v>0.25</v>
      </c>
      <c r="AE558" s="10"/>
      <c r="AF558" s="13">
        <f t="shared" si="17"/>
        <v>0</v>
      </c>
      <c r="AG558" s="10"/>
      <c r="AH558" s="10"/>
    </row>
    <row r="559" spans="1:34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5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226</v>
      </c>
      <c r="AA559" s="11">
        <f t="shared" si="16"/>
        <v>11.3</v>
      </c>
      <c r="AB559" s="5">
        <f>IFERROR(VLOOKUP(C559,[2]Sheet1!$B:$F,5,FALSE),0)</f>
        <v>115358201</v>
      </c>
      <c r="AC559" s="11">
        <v>6.5</v>
      </c>
      <c r="AD559" s="11">
        <v>1.5</v>
      </c>
      <c r="AE559" s="10"/>
      <c r="AF559" s="13">
        <f t="shared" si="17"/>
        <v>8.8495575221238937E-2</v>
      </c>
      <c r="AG559" s="10"/>
      <c r="AH559" s="10"/>
    </row>
    <row r="560" spans="1:34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5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16"/>
        <v>0</v>
      </c>
      <c r="AB560" s="5">
        <f>IFERROR(VLOOKUP(C560,[2]Sheet1!$B:$F,5,FALSE),0)</f>
        <v>0</v>
      </c>
      <c r="AC560" s="11">
        <v>6</v>
      </c>
      <c r="AD560" s="11">
        <v>14.95</v>
      </c>
      <c r="AE560" s="10"/>
      <c r="AF560" s="13">
        <f t="shared" si="17"/>
        <v>0</v>
      </c>
      <c r="AG560" s="10"/>
      <c r="AH560" s="10"/>
    </row>
    <row r="561" spans="1:34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5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306</v>
      </c>
      <c r="AA561" s="11">
        <f t="shared" si="16"/>
        <v>18</v>
      </c>
      <c r="AB561" s="5">
        <f>IFERROR(VLOOKUP(C561,[2]Sheet1!$B:$F,5,FALSE),0)</f>
        <v>65913203.579999998</v>
      </c>
      <c r="AC561" s="11">
        <v>2</v>
      </c>
      <c r="AD561" s="11">
        <v>11</v>
      </c>
      <c r="AE561" s="10"/>
      <c r="AF561" s="13">
        <f t="shared" si="17"/>
        <v>5.5555555555555552E-2</v>
      </c>
      <c r="AG561" s="10"/>
      <c r="AH561" s="10"/>
    </row>
    <row r="562" spans="1:34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5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16"/>
        <v>0</v>
      </c>
      <c r="AB562" s="5">
        <f>IFERROR(VLOOKUP(C562,[2]Sheet1!$B:$F,5,FALSE),0)</f>
        <v>0</v>
      </c>
      <c r="AC562" s="11">
        <v>5</v>
      </c>
      <c r="AD562" s="11">
        <v>0.26</v>
      </c>
      <c r="AE562" s="10"/>
      <c r="AF562" s="13">
        <f t="shared" si="17"/>
        <v>0</v>
      </c>
      <c r="AG562" s="10"/>
      <c r="AH562" s="10"/>
    </row>
    <row r="563" spans="1:34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5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220</v>
      </c>
      <c r="AA563" s="11">
        <f t="shared" si="16"/>
        <v>12.9</v>
      </c>
      <c r="AB563" s="5">
        <f>IFERROR(VLOOKUP(C563,[2]Sheet1!$B:$F,5,FALSE),0)</f>
        <v>72379096.090000004</v>
      </c>
      <c r="AC563" s="11">
        <v>0</v>
      </c>
      <c r="AD563" s="11">
        <v>9</v>
      </c>
      <c r="AE563" s="10"/>
      <c r="AF563" s="13">
        <f t="shared" si="17"/>
        <v>7.7272727272727271E-2</v>
      </c>
      <c r="AG563" s="10"/>
      <c r="AH563" s="10"/>
    </row>
    <row r="564" spans="1:34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5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578</v>
      </c>
      <c r="AA564" s="11">
        <f t="shared" si="16"/>
        <v>32.1</v>
      </c>
      <c r="AB564" s="5">
        <f>IFERROR(VLOOKUP(C564,[2]Sheet1!$B:$F,5,FALSE),0)</f>
        <v>53073245.399999999</v>
      </c>
      <c r="AC564" s="11">
        <v>13</v>
      </c>
      <c r="AD564" s="11">
        <v>7.68</v>
      </c>
      <c r="AE564" s="10"/>
      <c r="AF564" s="13">
        <f t="shared" si="17"/>
        <v>3.1141868512110725E-2</v>
      </c>
      <c r="AG564" s="10"/>
      <c r="AH564" s="10"/>
    </row>
    <row r="565" spans="1:34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5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223.7</v>
      </c>
      <c r="AA565" s="11">
        <f t="shared" si="16"/>
        <v>10.199999999999999</v>
      </c>
      <c r="AB565" s="5">
        <f>IFERROR(VLOOKUP(C565,[2]Sheet1!$B:$F,5,FALSE),0)</f>
        <v>186767679.69999999</v>
      </c>
      <c r="AC565" s="11">
        <v>3</v>
      </c>
      <c r="AD565" s="11">
        <v>10.6</v>
      </c>
      <c r="AE565" s="10"/>
      <c r="AF565" s="13">
        <f t="shared" si="17"/>
        <v>9.8345999105945464E-2</v>
      </c>
      <c r="AG565" s="10"/>
      <c r="AH565" s="10"/>
    </row>
    <row r="566" spans="1:34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5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242</v>
      </c>
      <c r="AA566" s="11">
        <f t="shared" si="16"/>
        <v>22</v>
      </c>
      <c r="AB566" s="5">
        <f>IFERROR(VLOOKUP(C566,[2]Sheet1!$B:$F,5,FALSE),0)</f>
        <v>32484923.399999999</v>
      </c>
      <c r="AC566" s="11">
        <v>8</v>
      </c>
      <c r="AD566" s="11">
        <v>11.11</v>
      </c>
      <c r="AE566" s="10"/>
      <c r="AF566" s="13">
        <f t="shared" si="17"/>
        <v>4.5454545454545456E-2</v>
      </c>
      <c r="AG566" s="10"/>
      <c r="AH566" s="10"/>
    </row>
    <row r="567" spans="1:34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5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212.6</v>
      </c>
      <c r="AA567" s="11">
        <f t="shared" si="16"/>
        <v>16.399999999999999</v>
      </c>
      <c r="AB567" s="5">
        <f>IFERROR(VLOOKUP(C567,[2]Sheet1!$B:$F,5,FALSE),0)</f>
        <v>128506730.66</v>
      </c>
      <c r="AC567" s="11">
        <v>0</v>
      </c>
      <c r="AD567" s="11">
        <v>12.5</v>
      </c>
      <c r="AE567" s="10"/>
      <c r="AF567" s="13">
        <f t="shared" si="17"/>
        <v>6.1147695202257761E-2</v>
      </c>
      <c r="AG567" s="10"/>
      <c r="AH567" s="10"/>
    </row>
    <row r="568" spans="1:34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5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16"/>
        <v>0</v>
      </c>
      <c r="AB568" s="5">
        <f>IFERROR(VLOOKUP(C568,[2]Sheet1!$B:$F,5,FALSE),0)</f>
        <v>0</v>
      </c>
      <c r="AC568" s="11">
        <v>0</v>
      </c>
      <c r="AD568" s="11">
        <v>0</v>
      </c>
      <c r="AE568" s="10"/>
      <c r="AF568" s="13">
        <f t="shared" si="17"/>
        <v>0</v>
      </c>
      <c r="AG568" s="10"/>
      <c r="AH568" s="10"/>
    </row>
    <row r="569" spans="1:34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5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230</v>
      </c>
      <c r="AA569" s="11">
        <f t="shared" si="16"/>
        <v>11.5</v>
      </c>
      <c r="AB569" s="5">
        <f>IFERROR(VLOOKUP(C569,[2]Sheet1!$B:$F,5,FALSE),0)</f>
        <v>56944650.769999996</v>
      </c>
      <c r="AC569" s="11">
        <v>0</v>
      </c>
      <c r="AD569" s="11">
        <v>0</v>
      </c>
      <c r="AE569" s="10"/>
      <c r="AF569" s="13">
        <f t="shared" si="17"/>
        <v>8.6956521739130432E-2</v>
      </c>
      <c r="AG569" s="10"/>
      <c r="AH569" s="10"/>
    </row>
    <row r="570" spans="1:34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5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16"/>
        <v>0</v>
      </c>
      <c r="AB570" s="5">
        <f>IFERROR(VLOOKUP(C570,[2]Sheet1!$B:$F,5,FALSE),0)</f>
        <v>0</v>
      </c>
      <c r="AC570" s="11">
        <v>4</v>
      </c>
      <c r="AD570" s="11">
        <v>3.79</v>
      </c>
      <c r="AE570" s="10"/>
      <c r="AF570" s="13">
        <f t="shared" si="17"/>
        <v>0</v>
      </c>
      <c r="AG570" s="10"/>
      <c r="AH570" s="10"/>
    </row>
    <row r="571" spans="1:34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5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499.3</v>
      </c>
      <c r="AA571" s="11">
        <f t="shared" si="16"/>
        <v>20.8</v>
      </c>
      <c r="AB571" s="5">
        <f>IFERROR(VLOOKUP(C571,[2]Sheet1!$B:$F,5,FALSE),0)</f>
        <v>108227988.80000001</v>
      </c>
      <c r="AC571" s="11">
        <v>18.5</v>
      </c>
      <c r="AD571" s="11">
        <v>11.5</v>
      </c>
      <c r="AE571" s="10"/>
      <c r="AF571" s="13">
        <f t="shared" si="17"/>
        <v>4.8067294211896656E-2</v>
      </c>
      <c r="AG571" s="10"/>
      <c r="AH571" s="10"/>
    </row>
    <row r="572" spans="1:34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5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16"/>
        <v>0</v>
      </c>
      <c r="AB572" s="5">
        <f>IFERROR(VLOOKUP(C572,[2]Sheet1!$B:$F,5,FALSE),0)</f>
        <v>0</v>
      </c>
      <c r="AC572" s="11">
        <v>0</v>
      </c>
      <c r="AD572" s="11">
        <v>0</v>
      </c>
      <c r="AE572" s="10"/>
      <c r="AF572" s="13">
        <f t="shared" si="17"/>
        <v>0</v>
      </c>
      <c r="AG572" s="10"/>
      <c r="AH572" s="10"/>
    </row>
    <row r="573" spans="1:34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5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267.7</v>
      </c>
      <c r="AA573" s="11">
        <f t="shared" si="16"/>
        <v>13.4</v>
      </c>
      <c r="AB573" s="5">
        <f>IFERROR(VLOOKUP(C573,[2]Sheet1!$B:$F,5,FALSE),0)</f>
        <v>72000712.209999993</v>
      </c>
      <c r="AC573" s="11">
        <v>2</v>
      </c>
      <c r="AD573" s="11">
        <v>10</v>
      </c>
      <c r="AE573" s="10"/>
      <c r="AF573" s="13">
        <f t="shared" si="17"/>
        <v>7.4710496824803893E-2</v>
      </c>
      <c r="AG573" s="10"/>
      <c r="AH573" s="10"/>
    </row>
    <row r="574" spans="1:34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5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16"/>
        <v>0</v>
      </c>
      <c r="AB574" s="5">
        <f>IFERROR(VLOOKUP(C574,[2]Sheet1!$B:$F,5,FALSE),0)</f>
        <v>0</v>
      </c>
      <c r="AC574" s="11">
        <v>3.3662999999999998</v>
      </c>
      <c r="AD574" s="11">
        <v>7.6337000000000002</v>
      </c>
      <c r="AE574" s="10"/>
      <c r="AF574" s="13">
        <f t="shared" si="17"/>
        <v>0</v>
      </c>
      <c r="AG574" s="10"/>
      <c r="AH574" s="10"/>
    </row>
    <row r="575" spans="1:34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5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16"/>
        <v>0</v>
      </c>
      <c r="AB575" s="5">
        <f>IFERROR(VLOOKUP(C575,[2]Sheet1!$B:$F,5,FALSE),0)</f>
        <v>0</v>
      </c>
      <c r="AC575" s="11">
        <v>4</v>
      </c>
      <c r="AD575" s="11">
        <v>7</v>
      </c>
      <c r="AE575" s="10"/>
      <c r="AF575" s="13">
        <f t="shared" si="17"/>
        <v>0</v>
      </c>
      <c r="AG575" s="10"/>
      <c r="AH575" s="10"/>
    </row>
    <row r="576" spans="1:34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5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386.9</v>
      </c>
      <c r="AA576" s="11">
        <f t="shared" si="16"/>
        <v>9.1999999999999993</v>
      </c>
      <c r="AB576" s="5">
        <f>IFERROR(VLOOKUP(C576,[2]Sheet1!$B:$F,5,FALSE),0)</f>
        <v>73096077.810000002</v>
      </c>
      <c r="AC576" s="11">
        <v>0</v>
      </c>
      <c r="AD576" s="11">
        <v>0</v>
      </c>
      <c r="AE576" s="10"/>
      <c r="AF576" s="13">
        <f t="shared" si="17"/>
        <v>0.10855518221762731</v>
      </c>
      <c r="AG576" s="10"/>
      <c r="AH576" s="10"/>
    </row>
    <row r="577" spans="1:34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5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246</v>
      </c>
      <c r="AA577" s="11">
        <f t="shared" si="16"/>
        <v>12.9</v>
      </c>
      <c r="AB577" s="5">
        <f>IFERROR(VLOOKUP(C577,[2]Sheet1!$B:$F,5,FALSE),0)</f>
        <v>89996863.319999993</v>
      </c>
      <c r="AC577" s="11">
        <v>0</v>
      </c>
      <c r="AD577" s="11">
        <v>8.25</v>
      </c>
      <c r="AE577" s="10"/>
      <c r="AF577" s="13">
        <f t="shared" si="17"/>
        <v>7.7235772357723581E-2</v>
      </c>
      <c r="AG577" s="10"/>
      <c r="AH577" s="10"/>
    </row>
    <row r="578" spans="1:34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5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255</v>
      </c>
      <c r="AA578" s="11">
        <f t="shared" si="16"/>
        <v>14.2</v>
      </c>
      <c r="AB578" s="5">
        <f>IFERROR(VLOOKUP(C578,[2]Sheet1!$B:$F,5,FALSE),0)</f>
        <v>95072620.929999992</v>
      </c>
      <c r="AC578" s="11">
        <v>4</v>
      </c>
      <c r="AD578" s="11">
        <v>4.95</v>
      </c>
      <c r="AE578" s="10"/>
      <c r="AF578" s="13">
        <f t="shared" si="17"/>
        <v>7.0588235294117646E-2</v>
      </c>
      <c r="AG578" s="10"/>
      <c r="AH578" s="10"/>
    </row>
    <row r="579" spans="1:34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5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299</v>
      </c>
      <c r="AA579" s="11">
        <f t="shared" ref="AA579:AA642" si="18">ROUND(IFERROR(Z579/M579,0),1)</f>
        <v>15.7</v>
      </c>
      <c r="AB579" s="5">
        <f>IFERROR(VLOOKUP(C579,[2]Sheet1!$B:$F,5,FALSE),0)</f>
        <v>66549474.460000001</v>
      </c>
      <c r="AC579" s="11">
        <v>10</v>
      </c>
      <c r="AD579" s="11">
        <v>0.98</v>
      </c>
      <c r="AE579" s="10"/>
      <c r="AF579" s="13">
        <f t="shared" ref="AF579:AF642" si="19">IFERROR(M579/Z579,0)</f>
        <v>6.354515050167224E-2</v>
      </c>
      <c r="AG579" s="10"/>
      <c r="AH579" s="10"/>
    </row>
    <row r="580" spans="1:34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5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421</v>
      </c>
      <c r="AA580" s="11">
        <f t="shared" si="18"/>
        <v>26.3</v>
      </c>
      <c r="AB580" s="5">
        <f>IFERROR(VLOOKUP(C580,[2]Sheet1!$B:$F,5,FALSE),0)</f>
        <v>31500456.899999999</v>
      </c>
      <c r="AC580" s="11">
        <v>3</v>
      </c>
      <c r="AD580" s="11">
        <v>7.53</v>
      </c>
      <c r="AE580" s="10"/>
      <c r="AF580" s="13">
        <f t="shared" si="19"/>
        <v>3.800475059382423E-2</v>
      </c>
      <c r="AG580" s="10"/>
      <c r="AH580" s="10"/>
    </row>
    <row r="581" spans="1:34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5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297</v>
      </c>
      <c r="AA581" s="11">
        <f t="shared" si="18"/>
        <v>11.9</v>
      </c>
      <c r="AB581" s="5">
        <f>IFERROR(VLOOKUP(C581,[2]Sheet1!$B:$F,5,FALSE),0)</f>
        <v>69040902.980000004</v>
      </c>
      <c r="AC581" s="11">
        <v>12.5</v>
      </c>
      <c r="AD581" s="11">
        <v>0.66</v>
      </c>
      <c r="AE581" s="10"/>
      <c r="AF581" s="13">
        <f t="shared" si="19"/>
        <v>8.4175084175084181E-2</v>
      </c>
      <c r="AG581" s="10"/>
      <c r="AH581" s="10"/>
    </row>
    <row r="582" spans="1:34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5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671</v>
      </c>
      <c r="AA582" s="11">
        <f t="shared" si="18"/>
        <v>29.2</v>
      </c>
      <c r="AB582" s="5">
        <f>IFERROR(VLOOKUP(C582,[2]Sheet1!$B:$F,5,FALSE),0)</f>
        <v>27114394.41</v>
      </c>
      <c r="AC582" s="11">
        <v>0</v>
      </c>
      <c r="AD582" s="11">
        <v>16.510000000000002</v>
      </c>
      <c r="AE582" s="10"/>
      <c r="AF582" s="13">
        <f t="shared" si="19"/>
        <v>3.4277198211624442E-2</v>
      </c>
      <c r="AG582" s="10"/>
      <c r="AH582" s="10"/>
    </row>
    <row r="583" spans="1:34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5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18"/>
        <v>0</v>
      </c>
      <c r="AB583" s="5">
        <f>IFERROR(VLOOKUP(C583,[2]Sheet1!$B:$F,5,FALSE),0)</f>
        <v>0</v>
      </c>
      <c r="AC583" s="11">
        <v>0</v>
      </c>
      <c r="AD583" s="11">
        <v>0</v>
      </c>
      <c r="AE583" s="10"/>
      <c r="AF583" s="13">
        <f t="shared" si="19"/>
        <v>0</v>
      </c>
      <c r="AG583" s="10"/>
      <c r="AH583" s="10"/>
    </row>
    <row r="584" spans="1:34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5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18"/>
        <v>0</v>
      </c>
      <c r="AB584" s="5">
        <f>IFERROR(VLOOKUP(C584,[2]Sheet1!$B:$F,5,FALSE),0)</f>
        <v>0</v>
      </c>
      <c r="AC584" s="11">
        <v>4.75</v>
      </c>
      <c r="AD584" s="11">
        <v>0.25</v>
      </c>
      <c r="AE584" s="10"/>
      <c r="AF584" s="13">
        <f t="shared" si="19"/>
        <v>0</v>
      </c>
      <c r="AG584" s="10"/>
      <c r="AH584" s="10"/>
    </row>
    <row r="585" spans="1:34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5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226</v>
      </c>
      <c r="AA585" s="11">
        <f t="shared" si="18"/>
        <v>11.3</v>
      </c>
      <c r="AB585" s="5">
        <f>IFERROR(VLOOKUP(C585,[2]Sheet1!$B:$F,5,FALSE),0)</f>
        <v>115358201</v>
      </c>
      <c r="AC585" s="11">
        <v>6.5</v>
      </c>
      <c r="AD585" s="11">
        <v>1.5</v>
      </c>
      <c r="AE585" s="10"/>
      <c r="AF585" s="13">
        <f t="shared" si="19"/>
        <v>8.8495575221238937E-2</v>
      </c>
      <c r="AG585" s="10"/>
      <c r="AH585" s="10"/>
    </row>
    <row r="586" spans="1:34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5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18"/>
        <v>0</v>
      </c>
      <c r="AB586" s="5">
        <f>IFERROR(VLOOKUP(C586,[2]Sheet1!$B:$F,5,FALSE),0)</f>
        <v>0</v>
      </c>
      <c r="AC586" s="11">
        <v>6</v>
      </c>
      <c r="AD586" s="11">
        <v>14.95</v>
      </c>
      <c r="AE586" s="10"/>
      <c r="AF586" s="13">
        <f t="shared" si="19"/>
        <v>0</v>
      </c>
      <c r="AG586" s="10"/>
      <c r="AH586" s="10"/>
    </row>
    <row r="587" spans="1:34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5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306</v>
      </c>
      <c r="AA587" s="11">
        <f t="shared" si="18"/>
        <v>20.399999999999999</v>
      </c>
      <c r="AB587" s="5">
        <f>IFERROR(VLOOKUP(C587,[2]Sheet1!$B:$F,5,FALSE),0)</f>
        <v>65913203.579999998</v>
      </c>
      <c r="AC587" s="11">
        <v>2</v>
      </c>
      <c r="AD587" s="11">
        <v>11</v>
      </c>
      <c r="AE587" s="10"/>
      <c r="AF587" s="13">
        <f t="shared" si="19"/>
        <v>4.9019607843137254E-2</v>
      </c>
      <c r="AG587" s="10"/>
      <c r="AH587" s="10"/>
    </row>
    <row r="588" spans="1:34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5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18"/>
        <v>0</v>
      </c>
      <c r="AB588" s="5">
        <f>IFERROR(VLOOKUP(C588,[2]Sheet1!$B:$F,5,FALSE),0)</f>
        <v>0</v>
      </c>
      <c r="AC588" s="11">
        <v>5</v>
      </c>
      <c r="AD588" s="11">
        <v>0.26</v>
      </c>
      <c r="AE588" s="10"/>
      <c r="AF588" s="13">
        <f t="shared" si="19"/>
        <v>0</v>
      </c>
      <c r="AG588" s="10"/>
      <c r="AH588" s="10"/>
    </row>
    <row r="589" spans="1:34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5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220</v>
      </c>
      <c r="AA589" s="11">
        <f t="shared" si="18"/>
        <v>14.7</v>
      </c>
      <c r="AB589" s="5">
        <f>IFERROR(VLOOKUP(C589,[2]Sheet1!$B:$F,5,FALSE),0)</f>
        <v>72379096.090000004</v>
      </c>
      <c r="AC589" s="11">
        <v>0</v>
      </c>
      <c r="AD589" s="11">
        <v>9</v>
      </c>
      <c r="AE589" s="10"/>
      <c r="AF589" s="13">
        <f t="shared" si="19"/>
        <v>6.8181818181818177E-2</v>
      </c>
      <c r="AG589" s="10"/>
      <c r="AH589" s="10"/>
    </row>
    <row r="590" spans="1:34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5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578</v>
      </c>
      <c r="AA590" s="11">
        <f t="shared" si="18"/>
        <v>27.5</v>
      </c>
      <c r="AB590" s="5">
        <f>IFERROR(VLOOKUP(C590,[2]Sheet1!$B:$F,5,FALSE),0)</f>
        <v>53073245.399999999</v>
      </c>
      <c r="AC590" s="11">
        <v>13</v>
      </c>
      <c r="AD590" s="11">
        <v>7.68</v>
      </c>
      <c r="AE590" s="10"/>
      <c r="AF590" s="13">
        <f t="shared" si="19"/>
        <v>3.6332179930795849E-2</v>
      </c>
      <c r="AG590" s="10"/>
      <c r="AH590" s="10"/>
    </row>
    <row r="591" spans="1:34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5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223.7</v>
      </c>
      <c r="AA591" s="11">
        <f t="shared" si="18"/>
        <v>10.7</v>
      </c>
      <c r="AB591" s="5">
        <f>IFERROR(VLOOKUP(C591,[2]Sheet1!$B:$F,5,FALSE),0)</f>
        <v>186767679.69999999</v>
      </c>
      <c r="AC591" s="11">
        <v>3</v>
      </c>
      <c r="AD591" s="11">
        <v>10.6</v>
      </c>
      <c r="AE591" s="10"/>
      <c r="AF591" s="13">
        <f t="shared" si="19"/>
        <v>9.3875726419311578E-2</v>
      </c>
      <c r="AG591" s="10"/>
      <c r="AH591" s="10"/>
    </row>
    <row r="592" spans="1:34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5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242</v>
      </c>
      <c r="AA592" s="11">
        <f t="shared" si="18"/>
        <v>17.3</v>
      </c>
      <c r="AB592" s="5">
        <f>IFERROR(VLOOKUP(C592,[2]Sheet1!$B:$F,5,FALSE),0)</f>
        <v>32484923.399999999</v>
      </c>
      <c r="AC592" s="11">
        <v>8</v>
      </c>
      <c r="AD592" s="11">
        <v>11.11</v>
      </c>
      <c r="AE592" s="10"/>
      <c r="AF592" s="13">
        <f t="shared" si="19"/>
        <v>5.7851239669421489E-2</v>
      </c>
      <c r="AG592" s="10"/>
      <c r="AH592" s="10"/>
    </row>
    <row r="593" spans="1:34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5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212.6</v>
      </c>
      <c r="AA593" s="11">
        <f t="shared" si="18"/>
        <v>13.3</v>
      </c>
      <c r="AB593" s="5">
        <f>IFERROR(VLOOKUP(C593,[2]Sheet1!$B:$F,5,FALSE),0)</f>
        <v>128506730.66</v>
      </c>
      <c r="AC593" s="11">
        <v>0</v>
      </c>
      <c r="AD593" s="11">
        <v>12.5</v>
      </c>
      <c r="AE593" s="10"/>
      <c r="AF593" s="13">
        <f t="shared" si="19"/>
        <v>7.5258701787394175E-2</v>
      </c>
      <c r="AG593" s="10"/>
      <c r="AH593" s="10"/>
    </row>
    <row r="594" spans="1:34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5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18"/>
        <v>0</v>
      </c>
      <c r="AB594" s="5">
        <f>IFERROR(VLOOKUP(C594,[2]Sheet1!$B:$F,5,FALSE),0)</f>
        <v>0</v>
      </c>
      <c r="AC594" s="11">
        <v>0</v>
      </c>
      <c r="AD594" s="11">
        <v>0</v>
      </c>
      <c r="AE594" s="10"/>
      <c r="AF594" s="13">
        <f t="shared" si="19"/>
        <v>0</v>
      </c>
      <c r="AG594" s="10"/>
      <c r="AH594" s="10"/>
    </row>
    <row r="595" spans="1:34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5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230</v>
      </c>
      <c r="AA595" s="11">
        <f t="shared" si="18"/>
        <v>11.5</v>
      </c>
      <c r="AB595" s="5">
        <f>IFERROR(VLOOKUP(C595,[2]Sheet1!$B:$F,5,FALSE),0)</f>
        <v>56944650.769999996</v>
      </c>
      <c r="AC595" s="11">
        <v>0</v>
      </c>
      <c r="AD595" s="11">
        <v>0</v>
      </c>
      <c r="AE595" s="10"/>
      <c r="AF595" s="13">
        <f t="shared" si="19"/>
        <v>8.6956521739130432E-2</v>
      </c>
      <c r="AG595" s="10"/>
      <c r="AH595" s="10"/>
    </row>
    <row r="596" spans="1:34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5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18"/>
        <v>0</v>
      </c>
      <c r="AB596" s="5">
        <f>IFERROR(VLOOKUP(C596,[2]Sheet1!$B:$F,5,FALSE),0)</f>
        <v>0</v>
      </c>
      <c r="AC596" s="11">
        <v>4</v>
      </c>
      <c r="AD596" s="11">
        <v>3.79</v>
      </c>
      <c r="AE596" s="10"/>
      <c r="AF596" s="13">
        <f t="shared" si="19"/>
        <v>0</v>
      </c>
      <c r="AG596" s="10"/>
      <c r="AH596" s="10"/>
    </row>
    <row r="597" spans="1:34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5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499.3</v>
      </c>
      <c r="AA597" s="11">
        <f t="shared" si="18"/>
        <v>20.8</v>
      </c>
      <c r="AB597" s="5">
        <f>IFERROR(VLOOKUP(C597,[2]Sheet1!$B:$F,5,FALSE),0)</f>
        <v>108227988.80000001</v>
      </c>
      <c r="AC597" s="11">
        <v>18.5</v>
      </c>
      <c r="AD597" s="11">
        <v>11.5</v>
      </c>
      <c r="AE597" s="10"/>
      <c r="AF597" s="13">
        <f t="shared" si="19"/>
        <v>4.8067294211896656E-2</v>
      </c>
      <c r="AG597" s="10"/>
      <c r="AH597" s="10"/>
    </row>
    <row r="598" spans="1:34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5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18"/>
        <v>0</v>
      </c>
      <c r="AB598" s="5">
        <f>IFERROR(VLOOKUP(C598,[2]Sheet1!$B:$F,5,FALSE),0)</f>
        <v>0</v>
      </c>
      <c r="AC598" s="11">
        <v>0</v>
      </c>
      <c r="AD598" s="11">
        <v>0</v>
      </c>
      <c r="AE598" s="10"/>
      <c r="AF598" s="13">
        <f t="shared" si="19"/>
        <v>0</v>
      </c>
      <c r="AG598" s="10"/>
      <c r="AH598" s="10"/>
    </row>
    <row r="599" spans="1:34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5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267.7</v>
      </c>
      <c r="AA599" s="11">
        <f t="shared" si="18"/>
        <v>13.4</v>
      </c>
      <c r="AB599" s="5">
        <f>IFERROR(VLOOKUP(C599,[2]Sheet1!$B:$F,5,FALSE),0)</f>
        <v>72000712.209999993</v>
      </c>
      <c r="AC599" s="11">
        <v>2</v>
      </c>
      <c r="AD599" s="11">
        <v>10</v>
      </c>
      <c r="AE599" s="10"/>
      <c r="AF599" s="13">
        <f t="shared" si="19"/>
        <v>7.4710496824803893E-2</v>
      </c>
      <c r="AG599" s="10"/>
      <c r="AH599" s="10"/>
    </row>
    <row r="600" spans="1:34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5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18"/>
        <v>0</v>
      </c>
      <c r="AB600" s="5">
        <f>IFERROR(VLOOKUP(C600,[2]Sheet1!$B:$F,5,FALSE),0)</f>
        <v>0</v>
      </c>
      <c r="AC600" s="11">
        <v>3.3662999999999998</v>
      </c>
      <c r="AD600" s="11">
        <v>7.6337000000000002</v>
      </c>
      <c r="AE600" s="10"/>
      <c r="AF600" s="13">
        <f t="shared" si="19"/>
        <v>0</v>
      </c>
      <c r="AG600" s="10"/>
      <c r="AH600" s="10"/>
    </row>
    <row r="601" spans="1:34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5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18"/>
        <v>0</v>
      </c>
      <c r="AB601" s="5">
        <f>IFERROR(VLOOKUP(C601,[2]Sheet1!$B:$F,5,FALSE),0)</f>
        <v>0</v>
      </c>
      <c r="AC601" s="11">
        <v>4</v>
      </c>
      <c r="AD601" s="11">
        <v>7</v>
      </c>
      <c r="AE601" s="10"/>
      <c r="AF601" s="13">
        <f t="shared" si="19"/>
        <v>0</v>
      </c>
      <c r="AG601" s="10"/>
      <c r="AH601" s="10"/>
    </row>
    <row r="602" spans="1:34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5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386.9</v>
      </c>
      <c r="AA602" s="11">
        <f t="shared" si="18"/>
        <v>9.1999999999999993</v>
      </c>
      <c r="AB602" s="5">
        <f>IFERROR(VLOOKUP(C602,[2]Sheet1!$B:$F,5,FALSE),0)</f>
        <v>73096077.810000002</v>
      </c>
      <c r="AC602" s="11">
        <v>0</v>
      </c>
      <c r="AD602" s="11">
        <v>0</v>
      </c>
      <c r="AE602" s="10"/>
      <c r="AF602" s="13">
        <f t="shared" si="19"/>
        <v>0.10855518221762731</v>
      </c>
      <c r="AG602" s="10"/>
      <c r="AH602" s="10"/>
    </row>
    <row r="603" spans="1:34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5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246</v>
      </c>
      <c r="AA603" s="11">
        <f t="shared" si="18"/>
        <v>12.9</v>
      </c>
      <c r="AB603" s="5">
        <f>IFERROR(VLOOKUP(C603,[2]Sheet1!$B:$F,5,FALSE),0)</f>
        <v>89996863.319999993</v>
      </c>
      <c r="AC603" s="11">
        <v>0</v>
      </c>
      <c r="AD603" s="11">
        <v>8.25</v>
      </c>
      <c r="AE603" s="10"/>
      <c r="AF603" s="13">
        <f t="shared" si="19"/>
        <v>7.7235772357723581E-2</v>
      </c>
      <c r="AG603" s="10"/>
      <c r="AH603" s="10"/>
    </row>
    <row r="604" spans="1:34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5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255</v>
      </c>
      <c r="AA604" s="11">
        <f t="shared" si="18"/>
        <v>13.4</v>
      </c>
      <c r="AB604" s="5">
        <f>IFERROR(VLOOKUP(C604,[2]Sheet1!$B:$F,5,FALSE),0)</f>
        <v>95072620.929999992</v>
      </c>
      <c r="AC604" s="11">
        <v>4</v>
      </c>
      <c r="AD604" s="11">
        <v>4.95</v>
      </c>
      <c r="AE604" s="10"/>
      <c r="AF604" s="13">
        <f t="shared" si="19"/>
        <v>7.4509803921568626E-2</v>
      </c>
      <c r="AG604" s="10"/>
      <c r="AH604" s="10"/>
    </row>
    <row r="605" spans="1:34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5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299</v>
      </c>
      <c r="AA605" s="11">
        <f t="shared" si="18"/>
        <v>15.7</v>
      </c>
      <c r="AB605" s="5">
        <f>IFERROR(VLOOKUP(C605,[2]Sheet1!$B:$F,5,FALSE),0)</f>
        <v>66549474.460000001</v>
      </c>
      <c r="AC605" s="11">
        <v>10</v>
      </c>
      <c r="AD605" s="11">
        <v>0.98</v>
      </c>
      <c r="AE605" s="10"/>
      <c r="AF605" s="13">
        <f t="shared" si="19"/>
        <v>6.354515050167224E-2</v>
      </c>
      <c r="AG605" s="10"/>
      <c r="AH605" s="10"/>
    </row>
    <row r="606" spans="1:34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5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421</v>
      </c>
      <c r="AA606" s="11">
        <f t="shared" si="18"/>
        <v>23.4</v>
      </c>
      <c r="AB606" s="5">
        <f>IFERROR(VLOOKUP(C606,[2]Sheet1!$B:$F,5,FALSE),0)</f>
        <v>31500456.899999999</v>
      </c>
      <c r="AC606" s="11">
        <v>3</v>
      </c>
      <c r="AD606" s="11">
        <v>7.53</v>
      </c>
      <c r="AE606" s="10"/>
      <c r="AF606" s="13">
        <f t="shared" si="19"/>
        <v>4.2755344418052253E-2</v>
      </c>
      <c r="AG606" s="10"/>
      <c r="AH606" s="10"/>
    </row>
    <row r="607" spans="1:34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5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297</v>
      </c>
      <c r="AA607" s="11">
        <f t="shared" si="18"/>
        <v>13.5</v>
      </c>
      <c r="AB607" s="5">
        <f>IFERROR(VLOOKUP(C607,[2]Sheet1!$B:$F,5,FALSE),0)</f>
        <v>69040902.980000004</v>
      </c>
      <c r="AC607" s="11">
        <v>12.5</v>
      </c>
      <c r="AD607" s="11">
        <v>0.66</v>
      </c>
      <c r="AE607" s="10"/>
      <c r="AF607" s="13">
        <f t="shared" si="19"/>
        <v>7.407407407407407E-2</v>
      </c>
      <c r="AG607" s="10"/>
      <c r="AH607" s="10"/>
    </row>
    <row r="608" spans="1:34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5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671</v>
      </c>
      <c r="AA608" s="11">
        <f t="shared" si="18"/>
        <v>29.2</v>
      </c>
      <c r="AB608" s="5">
        <f>IFERROR(VLOOKUP(C608,[2]Sheet1!$B:$F,5,FALSE),0)</f>
        <v>27114394.41</v>
      </c>
      <c r="AC608" s="11">
        <v>0</v>
      </c>
      <c r="AD608" s="11">
        <v>16.510000000000002</v>
      </c>
      <c r="AE608" s="10"/>
      <c r="AF608" s="13">
        <f t="shared" si="19"/>
        <v>3.4277198211624442E-2</v>
      </c>
      <c r="AG608" s="10"/>
      <c r="AH608" s="10"/>
    </row>
    <row r="609" spans="1:34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5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18"/>
        <v>0</v>
      </c>
      <c r="AB609" s="5">
        <f>IFERROR(VLOOKUP(C609,[2]Sheet1!$B:$F,5,FALSE),0)</f>
        <v>0</v>
      </c>
      <c r="AC609" s="11">
        <v>0</v>
      </c>
      <c r="AD609" s="11">
        <v>0</v>
      </c>
      <c r="AE609" s="10"/>
      <c r="AF609" s="13">
        <f t="shared" si="19"/>
        <v>0</v>
      </c>
      <c r="AG609" s="10"/>
      <c r="AH609" s="10"/>
    </row>
    <row r="610" spans="1:34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5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18"/>
        <v>0</v>
      </c>
      <c r="AB610" s="5">
        <f>IFERROR(VLOOKUP(C610,[2]Sheet1!$B:$F,5,FALSE),0)</f>
        <v>0</v>
      </c>
      <c r="AC610" s="11">
        <v>4.75</v>
      </c>
      <c r="AD610" s="11">
        <v>0.25</v>
      </c>
      <c r="AE610" s="10"/>
      <c r="AF610" s="13">
        <f t="shared" si="19"/>
        <v>0</v>
      </c>
      <c r="AG610" s="10"/>
      <c r="AH610" s="10"/>
    </row>
    <row r="611" spans="1:34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5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226</v>
      </c>
      <c r="AA611" s="11">
        <f t="shared" si="18"/>
        <v>12.6</v>
      </c>
      <c r="AB611" s="5">
        <f>IFERROR(VLOOKUP(C611,[2]Sheet1!$B:$F,5,FALSE),0)</f>
        <v>115358201</v>
      </c>
      <c r="AC611" s="11">
        <v>6.5</v>
      </c>
      <c r="AD611" s="11">
        <v>1.5</v>
      </c>
      <c r="AE611" s="10"/>
      <c r="AF611" s="13">
        <f t="shared" si="19"/>
        <v>7.9646017699115043E-2</v>
      </c>
      <c r="AG611" s="10"/>
      <c r="AH611" s="10"/>
    </row>
    <row r="612" spans="1:34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5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18"/>
        <v>0</v>
      </c>
      <c r="AB612" s="5">
        <f>IFERROR(VLOOKUP(C612,[2]Sheet1!$B:$F,5,FALSE),0)</f>
        <v>0</v>
      </c>
      <c r="AC612" s="11">
        <v>6</v>
      </c>
      <c r="AD612" s="11">
        <v>14.95</v>
      </c>
      <c r="AE612" s="10"/>
      <c r="AF612" s="13">
        <f t="shared" si="19"/>
        <v>0</v>
      </c>
      <c r="AG612" s="10"/>
      <c r="AH612" s="10"/>
    </row>
    <row r="613" spans="1:34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5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850</v>
      </c>
      <c r="AA613" s="11">
        <f t="shared" si="18"/>
        <v>10</v>
      </c>
      <c r="AB613" s="5">
        <f>IFERROR(VLOOKUP(C613,[2]Sheet1!$B:$F,5,FALSE),0)</f>
        <v>14588143.289999999</v>
      </c>
      <c r="AC613" s="11">
        <v>19.89</v>
      </c>
      <c r="AD613" s="11">
        <v>25.11</v>
      </c>
      <c r="AE613" s="10"/>
      <c r="AF613" s="13">
        <f t="shared" si="19"/>
        <v>0.1</v>
      </c>
      <c r="AG613" s="10"/>
      <c r="AH613" s="10"/>
    </row>
    <row r="614" spans="1:34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5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785</v>
      </c>
      <c r="AA614" s="11">
        <f t="shared" si="18"/>
        <v>7.3</v>
      </c>
      <c r="AB614" s="5">
        <f>IFERROR(VLOOKUP(C614,[2]Sheet1!$B:$F,5,FALSE),0)</f>
        <v>8360365.2999999998</v>
      </c>
      <c r="AC614" s="11">
        <v>16</v>
      </c>
      <c r="AD614" s="11">
        <v>15</v>
      </c>
      <c r="AE614" s="10"/>
      <c r="AF614" s="13">
        <f t="shared" si="19"/>
        <v>0.1375796178343949</v>
      </c>
      <c r="AG614" s="10"/>
      <c r="AH614" s="10"/>
    </row>
    <row r="615" spans="1:34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5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734</v>
      </c>
      <c r="AA615" s="11">
        <f t="shared" si="18"/>
        <v>31.9</v>
      </c>
      <c r="AB615" s="5">
        <f>IFERROR(VLOOKUP(C615,[2]Sheet1!$B:$F,5,FALSE),0)</f>
        <v>6589869.3700000001</v>
      </c>
      <c r="AC615" s="11">
        <v>15</v>
      </c>
      <c r="AD615" s="11">
        <v>0.79</v>
      </c>
      <c r="AE615" s="10"/>
      <c r="AF615" s="13">
        <f t="shared" si="19"/>
        <v>3.1335149863760216E-2</v>
      </c>
      <c r="AG615" s="10"/>
      <c r="AH615" s="10"/>
    </row>
    <row r="616" spans="1:34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5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1100</v>
      </c>
      <c r="AA616" s="11">
        <f t="shared" si="18"/>
        <v>25</v>
      </c>
      <c r="AB616" s="5">
        <f>IFERROR(VLOOKUP(C616,[2]Sheet1!$B:$F,5,FALSE),0)</f>
        <v>1303125.95</v>
      </c>
      <c r="AC616" s="11">
        <v>21.21</v>
      </c>
      <c r="AD616" s="11">
        <v>0</v>
      </c>
      <c r="AE616" s="10"/>
      <c r="AF616" s="13">
        <f t="shared" si="19"/>
        <v>0.04</v>
      </c>
      <c r="AG616" s="10"/>
      <c r="AH616" s="10"/>
    </row>
    <row r="617" spans="1:34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5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0</v>
      </c>
      <c r="AA617" s="11">
        <f t="shared" si="18"/>
        <v>0</v>
      </c>
      <c r="AB617" s="5">
        <f>IFERROR(VLOOKUP(C617,[2]Sheet1!$B:$F,5,FALSE),0)</f>
        <v>0</v>
      </c>
      <c r="AC617" s="11">
        <v>13</v>
      </c>
      <c r="AD617" s="11">
        <v>7.68</v>
      </c>
      <c r="AE617" s="10"/>
      <c r="AF617" s="13">
        <f t="shared" si="19"/>
        <v>0</v>
      </c>
      <c r="AG617" s="10"/>
      <c r="AH617" s="10"/>
    </row>
    <row r="618" spans="1:34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5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18"/>
        <v>0</v>
      </c>
      <c r="AB618" s="5">
        <f>IFERROR(VLOOKUP(C618,[2]Sheet1!$B:$F,5,FALSE),0)</f>
        <v>0</v>
      </c>
      <c r="AC618" s="11">
        <v>20</v>
      </c>
      <c r="AD618" s="11">
        <v>1.0526</v>
      </c>
      <c r="AE618" s="10"/>
      <c r="AF618" s="13">
        <f t="shared" si="19"/>
        <v>0</v>
      </c>
      <c r="AG618" s="10"/>
      <c r="AH618" s="10"/>
    </row>
    <row r="619" spans="1:34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5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18"/>
        <v>0</v>
      </c>
      <c r="AB619" s="5">
        <f>IFERROR(VLOOKUP(C619,[2]Sheet1!$B:$F,5,FALSE),0)</f>
        <v>0</v>
      </c>
      <c r="AC619" s="11">
        <v>5</v>
      </c>
      <c r="AD619" s="11">
        <v>15</v>
      </c>
      <c r="AE619" s="10"/>
      <c r="AF619" s="13">
        <f t="shared" si="19"/>
        <v>0</v>
      </c>
      <c r="AG619" s="10"/>
      <c r="AH619" s="10"/>
    </row>
    <row r="620" spans="1:34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5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805</v>
      </c>
      <c r="AA620" s="11">
        <f t="shared" si="18"/>
        <v>10.199999999999999</v>
      </c>
      <c r="AB620" s="5">
        <f>IFERROR(VLOOKUP(C620,[2]Sheet1!$B:$F,5,FALSE),0)</f>
        <v>11419121.4</v>
      </c>
      <c r="AC620" s="11">
        <v>25</v>
      </c>
      <c r="AD620" s="11">
        <v>1.3160000000000001</v>
      </c>
      <c r="AE620" s="10"/>
      <c r="AF620" s="13">
        <f t="shared" si="19"/>
        <v>9.8136645962732916E-2</v>
      </c>
      <c r="AG620" s="10"/>
      <c r="AH620" s="10"/>
    </row>
    <row r="621" spans="1:34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5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885.1</v>
      </c>
      <c r="AA621" s="11">
        <f t="shared" si="18"/>
        <v>19.2</v>
      </c>
      <c r="AB621" s="5">
        <f>IFERROR(VLOOKUP(C621,[2]Sheet1!$B:$F,5,FALSE),0)</f>
        <v>3288414.5</v>
      </c>
      <c r="AC621" s="11">
        <v>16.66</v>
      </c>
      <c r="AD621" s="11">
        <v>0.88</v>
      </c>
      <c r="AE621" s="10"/>
      <c r="AF621" s="13">
        <f t="shared" si="19"/>
        <v>5.1971528640831544E-2</v>
      </c>
      <c r="AG621" s="10"/>
      <c r="AH621" s="10"/>
    </row>
    <row r="622" spans="1:34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5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18"/>
        <v>0</v>
      </c>
      <c r="AB622" s="5">
        <f>IFERROR(VLOOKUP(C622,[2]Sheet1!$B:$F,5,FALSE),0)</f>
        <v>0</v>
      </c>
      <c r="AC622" s="11">
        <v>34.479999999999997</v>
      </c>
      <c r="AD622" s="11">
        <v>10.52</v>
      </c>
      <c r="AE622" s="10"/>
      <c r="AF622" s="13">
        <f t="shared" si="19"/>
        <v>0</v>
      </c>
      <c r="AG622" s="10"/>
      <c r="AH622" s="10"/>
    </row>
    <row r="623" spans="1:34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5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866.4</v>
      </c>
      <c r="AA623" s="11">
        <f t="shared" si="18"/>
        <v>9.6</v>
      </c>
      <c r="AB623" s="5">
        <f>IFERROR(VLOOKUP(C623,[2]Sheet1!$B:$F,5,FALSE),0)</f>
        <v>4969873.2</v>
      </c>
      <c r="AC623" s="11">
        <v>20</v>
      </c>
      <c r="AD623" s="11">
        <v>11.57</v>
      </c>
      <c r="AE623" s="10"/>
      <c r="AF623" s="13">
        <f t="shared" si="19"/>
        <v>0.10387811634349031</v>
      </c>
      <c r="AG623" s="10"/>
      <c r="AH623" s="10"/>
    </row>
    <row r="624" spans="1:34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5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1588</v>
      </c>
      <c r="AA624" s="11">
        <f t="shared" si="18"/>
        <v>198.5</v>
      </c>
      <c r="AB624" s="5">
        <f>IFERROR(VLOOKUP(C624,[2]Sheet1!$B:$F,5,FALSE),0)</f>
        <v>784011.20000000007</v>
      </c>
      <c r="AC624" s="11">
        <v>15</v>
      </c>
      <c r="AD624" s="11">
        <v>0.78</v>
      </c>
      <c r="AE624" s="10"/>
      <c r="AF624" s="13">
        <f t="shared" si="19"/>
        <v>5.0377833753148613E-3</v>
      </c>
      <c r="AG624" s="10"/>
      <c r="AH624" s="10"/>
    </row>
    <row r="625" spans="1:34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5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18"/>
        <v>0</v>
      </c>
      <c r="AB625" s="5">
        <f>IFERROR(VLOOKUP(C625,[2]Sheet1!$B:$F,5,FALSE),0)</f>
        <v>0</v>
      </c>
      <c r="AC625" s="11">
        <v>45.6</v>
      </c>
      <c r="AD625" s="11">
        <v>2.4</v>
      </c>
      <c r="AE625" s="10"/>
      <c r="AF625" s="13">
        <f t="shared" si="19"/>
        <v>0</v>
      </c>
      <c r="AG625" s="10"/>
      <c r="AH625" s="10"/>
    </row>
    <row r="626" spans="1:34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5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1105</v>
      </c>
      <c r="AA626" s="11">
        <f t="shared" si="18"/>
        <v>12.3</v>
      </c>
      <c r="AB626" s="5">
        <f>IFERROR(VLOOKUP(C626,[2]Sheet1!$B:$F,5,FALSE),0)</f>
        <v>1324986.3</v>
      </c>
      <c r="AC626" s="11">
        <v>10</v>
      </c>
      <c r="AD626" s="11">
        <v>16.32</v>
      </c>
      <c r="AE626" s="10"/>
      <c r="AF626" s="13">
        <f t="shared" si="19"/>
        <v>8.1447963800904979E-2</v>
      </c>
      <c r="AG626" s="10"/>
      <c r="AH626" s="10"/>
    </row>
    <row r="627" spans="1:34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5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zdelist</v>
      </c>
      <c r="Z627">
        <f>IFERROR(VLOOKUP(C627,[1]LP!$B:$C,2,FALSE),0)</f>
        <v>0</v>
      </c>
      <c r="AA627" s="11">
        <f t="shared" si="18"/>
        <v>0</v>
      </c>
      <c r="AB627" s="5">
        <f>IFERROR(VLOOKUP(C627,[2]Sheet1!$B:$F,5,FALSE),0)</f>
        <v>0</v>
      </c>
      <c r="AC627" s="11">
        <v>30.8</v>
      </c>
      <c r="AD627" s="11">
        <v>0</v>
      </c>
      <c r="AE627" s="10"/>
      <c r="AF627" s="13">
        <f t="shared" si="19"/>
        <v>0</v>
      </c>
      <c r="AG627" s="10"/>
      <c r="AH627" s="10"/>
    </row>
    <row r="628" spans="1:34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5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18"/>
        <v>0</v>
      </c>
      <c r="AB628" s="5">
        <f>IFERROR(VLOOKUP(C628,[2]Sheet1!$B:$F,5,FALSE),0)</f>
        <v>0</v>
      </c>
      <c r="AC628" s="11">
        <v>0</v>
      </c>
      <c r="AD628" s="11">
        <v>5</v>
      </c>
      <c r="AE628" s="10"/>
      <c r="AF628" s="13">
        <f t="shared" si="19"/>
        <v>0</v>
      </c>
      <c r="AG628" s="10"/>
      <c r="AH628" s="10"/>
    </row>
    <row r="629" spans="1:34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5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1602</v>
      </c>
      <c r="AA629" s="11">
        <f t="shared" si="18"/>
        <v>32.700000000000003</v>
      </c>
      <c r="AB629" s="5">
        <f>IFERROR(VLOOKUP(C629,[2]Sheet1!$B:$F,5,FALSE),0)</f>
        <v>765413.55</v>
      </c>
      <c r="AC629" s="11">
        <v>20</v>
      </c>
      <c r="AD629" s="11">
        <v>1.05</v>
      </c>
      <c r="AE629" s="10"/>
      <c r="AF629" s="13">
        <f t="shared" si="19"/>
        <v>3.058676654182272E-2</v>
      </c>
      <c r="AG629" s="10"/>
      <c r="AH629" s="10"/>
    </row>
    <row r="630" spans="1:34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5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18"/>
        <v>0</v>
      </c>
      <c r="AB630" s="5">
        <f>IFERROR(VLOOKUP(C630,[2]Sheet1!$B:$F,5,FALSE),0)</f>
        <v>0</v>
      </c>
      <c r="AC630" s="11">
        <v>20.125</v>
      </c>
      <c r="AD630" s="11">
        <v>0</v>
      </c>
      <c r="AE630" s="10"/>
      <c r="AF630" s="13">
        <f t="shared" si="19"/>
        <v>0</v>
      </c>
      <c r="AG630" s="10"/>
      <c r="AH630" s="10"/>
    </row>
    <row r="631" spans="1:34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5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18"/>
        <v>0</v>
      </c>
      <c r="AB631" s="5">
        <f>IFERROR(VLOOKUP(C631,[2]Sheet1!$B:$F,5,FALSE),0)</f>
        <v>0</v>
      </c>
      <c r="AC631" s="11">
        <v>20</v>
      </c>
      <c r="AD631" s="11">
        <v>1.052</v>
      </c>
      <c r="AE631" s="10"/>
      <c r="AF631" s="13">
        <f t="shared" si="19"/>
        <v>0</v>
      </c>
      <c r="AG631" s="10"/>
      <c r="AH631" s="10"/>
    </row>
    <row r="632" spans="1:34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5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845</v>
      </c>
      <c r="AA632" s="11">
        <f t="shared" si="18"/>
        <v>38.4</v>
      </c>
      <c r="AB632" s="5">
        <f>IFERROR(VLOOKUP(C632,[2]Sheet1!$B:$F,5,FALSE),0)</f>
        <v>1937105.04</v>
      </c>
      <c r="AC632" s="11">
        <v>10</v>
      </c>
      <c r="AD632" s="11">
        <v>5</v>
      </c>
      <c r="AE632" s="10"/>
      <c r="AF632" s="13">
        <f t="shared" si="19"/>
        <v>2.6035502958579881E-2</v>
      </c>
      <c r="AG632" s="10"/>
      <c r="AH632" s="10"/>
    </row>
    <row r="633" spans="1:34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5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678</v>
      </c>
      <c r="AA633" s="11">
        <f t="shared" si="18"/>
        <v>37.700000000000003</v>
      </c>
      <c r="AB633" s="5">
        <f>IFERROR(VLOOKUP(C633,[2]Sheet1!$B:$F,5,FALSE),0)</f>
        <v>4627320.3899999997</v>
      </c>
      <c r="AC633" s="11">
        <v>13</v>
      </c>
      <c r="AD633" s="11">
        <v>0.68</v>
      </c>
      <c r="AE633" s="10"/>
      <c r="AF633" s="13">
        <f t="shared" si="19"/>
        <v>2.6548672566371681E-2</v>
      </c>
      <c r="AG633" s="10"/>
      <c r="AH633" s="10"/>
    </row>
    <row r="634" spans="1:34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5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694</v>
      </c>
      <c r="AA634" s="11">
        <f t="shared" si="18"/>
        <v>15.8</v>
      </c>
      <c r="AB634" s="5">
        <f>IFERROR(VLOOKUP(C634,[2]Sheet1!$B:$F,5,FALSE),0)</f>
        <v>2885796.8000000003</v>
      </c>
      <c r="AC634" s="11">
        <v>25</v>
      </c>
      <c r="AD634" s="11">
        <v>1.3158000000000001</v>
      </c>
      <c r="AE634" s="10"/>
      <c r="AF634" s="13">
        <f t="shared" si="19"/>
        <v>6.3400576368876083E-2</v>
      </c>
      <c r="AG634" s="10"/>
      <c r="AH634" s="10"/>
    </row>
    <row r="635" spans="1:34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5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732</v>
      </c>
      <c r="AA635" s="11">
        <f t="shared" si="18"/>
        <v>17</v>
      </c>
      <c r="AB635" s="5">
        <f>IFERROR(VLOOKUP(C635,[2]Sheet1!$B:$F,5,FALSE),0)</f>
        <v>5412003.6899999995</v>
      </c>
      <c r="AC635" s="11">
        <v>30</v>
      </c>
      <c r="AD635" s="11">
        <v>12.105</v>
      </c>
      <c r="AE635" s="10"/>
      <c r="AF635" s="13">
        <f t="shared" si="19"/>
        <v>5.8743169398907107E-2</v>
      </c>
      <c r="AG635" s="10"/>
      <c r="AH635" s="10"/>
    </row>
    <row r="636" spans="1:34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5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1260</v>
      </c>
      <c r="AA636" s="11">
        <f t="shared" si="18"/>
        <v>17</v>
      </c>
      <c r="AB636" s="5">
        <f>IFERROR(VLOOKUP(C636,[2]Sheet1!$B:$F,5,FALSE),0)</f>
        <v>3462181.58</v>
      </c>
      <c r="AC636" s="11">
        <v>20</v>
      </c>
      <c r="AD636" s="11">
        <v>15</v>
      </c>
      <c r="AE636" s="10"/>
      <c r="AF636" s="13">
        <f t="shared" si="19"/>
        <v>5.873015873015873E-2</v>
      </c>
      <c r="AG636" s="10"/>
      <c r="AH636" s="10"/>
    </row>
    <row r="637" spans="1:34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5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18"/>
        <v>0</v>
      </c>
      <c r="AB637" s="5">
        <f>IFERROR(VLOOKUP(C637,[2]Sheet1!$B:$F,5,FALSE),0)</f>
        <v>0</v>
      </c>
      <c r="AC637" s="11">
        <v>19</v>
      </c>
      <c r="AD637" s="11">
        <v>1</v>
      </c>
      <c r="AE637" s="10"/>
      <c r="AF637" s="13">
        <f t="shared" si="19"/>
        <v>0</v>
      </c>
      <c r="AG637" s="10"/>
      <c r="AH637" s="10"/>
    </row>
    <row r="638" spans="1:34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5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18"/>
        <v>0</v>
      </c>
      <c r="AB638" s="5">
        <f>IFERROR(VLOOKUP(C638,[2]Sheet1!$B:$F,5,FALSE),0)</f>
        <v>0</v>
      </c>
      <c r="AC638" s="11">
        <v>4.5</v>
      </c>
      <c r="AD638" s="11">
        <v>0.23</v>
      </c>
      <c r="AE638" s="10"/>
      <c r="AF638" s="13">
        <f t="shared" si="19"/>
        <v>0</v>
      </c>
      <c r="AG638" s="10"/>
      <c r="AH638" s="10"/>
    </row>
    <row r="639" spans="1:34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5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1247</v>
      </c>
      <c r="AA639" s="11">
        <f t="shared" si="18"/>
        <v>7.1</v>
      </c>
      <c r="AB639" s="5">
        <f>IFERROR(VLOOKUP(C639,[2]Sheet1!$B:$F,5,FALSE),0)</f>
        <v>3587861.1</v>
      </c>
      <c r="AC639" s="11">
        <v>50</v>
      </c>
      <c r="AD639" s="11">
        <v>15</v>
      </c>
      <c r="AE639" s="10"/>
      <c r="AF639" s="13">
        <f t="shared" si="19"/>
        <v>0.14113873295910184</v>
      </c>
      <c r="AG639" s="10"/>
      <c r="AH639" s="10"/>
    </row>
    <row r="640" spans="1:34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5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18"/>
        <v>0</v>
      </c>
      <c r="AB640" s="5">
        <f>IFERROR(VLOOKUP(C640,[2]Sheet1!$B:$F,5,FALSE),0)</f>
        <v>0</v>
      </c>
      <c r="AC640" s="11">
        <v>15</v>
      </c>
      <c r="AD640" s="11">
        <v>0</v>
      </c>
      <c r="AE640" s="10"/>
      <c r="AF640" s="13">
        <f t="shared" si="19"/>
        <v>0</v>
      </c>
      <c r="AG640" s="10"/>
      <c r="AH640" s="10"/>
    </row>
    <row r="641" spans="1:34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5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1155</v>
      </c>
      <c r="AA641" s="11">
        <f t="shared" si="18"/>
        <v>42.8</v>
      </c>
      <c r="AB641" s="5">
        <f>IFERROR(VLOOKUP(C641,[2]Sheet1!$B:$F,5,FALSE),0)</f>
        <v>1856700</v>
      </c>
      <c r="AC641" s="11">
        <v>20</v>
      </c>
      <c r="AD641" s="11">
        <v>1.05</v>
      </c>
      <c r="AE641" s="10"/>
      <c r="AF641" s="13">
        <f t="shared" si="19"/>
        <v>2.3376623376623377E-2</v>
      </c>
      <c r="AG641" s="10"/>
      <c r="AH641" s="10"/>
    </row>
    <row r="642" spans="1:34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5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2760</v>
      </c>
      <c r="AA642" s="11">
        <f t="shared" si="18"/>
        <v>690</v>
      </c>
      <c r="AB642" s="5">
        <f>IFERROR(VLOOKUP(C642,[2]Sheet1!$B:$F,5,FALSE),0)</f>
        <v>367330.2</v>
      </c>
      <c r="AC642" s="11">
        <v>0</v>
      </c>
      <c r="AD642" s="11">
        <v>0</v>
      </c>
      <c r="AE642" s="10"/>
      <c r="AF642" s="13">
        <f t="shared" si="19"/>
        <v>1.4492753623188406E-3</v>
      </c>
      <c r="AG642" s="10"/>
      <c r="AH642" s="10"/>
    </row>
    <row r="643" spans="1:34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5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753</v>
      </c>
      <c r="AA643" s="11">
        <f t="shared" ref="AA643:AA706" si="20">ROUND(IFERROR(Z643/M643,0),1)</f>
        <v>34.200000000000003</v>
      </c>
      <c r="AB643" s="5">
        <f>IFERROR(VLOOKUP(C643,[2]Sheet1!$B:$F,5,FALSE),0)</f>
        <v>2947500</v>
      </c>
      <c r="AC643" s="11">
        <v>0</v>
      </c>
      <c r="AD643" s="11">
        <v>0</v>
      </c>
      <c r="AE643" s="10"/>
      <c r="AF643" s="13">
        <f t="shared" ref="AF643:AF706" si="21">IFERROR(M643/Z643,0)</f>
        <v>2.9216467463479414E-2</v>
      </c>
      <c r="AG643" s="10"/>
      <c r="AH643" s="10"/>
    </row>
    <row r="644" spans="1:34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5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850</v>
      </c>
      <c r="AA644" s="11">
        <f t="shared" si="20"/>
        <v>12</v>
      </c>
      <c r="AB644" s="5">
        <f>IFERROR(VLOOKUP(C644,[2]Sheet1!$B:$F,5,FALSE),0)</f>
        <v>14588143.289999999</v>
      </c>
      <c r="AC644" s="11">
        <v>19.89</v>
      </c>
      <c r="AD644" s="11">
        <v>25.11</v>
      </c>
      <c r="AE644" s="10"/>
      <c r="AF644" s="13">
        <f t="shared" si="21"/>
        <v>8.352941176470588E-2</v>
      </c>
      <c r="AG644" s="10"/>
      <c r="AH644" s="10"/>
    </row>
    <row r="645" spans="1:34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5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785</v>
      </c>
      <c r="AA645" s="11">
        <f t="shared" si="20"/>
        <v>6.9</v>
      </c>
      <c r="AB645" s="5">
        <f>IFERROR(VLOOKUP(C645,[2]Sheet1!$B:$F,5,FALSE),0)</f>
        <v>8360365.2999999998</v>
      </c>
      <c r="AC645" s="11">
        <v>16</v>
      </c>
      <c r="AD645" s="11">
        <v>15</v>
      </c>
      <c r="AE645" s="10"/>
      <c r="AF645" s="13">
        <f t="shared" si="21"/>
        <v>0.14522292993630573</v>
      </c>
      <c r="AG645" s="10"/>
      <c r="AH645" s="10"/>
    </row>
    <row r="646" spans="1:34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5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734</v>
      </c>
      <c r="AA646" s="11">
        <f t="shared" si="20"/>
        <v>29.4</v>
      </c>
      <c r="AB646" s="5">
        <f>IFERROR(VLOOKUP(C646,[2]Sheet1!$B:$F,5,FALSE),0)</f>
        <v>6589869.3700000001</v>
      </c>
      <c r="AC646" s="11">
        <v>15</v>
      </c>
      <c r="AD646" s="11">
        <v>0.79</v>
      </c>
      <c r="AE646" s="10"/>
      <c r="AF646" s="13">
        <f t="shared" si="21"/>
        <v>3.4059945504087197E-2</v>
      </c>
      <c r="AG646" s="10"/>
      <c r="AH646" s="10"/>
    </row>
    <row r="647" spans="1:34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5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1100</v>
      </c>
      <c r="AA647" s="11">
        <f t="shared" si="20"/>
        <v>19.600000000000001</v>
      </c>
      <c r="AB647" s="5">
        <f>IFERROR(VLOOKUP(C647,[2]Sheet1!$B:$F,5,FALSE),0)</f>
        <v>1303125.95</v>
      </c>
      <c r="AC647" s="11">
        <v>21.21</v>
      </c>
      <c r="AD647" s="11">
        <v>0</v>
      </c>
      <c r="AE647" s="10"/>
      <c r="AF647" s="13">
        <f t="shared" si="21"/>
        <v>5.0909090909090911E-2</v>
      </c>
      <c r="AG647" s="10"/>
      <c r="AH647" s="10"/>
    </row>
    <row r="648" spans="1:34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5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0</v>
      </c>
      <c r="AA648" s="11">
        <f t="shared" si="20"/>
        <v>0</v>
      </c>
      <c r="AB648" s="5">
        <f>IFERROR(VLOOKUP(C648,[2]Sheet1!$B:$F,5,FALSE),0)</f>
        <v>0</v>
      </c>
      <c r="AC648" s="11">
        <v>13</v>
      </c>
      <c r="AD648" s="11">
        <v>7.68</v>
      </c>
      <c r="AE648" s="10"/>
      <c r="AF648" s="13">
        <f t="shared" si="21"/>
        <v>0</v>
      </c>
      <c r="AG648" s="10"/>
      <c r="AH648" s="10"/>
    </row>
    <row r="649" spans="1:34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5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20"/>
        <v>0</v>
      </c>
      <c r="AB649" s="5">
        <f>IFERROR(VLOOKUP(C649,[2]Sheet1!$B:$F,5,FALSE),0)</f>
        <v>0</v>
      </c>
      <c r="AC649" s="11">
        <v>20</v>
      </c>
      <c r="AD649" s="11">
        <v>1.0526</v>
      </c>
      <c r="AE649" s="10"/>
      <c r="AF649" s="13">
        <f t="shared" si="21"/>
        <v>0</v>
      </c>
      <c r="AG649" s="10"/>
      <c r="AH649" s="10"/>
    </row>
    <row r="650" spans="1:34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5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683.9</v>
      </c>
      <c r="AA650" s="11">
        <f t="shared" si="20"/>
        <v>6.8</v>
      </c>
      <c r="AB650" s="5">
        <f>IFERROR(VLOOKUP(C650,[2]Sheet1!$B:$F,5,FALSE),0)</f>
        <v>12799191.02</v>
      </c>
      <c r="AC650" s="11">
        <v>66.67</v>
      </c>
      <c r="AD650" s="11">
        <v>14.04</v>
      </c>
      <c r="AE650" s="10"/>
      <c r="AF650" s="13">
        <f t="shared" si="21"/>
        <v>0.14622020763269483</v>
      </c>
      <c r="AG650" s="10"/>
      <c r="AH650" s="10"/>
    </row>
    <row r="651" spans="1:34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5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20"/>
        <v>0</v>
      </c>
      <c r="AB651" s="5">
        <f>IFERROR(VLOOKUP(C651,[2]Sheet1!$B:$F,5,FALSE),0)</f>
        <v>0</v>
      </c>
      <c r="AC651" s="11">
        <v>5</v>
      </c>
      <c r="AD651" s="11">
        <v>15</v>
      </c>
      <c r="AE651" s="10"/>
      <c r="AF651" s="13">
        <f t="shared" si="21"/>
        <v>0</v>
      </c>
      <c r="AG651" s="10"/>
      <c r="AH651" s="10"/>
    </row>
    <row r="652" spans="1:34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5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805</v>
      </c>
      <c r="AA652" s="11">
        <f t="shared" si="20"/>
        <v>12.8</v>
      </c>
      <c r="AB652" s="5">
        <f>IFERROR(VLOOKUP(C652,[2]Sheet1!$B:$F,5,FALSE),0)</f>
        <v>11419121.4</v>
      </c>
      <c r="AC652" s="11">
        <v>25</v>
      </c>
      <c r="AD652" s="11">
        <v>1.3160000000000001</v>
      </c>
      <c r="AE652" s="10"/>
      <c r="AF652" s="13">
        <f t="shared" si="21"/>
        <v>7.8260869565217397E-2</v>
      </c>
      <c r="AG652" s="10"/>
      <c r="AH652" s="10"/>
    </row>
    <row r="653" spans="1:34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5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885.1</v>
      </c>
      <c r="AA653" s="11">
        <f t="shared" si="20"/>
        <v>21.6</v>
      </c>
      <c r="AB653" s="5">
        <f>IFERROR(VLOOKUP(C653,[2]Sheet1!$B:$F,5,FALSE),0)</f>
        <v>3288414.5</v>
      </c>
      <c r="AC653" s="11">
        <v>16.66</v>
      </c>
      <c r="AD653" s="11">
        <v>0.88</v>
      </c>
      <c r="AE653" s="10"/>
      <c r="AF653" s="13">
        <f t="shared" si="21"/>
        <v>4.632244944074116E-2</v>
      </c>
      <c r="AG653" s="10"/>
      <c r="AH653" s="10"/>
    </row>
    <row r="654" spans="1:34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5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20"/>
        <v>0</v>
      </c>
      <c r="AB654" s="5">
        <f>IFERROR(VLOOKUP(C654,[2]Sheet1!$B:$F,5,FALSE),0)</f>
        <v>0</v>
      </c>
      <c r="AC654" s="11">
        <v>34.479999999999997</v>
      </c>
      <c r="AD654" s="11">
        <v>10.52</v>
      </c>
      <c r="AE654" s="10"/>
      <c r="AF654" s="13">
        <f t="shared" si="21"/>
        <v>0</v>
      </c>
      <c r="AG654" s="10"/>
      <c r="AH654" s="10"/>
    </row>
    <row r="655" spans="1:34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5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866.4</v>
      </c>
      <c r="AA655" s="11">
        <f t="shared" si="20"/>
        <v>12.7</v>
      </c>
      <c r="AB655" s="5">
        <f>IFERROR(VLOOKUP(C655,[2]Sheet1!$B:$F,5,FALSE),0)</f>
        <v>4969873.2</v>
      </c>
      <c r="AC655" s="11">
        <v>20</v>
      </c>
      <c r="AD655" s="11">
        <v>11.57</v>
      </c>
      <c r="AE655" s="10"/>
      <c r="AF655" s="13">
        <f t="shared" si="21"/>
        <v>7.8485687903970452E-2</v>
      </c>
      <c r="AG655" s="10"/>
      <c r="AH655" s="10"/>
    </row>
    <row r="656" spans="1:34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5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1588</v>
      </c>
      <c r="AA656" s="11">
        <f t="shared" si="20"/>
        <v>99.3</v>
      </c>
      <c r="AB656" s="5">
        <f>IFERROR(VLOOKUP(C656,[2]Sheet1!$B:$F,5,FALSE),0)</f>
        <v>784011.20000000007</v>
      </c>
      <c r="AC656" s="11">
        <v>15</v>
      </c>
      <c r="AD656" s="11">
        <v>0.78</v>
      </c>
      <c r="AE656" s="10"/>
      <c r="AF656" s="13">
        <f t="shared" si="21"/>
        <v>1.0075566750629723E-2</v>
      </c>
      <c r="AG656" s="10"/>
      <c r="AH656" s="10"/>
    </row>
    <row r="657" spans="1:34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5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20"/>
        <v>0</v>
      </c>
      <c r="AB657" s="5">
        <f>IFERROR(VLOOKUP(C657,[2]Sheet1!$B:$F,5,FALSE),0)</f>
        <v>0</v>
      </c>
      <c r="AC657" s="11">
        <v>45.6</v>
      </c>
      <c r="AD657" s="11">
        <v>2.4</v>
      </c>
      <c r="AE657" s="10"/>
      <c r="AF657" s="13">
        <f t="shared" si="21"/>
        <v>0</v>
      </c>
      <c r="AG657" s="10"/>
      <c r="AH657" s="10"/>
    </row>
    <row r="658" spans="1:34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5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1105</v>
      </c>
      <c r="AA658" s="11">
        <f t="shared" si="20"/>
        <v>23.5</v>
      </c>
      <c r="AB658" s="5">
        <f>IFERROR(VLOOKUP(C658,[2]Sheet1!$B:$F,5,FALSE),0)</f>
        <v>1324986.3</v>
      </c>
      <c r="AC658" s="11">
        <v>10</v>
      </c>
      <c r="AD658" s="11">
        <v>16.32</v>
      </c>
      <c r="AE658" s="10"/>
      <c r="AF658" s="13">
        <f t="shared" si="21"/>
        <v>4.2533936651583712E-2</v>
      </c>
      <c r="AG658" s="10"/>
      <c r="AH658" s="10"/>
    </row>
    <row r="659" spans="1:34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5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zdelist</v>
      </c>
      <c r="Z659">
        <f>IFERROR(VLOOKUP(C659,[1]LP!$B:$C,2,FALSE),0)</f>
        <v>0</v>
      </c>
      <c r="AA659" s="11">
        <f t="shared" si="20"/>
        <v>0</v>
      </c>
      <c r="AB659" s="5">
        <f>IFERROR(VLOOKUP(C659,[2]Sheet1!$B:$F,5,FALSE),0)</f>
        <v>0</v>
      </c>
      <c r="AC659" s="11">
        <v>30.8</v>
      </c>
      <c r="AD659" s="11">
        <v>0</v>
      </c>
      <c r="AE659" s="10"/>
      <c r="AF659" s="13">
        <f t="shared" si="21"/>
        <v>0</v>
      </c>
      <c r="AG659" s="10"/>
      <c r="AH659" s="10"/>
    </row>
    <row r="660" spans="1:34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5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20"/>
        <v>0</v>
      </c>
      <c r="AB660" s="5">
        <f>IFERROR(VLOOKUP(C660,[2]Sheet1!$B:$F,5,FALSE),0)</f>
        <v>0</v>
      </c>
      <c r="AC660" s="11">
        <v>0</v>
      </c>
      <c r="AD660" s="11">
        <v>5</v>
      </c>
      <c r="AE660" s="10"/>
      <c r="AF660" s="13">
        <f t="shared" si="21"/>
        <v>0</v>
      </c>
      <c r="AG660" s="10"/>
      <c r="AH660" s="10"/>
    </row>
    <row r="661" spans="1:34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5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1602</v>
      </c>
      <c r="AA661" s="11">
        <f t="shared" si="20"/>
        <v>21.4</v>
      </c>
      <c r="AB661" s="5">
        <f>IFERROR(VLOOKUP(C661,[2]Sheet1!$B:$F,5,FALSE),0)</f>
        <v>765413.55</v>
      </c>
      <c r="AC661" s="11">
        <v>20</v>
      </c>
      <c r="AD661" s="11">
        <v>1.05</v>
      </c>
      <c r="AE661" s="10"/>
      <c r="AF661" s="13">
        <f t="shared" si="21"/>
        <v>4.6816479400749067E-2</v>
      </c>
      <c r="AG661" s="10"/>
      <c r="AH661" s="10"/>
    </row>
    <row r="662" spans="1:34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5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20"/>
        <v>0</v>
      </c>
      <c r="AB662" s="5">
        <f>IFERROR(VLOOKUP(C662,[2]Sheet1!$B:$F,5,FALSE),0)</f>
        <v>0</v>
      </c>
      <c r="AC662" s="11">
        <v>20.125</v>
      </c>
      <c r="AD662" s="11">
        <v>0</v>
      </c>
      <c r="AE662" s="10"/>
      <c r="AF662" s="13">
        <f t="shared" si="21"/>
        <v>0</v>
      </c>
      <c r="AG662" s="10"/>
      <c r="AH662" s="10"/>
    </row>
    <row r="663" spans="1:34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5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20"/>
        <v>0</v>
      </c>
      <c r="AB663" s="5">
        <f>IFERROR(VLOOKUP(C663,[2]Sheet1!$B:$F,5,FALSE),0)</f>
        <v>0</v>
      </c>
      <c r="AC663" s="11">
        <v>20</v>
      </c>
      <c r="AD663" s="11">
        <v>1.052</v>
      </c>
      <c r="AE663" s="10"/>
      <c r="AF663" s="13">
        <f t="shared" si="21"/>
        <v>0</v>
      </c>
      <c r="AG663" s="10"/>
      <c r="AH663" s="10"/>
    </row>
    <row r="664" spans="1:34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5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845</v>
      </c>
      <c r="AA664" s="11">
        <f t="shared" si="20"/>
        <v>44.5</v>
      </c>
      <c r="AB664" s="5">
        <f>IFERROR(VLOOKUP(C664,[2]Sheet1!$B:$F,5,FALSE),0)</f>
        <v>1937105.04</v>
      </c>
      <c r="AC664" s="11">
        <v>10</v>
      </c>
      <c r="AD664" s="11">
        <v>5</v>
      </c>
      <c r="AE664" s="10"/>
      <c r="AF664" s="13">
        <f t="shared" si="21"/>
        <v>2.2485207100591716E-2</v>
      </c>
      <c r="AG664" s="10"/>
      <c r="AH664" s="10"/>
    </row>
    <row r="665" spans="1:34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5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678</v>
      </c>
      <c r="AA665" s="11">
        <f t="shared" si="20"/>
        <v>30.8</v>
      </c>
      <c r="AB665" s="5">
        <f>IFERROR(VLOOKUP(C665,[2]Sheet1!$B:$F,5,FALSE),0)</f>
        <v>4627320.3899999997</v>
      </c>
      <c r="AC665" s="11">
        <v>13</v>
      </c>
      <c r="AD665" s="11">
        <v>0.68</v>
      </c>
      <c r="AE665" s="10"/>
      <c r="AF665" s="13">
        <f t="shared" si="21"/>
        <v>3.2448377581120944E-2</v>
      </c>
      <c r="AG665" s="10"/>
      <c r="AH665" s="10"/>
    </row>
    <row r="666" spans="1:34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5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694</v>
      </c>
      <c r="AA666" s="11">
        <f t="shared" si="20"/>
        <v>15.4</v>
      </c>
      <c r="AB666" s="5">
        <f>IFERROR(VLOOKUP(C666,[2]Sheet1!$B:$F,5,FALSE),0)</f>
        <v>2885796.8000000003</v>
      </c>
      <c r="AC666" s="11">
        <v>25</v>
      </c>
      <c r="AD666" s="11">
        <v>1.3158000000000001</v>
      </c>
      <c r="AE666" s="10"/>
      <c r="AF666" s="13">
        <f t="shared" si="21"/>
        <v>6.4841498559077809E-2</v>
      </c>
      <c r="AG666" s="10"/>
      <c r="AH666" s="10"/>
    </row>
    <row r="667" spans="1:34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5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732</v>
      </c>
      <c r="AA667" s="11">
        <f t="shared" si="20"/>
        <v>17.399999999999999</v>
      </c>
      <c r="AB667" s="5">
        <f>IFERROR(VLOOKUP(C667,[2]Sheet1!$B:$F,5,FALSE),0)</f>
        <v>5412003.6899999995</v>
      </c>
      <c r="AC667" s="11">
        <v>30</v>
      </c>
      <c r="AD667" s="11">
        <v>12.105</v>
      </c>
      <c r="AE667" s="10"/>
      <c r="AF667" s="13">
        <f t="shared" si="21"/>
        <v>5.737704918032787E-2</v>
      </c>
      <c r="AG667" s="10"/>
      <c r="AH667" s="10"/>
    </row>
    <row r="668" spans="1:34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5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1260</v>
      </c>
      <c r="AA668" s="11">
        <f t="shared" si="20"/>
        <v>16.600000000000001</v>
      </c>
      <c r="AB668" s="5">
        <f>IFERROR(VLOOKUP(C668,[2]Sheet1!$B:$F,5,FALSE),0)</f>
        <v>3462181.58</v>
      </c>
      <c r="AC668" s="11">
        <v>20</v>
      </c>
      <c r="AD668" s="11">
        <v>15</v>
      </c>
      <c r="AE668" s="10"/>
      <c r="AF668" s="13">
        <f t="shared" si="21"/>
        <v>6.0317460317460318E-2</v>
      </c>
      <c r="AG668" s="10"/>
      <c r="AH668" s="10"/>
    </row>
    <row r="669" spans="1:34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5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20"/>
        <v>0</v>
      </c>
      <c r="AB669" s="5">
        <f>IFERROR(VLOOKUP(C669,[2]Sheet1!$B:$F,5,FALSE),0)</f>
        <v>0</v>
      </c>
      <c r="AC669" s="11">
        <v>19</v>
      </c>
      <c r="AD669" s="11">
        <v>1</v>
      </c>
      <c r="AE669" s="10"/>
      <c r="AF669" s="13">
        <f t="shared" si="21"/>
        <v>0</v>
      </c>
      <c r="AG669" s="10"/>
      <c r="AH669" s="10"/>
    </row>
    <row r="670" spans="1:34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5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20"/>
        <v>0</v>
      </c>
      <c r="AB670" s="5">
        <f>IFERROR(VLOOKUP(C670,[2]Sheet1!$B:$F,5,FALSE),0)</f>
        <v>0</v>
      </c>
      <c r="AC670" s="11">
        <v>4.5</v>
      </c>
      <c r="AD670" s="11">
        <v>0.23</v>
      </c>
      <c r="AE670" s="10"/>
      <c r="AF670" s="13">
        <f t="shared" si="21"/>
        <v>0</v>
      </c>
      <c r="AG670" s="10"/>
      <c r="AH670" s="10"/>
    </row>
    <row r="671" spans="1:34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5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1247</v>
      </c>
      <c r="AA671" s="11">
        <f t="shared" si="20"/>
        <v>5.9</v>
      </c>
      <c r="AB671" s="5">
        <f>IFERROR(VLOOKUP(C671,[2]Sheet1!$B:$F,5,FALSE),0)</f>
        <v>3587861.1</v>
      </c>
      <c r="AC671" s="11">
        <v>50</v>
      </c>
      <c r="AD671" s="11">
        <v>15</v>
      </c>
      <c r="AE671" s="10"/>
      <c r="AF671" s="13">
        <f t="shared" si="21"/>
        <v>0.16840417000801924</v>
      </c>
      <c r="AG671" s="10"/>
      <c r="AH671" s="10"/>
    </row>
    <row r="672" spans="1:34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5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814</v>
      </c>
      <c r="AA672" s="11">
        <f t="shared" si="20"/>
        <v>7.3</v>
      </c>
      <c r="AB672" s="5">
        <f>IFERROR(VLOOKUP(C672,[2]Sheet1!$B:$F,5,FALSE),0)</f>
        <v>1692018.9</v>
      </c>
      <c r="AC672" s="11">
        <v>20</v>
      </c>
      <c r="AD672" s="11">
        <v>11.58</v>
      </c>
      <c r="AE672" s="10"/>
      <c r="AF672" s="13">
        <f t="shared" si="21"/>
        <v>0.13636363636363635</v>
      </c>
      <c r="AG672" s="10"/>
      <c r="AH672" s="10"/>
    </row>
    <row r="673" spans="1:34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5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20"/>
        <v>0</v>
      </c>
      <c r="AB673" s="5">
        <f>IFERROR(VLOOKUP(C673,[2]Sheet1!$B:$F,5,FALSE),0)</f>
        <v>0</v>
      </c>
      <c r="AC673" s="11">
        <v>15</v>
      </c>
      <c r="AD673" s="11">
        <v>0</v>
      </c>
      <c r="AE673" s="10"/>
      <c r="AF673" s="13">
        <f t="shared" si="21"/>
        <v>0</v>
      </c>
      <c r="AG673" s="10"/>
      <c r="AH673" s="10"/>
    </row>
    <row r="674" spans="1:34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5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1485</v>
      </c>
      <c r="AA674" s="11">
        <f t="shared" si="20"/>
        <v>14.3</v>
      </c>
      <c r="AB674" s="5">
        <f>IFERROR(VLOOKUP(C674,[2]Sheet1!$B:$F,5,FALSE),0)</f>
        <v>967135.5</v>
      </c>
      <c r="AC674" s="11">
        <v>50</v>
      </c>
      <c r="AD674" s="11">
        <v>10</v>
      </c>
      <c r="AE674" s="10"/>
      <c r="AF674" s="13">
        <f t="shared" si="21"/>
        <v>7.0033670033670031E-2</v>
      </c>
      <c r="AG674" s="10"/>
      <c r="AH674" s="10"/>
    </row>
    <row r="675" spans="1:34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5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1155</v>
      </c>
      <c r="AA675" s="11">
        <f t="shared" si="20"/>
        <v>46.2</v>
      </c>
      <c r="AB675" s="5">
        <f>IFERROR(VLOOKUP(C675,[2]Sheet1!$B:$F,5,FALSE),0)</f>
        <v>1856700</v>
      </c>
      <c r="AC675" s="11">
        <v>20</v>
      </c>
      <c r="AD675" s="11">
        <v>1.05</v>
      </c>
      <c r="AE675" s="10"/>
      <c r="AF675" s="13">
        <f t="shared" si="21"/>
        <v>2.1645021645021644E-2</v>
      </c>
      <c r="AG675" s="10"/>
      <c r="AH675" s="10"/>
    </row>
    <row r="676" spans="1:34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5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2760</v>
      </c>
      <c r="AA676" s="11">
        <f t="shared" si="20"/>
        <v>394.3</v>
      </c>
      <c r="AB676" s="5">
        <f>IFERROR(VLOOKUP(C676,[2]Sheet1!$B:$F,5,FALSE),0)</f>
        <v>367330.2</v>
      </c>
      <c r="AC676" s="11">
        <v>0</v>
      </c>
      <c r="AD676" s="11">
        <v>0</v>
      </c>
      <c r="AE676" s="10"/>
      <c r="AF676" s="13">
        <f t="shared" si="21"/>
        <v>2.5362318840579708E-3</v>
      </c>
      <c r="AG676" s="10"/>
      <c r="AH676" s="10"/>
    </row>
    <row r="677" spans="1:34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5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753</v>
      </c>
      <c r="AA677" s="11">
        <f t="shared" si="20"/>
        <v>11.6</v>
      </c>
      <c r="AB677" s="5">
        <f>IFERROR(VLOOKUP(C677,[2]Sheet1!$B:$F,5,FALSE),0)</f>
        <v>2947500</v>
      </c>
      <c r="AC677" s="11">
        <v>0</v>
      </c>
      <c r="AD677" s="11">
        <v>0</v>
      </c>
      <c r="AE677" s="10"/>
      <c r="AF677" s="13">
        <f t="shared" si="21"/>
        <v>8.632138114209828E-2</v>
      </c>
      <c r="AG677" s="10"/>
      <c r="AH677" s="10"/>
    </row>
    <row r="678" spans="1:34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5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2175</v>
      </c>
      <c r="AA678" s="11">
        <f t="shared" si="20"/>
        <v>127.9</v>
      </c>
      <c r="AB678" s="5">
        <f>IFERROR(VLOOKUP(C678,[2]Sheet1!$B:$F,5,FALSE),0)</f>
        <v>512415</v>
      </c>
      <c r="AC678" s="11">
        <v>0</v>
      </c>
      <c r="AD678" s="11">
        <v>0</v>
      </c>
      <c r="AE678" s="10"/>
      <c r="AF678" s="13">
        <f t="shared" si="21"/>
        <v>7.8160919540229881E-3</v>
      </c>
      <c r="AG678" s="10"/>
      <c r="AH678" s="10"/>
    </row>
    <row r="679" spans="1:34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5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850</v>
      </c>
      <c r="AA679" s="11">
        <f t="shared" si="20"/>
        <v>12</v>
      </c>
      <c r="AB679" s="5">
        <f>IFERROR(VLOOKUP(C679,[2]Sheet1!$B:$F,5,FALSE),0)</f>
        <v>14588143.289999999</v>
      </c>
      <c r="AC679" s="11">
        <v>19.89</v>
      </c>
      <c r="AD679" s="11">
        <v>25.11</v>
      </c>
      <c r="AE679" s="10"/>
      <c r="AF679" s="13">
        <f t="shared" si="21"/>
        <v>8.352941176470588E-2</v>
      </c>
      <c r="AG679" s="10"/>
      <c r="AH679" s="10"/>
    </row>
    <row r="680" spans="1:34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5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785</v>
      </c>
      <c r="AA680" s="11">
        <f t="shared" si="20"/>
        <v>9.8000000000000007</v>
      </c>
      <c r="AB680" s="5">
        <f>IFERROR(VLOOKUP(C680,[2]Sheet1!$B:$F,5,FALSE),0)</f>
        <v>8360365.2999999998</v>
      </c>
      <c r="AC680" s="11">
        <v>16</v>
      </c>
      <c r="AD680" s="11">
        <v>15</v>
      </c>
      <c r="AE680" s="10"/>
      <c r="AF680" s="13">
        <f t="shared" si="21"/>
        <v>0.10191082802547771</v>
      </c>
      <c r="AG680" s="10"/>
      <c r="AH680" s="10"/>
    </row>
    <row r="681" spans="1:34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5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734</v>
      </c>
      <c r="AA681" s="11">
        <f t="shared" si="20"/>
        <v>25.3</v>
      </c>
      <c r="AB681" s="5">
        <f>IFERROR(VLOOKUP(C681,[2]Sheet1!$B:$F,5,FALSE),0)</f>
        <v>6589869.3700000001</v>
      </c>
      <c r="AC681" s="11">
        <v>15</v>
      </c>
      <c r="AD681" s="11">
        <v>0.79</v>
      </c>
      <c r="AE681" s="10"/>
      <c r="AF681" s="13">
        <f t="shared" si="21"/>
        <v>3.9509536784741145E-2</v>
      </c>
      <c r="AG681" s="10"/>
      <c r="AH681" s="10"/>
    </row>
    <row r="682" spans="1:34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5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1100</v>
      </c>
      <c r="AA682" s="11">
        <f t="shared" si="20"/>
        <v>20</v>
      </c>
      <c r="AB682" s="5">
        <f>IFERROR(VLOOKUP(C682,[2]Sheet1!$B:$F,5,FALSE),0)</f>
        <v>1303125.95</v>
      </c>
      <c r="AC682" s="11">
        <v>21.21</v>
      </c>
      <c r="AD682" s="11">
        <v>0</v>
      </c>
      <c r="AE682" s="10"/>
      <c r="AF682" s="13">
        <f t="shared" si="21"/>
        <v>0.05</v>
      </c>
      <c r="AG682" s="10"/>
      <c r="AH682" s="10"/>
    </row>
    <row r="683" spans="1:34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5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0</v>
      </c>
      <c r="AA683" s="11">
        <f t="shared" si="20"/>
        <v>0</v>
      </c>
      <c r="AB683" s="5">
        <f>IFERROR(VLOOKUP(C683,[2]Sheet1!$B:$F,5,FALSE),0)</f>
        <v>0</v>
      </c>
      <c r="AC683" s="11">
        <v>13</v>
      </c>
      <c r="AD683" s="11">
        <v>7.68</v>
      </c>
      <c r="AE683" s="10"/>
      <c r="AF683" s="13">
        <f t="shared" si="21"/>
        <v>0</v>
      </c>
      <c r="AG683" s="10"/>
      <c r="AH683" s="10"/>
    </row>
    <row r="684" spans="1:34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5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20"/>
        <v>0</v>
      </c>
      <c r="AB684" s="5">
        <f>IFERROR(VLOOKUP(C684,[2]Sheet1!$B:$F,5,FALSE),0)</f>
        <v>0</v>
      </c>
      <c r="AC684" s="11">
        <v>20</v>
      </c>
      <c r="AD684" s="11">
        <v>1.0526</v>
      </c>
      <c r="AE684" s="10"/>
      <c r="AF684" s="13">
        <f t="shared" si="21"/>
        <v>0</v>
      </c>
      <c r="AG684" s="10"/>
      <c r="AH684" s="10"/>
    </row>
    <row r="685" spans="1:34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5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683.9</v>
      </c>
      <c r="AA685" s="11">
        <f t="shared" si="20"/>
        <v>6.9</v>
      </c>
      <c r="AB685" s="5">
        <f>IFERROR(VLOOKUP(C685,[2]Sheet1!$B:$F,5,FALSE),0)</f>
        <v>12799191.02</v>
      </c>
      <c r="AC685" s="11">
        <v>66.67</v>
      </c>
      <c r="AD685" s="11">
        <v>14.04</v>
      </c>
      <c r="AE685" s="10"/>
      <c r="AF685" s="13">
        <f t="shared" si="21"/>
        <v>0.14475800555636789</v>
      </c>
      <c r="AG685" s="10"/>
      <c r="AH685" s="10"/>
    </row>
    <row r="686" spans="1:34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5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20"/>
        <v>0</v>
      </c>
      <c r="AB686" s="5">
        <f>IFERROR(VLOOKUP(C686,[2]Sheet1!$B:$F,5,FALSE),0)</f>
        <v>0</v>
      </c>
      <c r="AC686" s="11">
        <v>5</v>
      </c>
      <c r="AD686" s="11">
        <v>15</v>
      </c>
      <c r="AE686" s="10"/>
      <c r="AF686" s="13">
        <f t="shared" si="21"/>
        <v>0</v>
      </c>
      <c r="AG686" s="10"/>
      <c r="AH686" s="10"/>
    </row>
    <row r="687" spans="1:34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5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805</v>
      </c>
      <c r="AA687" s="11">
        <f t="shared" si="20"/>
        <v>12.6</v>
      </c>
      <c r="AB687" s="5">
        <f>IFERROR(VLOOKUP(C687,[2]Sheet1!$B:$F,5,FALSE),0)</f>
        <v>11419121.4</v>
      </c>
      <c r="AC687" s="11">
        <v>25</v>
      </c>
      <c r="AD687" s="11">
        <v>1.3160000000000001</v>
      </c>
      <c r="AE687" s="10"/>
      <c r="AF687" s="13">
        <f t="shared" si="21"/>
        <v>7.9503105590062115E-2</v>
      </c>
      <c r="AG687" s="10"/>
      <c r="AH687" s="10"/>
    </row>
    <row r="688" spans="1:34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5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885.1</v>
      </c>
      <c r="AA688" s="11">
        <f t="shared" si="20"/>
        <v>22.7</v>
      </c>
      <c r="AB688" s="5">
        <f>IFERROR(VLOOKUP(C688,[2]Sheet1!$B:$F,5,FALSE),0)</f>
        <v>3288414.5</v>
      </c>
      <c r="AC688" s="11">
        <v>16.66</v>
      </c>
      <c r="AD688" s="11">
        <v>0.88</v>
      </c>
      <c r="AE688" s="10"/>
      <c r="AF688" s="13">
        <f t="shared" si="21"/>
        <v>4.4062817760705003E-2</v>
      </c>
      <c r="AG688" s="10"/>
      <c r="AH688" s="10"/>
    </row>
    <row r="689" spans="1:34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5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20"/>
        <v>0</v>
      </c>
      <c r="AB689" s="5">
        <f>IFERROR(VLOOKUP(C689,[2]Sheet1!$B:$F,5,FALSE),0)</f>
        <v>0</v>
      </c>
      <c r="AC689" s="11">
        <v>34.479999999999997</v>
      </c>
      <c r="AD689" s="11">
        <v>10.52</v>
      </c>
      <c r="AE689" s="10"/>
      <c r="AF689" s="13">
        <f t="shared" si="21"/>
        <v>0</v>
      </c>
      <c r="AG689" s="10"/>
      <c r="AH689" s="10"/>
    </row>
    <row r="690" spans="1:34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5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866.4</v>
      </c>
      <c r="AA690" s="11">
        <f t="shared" si="20"/>
        <v>13.3</v>
      </c>
      <c r="AB690" s="5">
        <f>IFERROR(VLOOKUP(C690,[2]Sheet1!$B:$F,5,FALSE),0)</f>
        <v>4969873.2</v>
      </c>
      <c r="AC690" s="11">
        <v>20</v>
      </c>
      <c r="AD690" s="11">
        <v>11.57</v>
      </c>
      <c r="AE690" s="10"/>
      <c r="AF690" s="13">
        <f t="shared" si="21"/>
        <v>7.5023084025854114E-2</v>
      </c>
      <c r="AG690" s="10"/>
      <c r="AH690" s="10"/>
    </row>
    <row r="691" spans="1:34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5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1588</v>
      </c>
      <c r="AA691" s="11">
        <f t="shared" si="20"/>
        <v>99.3</v>
      </c>
      <c r="AB691" s="5">
        <f>IFERROR(VLOOKUP(C691,[2]Sheet1!$B:$F,5,FALSE),0)</f>
        <v>784011.20000000007</v>
      </c>
      <c r="AC691" s="11">
        <v>15</v>
      </c>
      <c r="AD691" s="11">
        <v>0.78</v>
      </c>
      <c r="AE691" s="10"/>
      <c r="AF691" s="13">
        <f t="shared" si="21"/>
        <v>1.0075566750629723E-2</v>
      </c>
      <c r="AG691" s="10"/>
      <c r="AH691" s="10"/>
    </row>
    <row r="692" spans="1:34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5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20"/>
        <v>0</v>
      </c>
      <c r="AB692" s="5">
        <f>IFERROR(VLOOKUP(C692,[2]Sheet1!$B:$F,5,FALSE),0)</f>
        <v>0</v>
      </c>
      <c r="AC692" s="11">
        <v>45.6</v>
      </c>
      <c r="AD692" s="11">
        <v>2.4</v>
      </c>
      <c r="AE692" s="10"/>
      <c r="AF692" s="13">
        <f t="shared" si="21"/>
        <v>0</v>
      </c>
      <c r="AG692" s="10"/>
      <c r="AH692" s="10"/>
    </row>
    <row r="693" spans="1:34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5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1105</v>
      </c>
      <c r="AA693" s="11">
        <f t="shared" si="20"/>
        <v>23.5</v>
      </c>
      <c r="AB693" s="5">
        <f>IFERROR(VLOOKUP(C693,[2]Sheet1!$B:$F,5,FALSE),0)</f>
        <v>1324986.3</v>
      </c>
      <c r="AC693" s="11">
        <v>10</v>
      </c>
      <c r="AD693" s="11">
        <v>16.32</v>
      </c>
      <c r="AE693" s="10"/>
      <c r="AF693" s="13">
        <f t="shared" si="21"/>
        <v>4.2533936651583712E-2</v>
      </c>
      <c r="AG693" s="10"/>
      <c r="AH693" s="10"/>
    </row>
    <row r="694" spans="1:34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5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zdelist</v>
      </c>
      <c r="Z694">
        <f>IFERROR(VLOOKUP(C694,[1]LP!$B:$C,2,FALSE),0)</f>
        <v>0</v>
      </c>
      <c r="AA694" s="11">
        <f t="shared" si="20"/>
        <v>0</v>
      </c>
      <c r="AB694" s="5">
        <f>IFERROR(VLOOKUP(C694,[2]Sheet1!$B:$F,5,FALSE),0)</f>
        <v>0</v>
      </c>
      <c r="AC694" s="11">
        <v>30.8</v>
      </c>
      <c r="AD694" s="11">
        <v>0</v>
      </c>
      <c r="AE694" s="10"/>
      <c r="AF694" s="13">
        <f t="shared" si="21"/>
        <v>0</v>
      </c>
      <c r="AG694" s="10"/>
      <c r="AH694" s="10"/>
    </row>
    <row r="695" spans="1:34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5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20"/>
        <v>0</v>
      </c>
      <c r="AB695" s="5">
        <f>IFERROR(VLOOKUP(C695,[2]Sheet1!$B:$F,5,FALSE),0)</f>
        <v>0</v>
      </c>
      <c r="AC695" s="11">
        <v>0</v>
      </c>
      <c r="AD695" s="11">
        <v>5</v>
      </c>
      <c r="AE695" s="10"/>
      <c r="AF695" s="13">
        <f t="shared" si="21"/>
        <v>0</v>
      </c>
      <c r="AG695" s="10"/>
      <c r="AH695" s="10"/>
    </row>
    <row r="696" spans="1:34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5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1602</v>
      </c>
      <c r="AA696" s="11">
        <f t="shared" si="20"/>
        <v>23.6</v>
      </c>
      <c r="AB696" s="5">
        <f>IFERROR(VLOOKUP(C696,[2]Sheet1!$B:$F,5,FALSE),0)</f>
        <v>765413.55</v>
      </c>
      <c r="AC696" s="11">
        <v>20</v>
      </c>
      <c r="AD696" s="11">
        <v>1.05</v>
      </c>
      <c r="AE696" s="10"/>
      <c r="AF696" s="13">
        <f t="shared" si="21"/>
        <v>4.2446941323345817E-2</v>
      </c>
      <c r="AG696" s="10"/>
      <c r="AH696" s="10"/>
    </row>
    <row r="697" spans="1:34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5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20"/>
        <v>0</v>
      </c>
      <c r="AB697" s="5">
        <f>IFERROR(VLOOKUP(C697,[2]Sheet1!$B:$F,5,FALSE),0)</f>
        <v>0</v>
      </c>
      <c r="AC697" s="11">
        <v>20.125</v>
      </c>
      <c r="AD697" s="11">
        <v>0</v>
      </c>
      <c r="AE697" s="10"/>
      <c r="AF697" s="13">
        <f t="shared" si="21"/>
        <v>0</v>
      </c>
      <c r="AG697" s="10"/>
      <c r="AH697" s="10"/>
    </row>
    <row r="698" spans="1:34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5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20"/>
        <v>0</v>
      </c>
      <c r="AB698" s="5">
        <f>IFERROR(VLOOKUP(C698,[2]Sheet1!$B:$F,5,FALSE),0)</f>
        <v>0</v>
      </c>
      <c r="AC698" s="11">
        <v>20</v>
      </c>
      <c r="AD698" s="11">
        <v>1.052</v>
      </c>
      <c r="AE698" s="10"/>
      <c r="AF698" s="13">
        <f t="shared" si="21"/>
        <v>0</v>
      </c>
      <c r="AG698" s="10"/>
      <c r="AH698" s="10"/>
    </row>
    <row r="699" spans="1:34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5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845</v>
      </c>
      <c r="AA699" s="11">
        <f t="shared" si="20"/>
        <v>46.9</v>
      </c>
      <c r="AB699" s="5">
        <f>IFERROR(VLOOKUP(C699,[2]Sheet1!$B:$F,5,FALSE),0)</f>
        <v>1937105.04</v>
      </c>
      <c r="AC699" s="11">
        <v>10</v>
      </c>
      <c r="AD699" s="11">
        <v>5</v>
      </c>
      <c r="AE699" s="10"/>
      <c r="AF699" s="13">
        <f t="shared" si="21"/>
        <v>2.1301775147928994E-2</v>
      </c>
      <c r="AG699" s="10"/>
      <c r="AH699" s="10"/>
    </row>
    <row r="700" spans="1:34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5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678</v>
      </c>
      <c r="AA700" s="11">
        <f t="shared" si="20"/>
        <v>37.700000000000003</v>
      </c>
      <c r="AB700" s="5">
        <f>IFERROR(VLOOKUP(C700,[2]Sheet1!$B:$F,5,FALSE),0)</f>
        <v>4627320.3899999997</v>
      </c>
      <c r="AC700" s="11">
        <v>13</v>
      </c>
      <c r="AD700" s="11">
        <v>0.68</v>
      </c>
      <c r="AE700" s="10"/>
      <c r="AF700" s="13">
        <f t="shared" si="21"/>
        <v>2.6548672566371681E-2</v>
      </c>
      <c r="AG700" s="10"/>
      <c r="AH700" s="10"/>
    </row>
    <row r="701" spans="1:34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5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694</v>
      </c>
      <c r="AA701" s="11">
        <f t="shared" si="20"/>
        <v>16.5</v>
      </c>
      <c r="AB701" s="5">
        <f>IFERROR(VLOOKUP(C701,[2]Sheet1!$B:$F,5,FALSE),0)</f>
        <v>2885796.8000000003</v>
      </c>
      <c r="AC701" s="11">
        <v>25</v>
      </c>
      <c r="AD701" s="11">
        <v>1.3158000000000001</v>
      </c>
      <c r="AE701" s="10"/>
      <c r="AF701" s="13">
        <f t="shared" si="21"/>
        <v>6.0518731988472622E-2</v>
      </c>
      <c r="AG701" s="10"/>
      <c r="AH701" s="10"/>
    </row>
    <row r="702" spans="1:34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5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732</v>
      </c>
      <c r="AA702" s="11">
        <f t="shared" si="20"/>
        <v>17.399999999999999</v>
      </c>
      <c r="AB702" s="5">
        <f>IFERROR(VLOOKUP(C702,[2]Sheet1!$B:$F,5,FALSE),0)</f>
        <v>5412003.6899999995</v>
      </c>
      <c r="AC702" s="11">
        <v>30</v>
      </c>
      <c r="AD702" s="11">
        <v>12.105</v>
      </c>
      <c r="AE702" s="10"/>
      <c r="AF702" s="13">
        <f t="shared" si="21"/>
        <v>5.737704918032787E-2</v>
      </c>
      <c r="AG702" s="10"/>
      <c r="AH702" s="10"/>
    </row>
    <row r="703" spans="1:34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5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1260</v>
      </c>
      <c r="AA703" s="11">
        <f t="shared" si="20"/>
        <v>16.8</v>
      </c>
      <c r="AB703" s="5">
        <f>IFERROR(VLOOKUP(C703,[2]Sheet1!$B:$F,5,FALSE),0)</f>
        <v>3462181.58</v>
      </c>
      <c r="AC703" s="11">
        <v>20</v>
      </c>
      <c r="AD703" s="11">
        <v>15</v>
      </c>
      <c r="AE703" s="10"/>
      <c r="AF703" s="13">
        <f t="shared" si="21"/>
        <v>5.9523809523809521E-2</v>
      </c>
      <c r="AG703" s="10"/>
      <c r="AH703" s="10"/>
    </row>
    <row r="704" spans="1:34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5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20"/>
        <v>0</v>
      </c>
      <c r="AB704" s="5">
        <f>IFERROR(VLOOKUP(C704,[2]Sheet1!$B:$F,5,FALSE),0)</f>
        <v>0</v>
      </c>
      <c r="AC704" s="11">
        <v>19</v>
      </c>
      <c r="AD704" s="11">
        <v>1</v>
      </c>
      <c r="AE704" s="10"/>
      <c r="AF704" s="13">
        <f t="shared" si="21"/>
        <v>0</v>
      </c>
      <c r="AG704" s="10"/>
      <c r="AH704" s="10"/>
    </row>
    <row r="705" spans="1:34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5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20"/>
        <v>0</v>
      </c>
      <c r="AB705" s="5">
        <f>IFERROR(VLOOKUP(C705,[2]Sheet1!$B:$F,5,FALSE),0)</f>
        <v>0</v>
      </c>
      <c r="AC705" s="11">
        <v>4.5</v>
      </c>
      <c r="AD705" s="11">
        <v>0.23</v>
      </c>
      <c r="AE705" s="10"/>
      <c r="AF705" s="13">
        <f t="shared" si="21"/>
        <v>0</v>
      </c>
      <c r="AG705" s="10"/>
      <c r="AH705" s="10"/>
    </row>
    <row r="706" spans="1:34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5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935.3</v>
      </c>
      <c r="AA706" s="11">
        <f t="shared" si="20"/>
        <v>-133.6</v>
      </c>
      <c r="AB706" s="5">
        <f>IFERROR(VLOOKUP(C706,[2]Sheet1!$B:$F,5,FALSE),0)</f>
        <v>1641493.9200000002</v>
      </c>
      <c r="AC706" s="11">
        <v>0</v>
      </c>
      <c r="AD706" s="11">
        <v>0</v>
      </c>
      <c r="AE706" s="10"/>
      <c r="AF706" s="13">
        <f t="shared" si="21"/>
        <v>-7.4842296589329631E-3</v>
      </c>
      <c r="AG706" s="10"/>
      <c r="AH706" s="10"/>
    </row>
    <row r="707" spans="1:34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5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1247</v>
      </c>
      <c r="AA707" s="11">
        <f t="shared" ref="AA707:AA770" si="22">ROUND(IFERROR(Z707/M707,0),1)</f>
        <v>9.1999999999999993</v>
      </c>
      <c r="AB707" s="5">
        <f>IFERROR(VLOOKUP(C707,[2]Sheet1!$B:$F,5,FALSE),0)</f>
        <v>3587861.1</v>
      </c>
      <c r="AC707" s="11">
        <v>50</v>
      </c>
      <c r="AD707" s="11">
        <v>15</v>
      </c>
      <c r="AE707" s="10"/>
      <c r="AF707" s="13">
        <f t="shared" ref="AF707:AF770" si="23">IFERROR(M707/Z707,0)</f>
        <v>0.10906174819566961</v>
      </c>
      <c r="AG707" s="10"/>
      <c r="AH707" s="10"/>
    </row>
    <row r="708" spans="1:34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5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814</v>
      </c>
      <c r="AA708" s="11">
        <f t="shared" si="22"/>
        <v>11.6</v>
      </c>
      <c r="AB708" s="5">
        <f>IFERROR(VLOOKUP(C708,[2]Sheet1!$B:$F,5,FALSE),0)</f>
        <v>1692018.9</v>
      </c>
      <c r="AC708" s="11">
        <v>20</v>
      </c>
      <c r="AD708" s="11">
        <v>11.58</v>
      </c>
      <c r="AE708" s="10"/>
      <c r="AF708" s="13">
        <f t="shared" si="23"/>
        <v>8.5995085995085999E-2</v>
      </c>
      <c r="AG708" s="10"/>
      <c r="AH708" s="10"/>
    </row>
    <row r="709" spans="1:34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5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22"/>
        <v>0</v>
      </c>
      <c r="AB709" s="5">
        <f>IFERROR(VLOOKUP(C709,[2]Sheet1!$B:$F,5,FALSE),0)</f>
        <v>0</v>
      </c>
      <c r="AC709" s="11">
        <v>15</v>
      </c>
      <c r="AD709" s="11">
        <v>0</v>
      </c>
      <c r="AE709" s="10"/>
      <c r="AF709" s="13">
        <f t="shared" si="23"/>
        <v>0</v>
      </c>
      <c r="AG709" s="10"/>
      <c r="AH709" s="10"/>
    </row>
    <row r="710" spans="1:34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5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1485</v>
      </c>
      <c r="AA710" s="11">
        <f t="shared" si="22"/>
        <v>12.3</v>
      </c>
      <c r="AB710" s="5">
        <f>IFERROR(VLOOKUP(C710,[2]Sheet1!$B:$F,5,FALSE),0)</f>
        <v>967135.5</v>
      </c>
      <c r="AC710" s="11">
        <v>50</v>
      </c>
      <c r="AD710" s="11">
        <v>10</v>
      </c>
      <c r="AE710" s="10"/>
      <c r="AF710" s="13">
        <f t="shared" si="23"/>
        <v>8.1481481481481488E-2</v>
      </c>
      <c r="AG710" s="10"/>
      <c r="AH710" s="10"/>
    </row>
    <row r="711" spans="1:34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5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1155</v>
      </c>
      <c r="AA711" s="11">
        <f t="shared" si="22"/>
        <v>48.1</v>
      </c>
      <c r="AB711" s="5">
        <f>IFERROR(VLOOKUP(C711,[2]Sheet1!$B:$F,5,FALSE),0)</f>
        <v>1856700</v>
      </c>
      <c r="AC711" s="11">
        <v>20</v>
      </c>
      <c r="AD711" s="11">
        <v>1.05</v>
      </c>
      <c r="AE711" s="10"/>
      <c r="AF711" s="13">
        <f t="shared" si="23"/>
        <v>2.0779220779220779E-2</v>
      </c>
      <c r="AG711" s="10"/>
      <c r="AH711" s="10"/>
    </row>
    <row r="712" spans="1:34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5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2760</v>
      </c>
      <c r="AA712" s="11">
        <f t="shared" si="22"/>
        <v>230</v>
      </c>
      <c r="AB712" s="5">
        <f>IFERROR(VLOOKUP(C712,[2]Sheet1!$B:$F,5,FALSE),0)</f>
        <v>367330.2</v>
      </c>
      <c r="AC712" s="11">
        <v>0</v>
      </c>
      <c r="AD712" s="11">
        <v>0</v>
      </c>
      <c r="AE712" s="10"/>
      <c r="AF712" s="13">
        <f t="shared" si="23"/>
        <v>4.3478260869565218E-3</v>
      </c>
      <c r="AG712" s="10"/>
      <c r="AH712" s="10"/>
    </row>
    <row r="713" spans="1:34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5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753</v>
      </c>
      <c r="AA713" s="11">
        <f t="shared" si="22"/>
        <v>16</v>
      </c>
      <c r="AB713" s="5">
        <f>IFERROR(VLOOKUP(C713,[2]Sheet1!$B:$F,5,FALSE),0)</f>
        <v>2947500</v>
      </c>
      <c r="AC713" s="11">
        <v>0</v>
      </c>
      <c r="AD713" s="11">
        <v>0</v>
      </c>
      <c r="AE713" s="10"/>
      <c r="AF713" s="13">
        <f t="shared" si="23"/>
        <v>6.2416998671978752E-2</v>
      </c>
      <c r="AG713" s="10"/>
      <c r="AH713" s="10"/>
    </row>
    <row r="714" spans="1:34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5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22"/>
        <v>0</v>
      </c>
      <c r="AB714" s="5">
        <f>IFERROR(VLOOKUP(C714,[2]Sheet1!$B:$F,5,FALSE),0)</f>
        <v>0</v>
      </c>
      <c r="AC714" s="11">
        <v>0</v>
      </c>
      <c r="AD714" s="11">
        <v>0</v>
      </c>
      <c r="AE714" s="10"/>
      <c r="AF714" s="13">
        <f t="shared" si="23"/>
        <v>0</v>
      </c>
      <c r="AG714" s="10"/>
      <c r="AH714" s="10"/>
    </row>
    <row r="715" spans="1:34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5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1560</v>
      </c>
      <c r="AA715" s="11">
        <f t="shared" si="22"/>
        <v>22.6</v>
      </c>
      <c r="AB715" s="5">
        <f>IFERROR(VLOOKUP(C715,[2]Sheet1!$B:$F,5,FALSE),0)</f>
        <v>740597.1</v>
      </c>
      <c r="AC715" s="11">
        <v>0</v>
      </c>
      <c r="AD715" s="11">
        <v>0</v>
      </c>
      <c r="AE715" s="10"/>
      <c r="AF715" s="13">
        <f t="shared" si="23"/>
        <v>4.4230769230769233E-2</v>
      </c>
      <c r="AG715" s="10"/>
      <c r="AH715" s="10"/>
    </row>
    <row r="716" spans="1:34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5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850</v>
      </c>
      <c r="AA716" s="11">
        <f t="shared" si="22"/>
        <v>14.7</v>
      </c>
      <c r="AB716" s="5">
        <f>IFERROR(VLOOKUP(C716,[2]Sheet1!$B:$F,5,FALSE),0)</f>
        <v>14588143.289999999</v>
      </c>
      <c r="AC716" s="11">
        <v>19.89</v>
      </c>
      <c r="AD716" s="11">
        <v>25.11</v>
      </c>
      <c r="AE716" s="10"/>
      <c r="AF716" s="13">
        <f t="shared" si="23"/>
        <v>6.8235294117647061E-2</v>
      </c>
      <c r="AG716" s="10"/>
      <c r="AH716" s="10"/>
    </row>
    <row r="717" spans="1:34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5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785</v>
      </c>
      <c r="AA717" s="11">
        <f t="shared" si="22"/>
        <v>17.8</v>
      </c>
      <c r="AB717" s="5">
        <f>IFERROR(VLOOKUP(C717,[2]Sheet1!$B:$F,5,FALSE),0)</f>
        <v>8360365.2999999998</v>
      </c>
      <c r="AC717" s="11">
        <v>16</v>
      </c>
      <c r="AD717" s="11">
        <v>15</v>
      </c>
      <c r="AE717" s="10"/>
      <c r="AF717" s="13">
        <f t="shared" si="23"/>
        <v>5.605095541401274E-2</v>
      </c>
      <c r="AG717" s="10"/>
      <c r="AH717" s="10"/>
    </row>
    <row r="718" spans="1:34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5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734</v>
      </c>
      <c r="AA718" s="11">
        <f t="shared" si="22"/>
        <v>40.799999999999997</v>
      </c>
      <c r="AB718" s="5">
        <f>IFERROR(VLOOKUP(C718,[2]Sheet1!$B:$F,5,FALSE),0)</f>
        <v>6589869.3700000001</v>
      </c>
      <c r="AC718" s="11">
        <v>15</v>
      </c>
      <c r="AD718" s="11">
        <v>0.79</v>
      </c>
      <c r="AE718" s="10"/>
      <c r="AF718" s="13">
        <f t="shared" si="23"/>
        <v>2.4523160762942781E-2</v>
      </c>
      <c r="AG718" s="10"/>
      <c r="AH718" s="10"/>
    </row>
    <row r="719" spans="1:34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5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1100</v>
      </c>
      <c r="AA719" s="11">
        <f t="shared" si="22"/>
        <v>40.700000000000003</v>
      </c>
      <c r="AB719" s="5">
        <f>IFERROR(VLOOKUP(C719,[2]Sheet1!$B:$F,5,FALSE),0)</f>
        <v>1303125.95</v>
      </c>
      <c r="AC719" s="11">
        <v>21.21</v>
      </c>
      <c r="AD719" s="11">
        <v>0</v>
      </c>
      <c r="AE719" s="10"/>
      <c r="AF719" s="13">
        <f t="shared" si="23"/>
        <v>2.4545454545454544E-2</v>
      </c>
      <c r="AG719" s="10"/>
      <c r="AH719" s="10"/>
    </row>
    <row r="720" spans="1:34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5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0</v>
      </c>
      <c r="AA720" s="11">
        <f t="shared" si="22"/>
        <v>0</v>
      </c>
      <c r="AB720" s="5">
        <f>IFERROR(VLOOKUP(C720,[2]Sheet1!$B:$F,5,FALSE),0)</f>
        <v>0</v>
      </c>
      <c r="AC720" s="11">
        <v>13</v>
      </c>
      <c r="AD720" s="11">
        <v>7.68</v>
      </c>
      <c r="AE720" s="10"/>
      <c r="AF720" s="13">
        <f t="shared" si="23"/>
        <v>0</v>
      </c>
      <c r="AG720" s="10"/>
      <c r="AH720" s="10"/>
    </row>
    <row r="721" spans="1:34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5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22"/>
        <v>0</v>
      </c>
      <c r="AB721" s="5">
        <f>IFERROR(VLOOKUP(C721,[2]Sheet1!$B:$F,5,FALSE),0)</f>
        <v>0</v>
      </c>
      <c r="AC721" s="11">
        <v>20</v>
      </c>
      <c r="AD721" s="11">
        <v>1.0526</v>
      </c>
      <c r="AE721" s="10"/>
      <c r="AF721" s="13">
        <f t="shared" si="23"/>
        <v>0</v>
      </c>
      <c r="AG721" s="10"/>
      <c r="AH721" s="10"/>
    </row>
    <row r="722" spans="1:34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5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683.9</v>
      </c>
      <c r="AA722" s="11">
        <f t="shared" si="22"/>
        <v>7.1</v>
      </c>
      <c r="AB722" s="5">
        <f>IFERROR(VLOOKUP(C722,[2]Sheet1!$B:$F,5,FALSE),0)</f>
        <v>12799191.02</v>
      </c>
      <c r="AC722" s="11">
        <v>66.67</v>
      </c>
      <c r="AD722" s="11">
        <v>14.04</v>
      </c>
      <c r="AE722" s="10"/>
      <c r="AF722" s="13">
        <f t="shared" si="23"/>
        <v>0.14183360140371401</v>
      </c>
      <c r="AG722" s="10"/>
      <c r="AH722" s="10"/>
    </row>
    <row r="723" spans="1:34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5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22"/>
        <v>0</v>
      </c>
      <c r="AB723" s="5">
        <f>IFERROR(VLOOKUP(C723,[2]Sheet1!$B:$F,5,FALSE),0)</f>
        <v>0</v>
      </c>
      <c r="AC723" s="11">
        <v>5</v>
      </c>
      <c r="AD723" s="11">
        <v>15</v>
      </c>
      <c r="AE723" s="10"/>
      <c r="AF723" s="13">
        <f t="shared" si="23"/>
        <v>0</v>
      </c>
      <c r="AG723" s="10"/>
      <c r="AH723" s="10"/>
    </row>
    <row r="724" spans="1:34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5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805</v>
      </c>
      <c r="AA724" s="11">
        <f t="shared" si="22"/>
        <v>12.2</v>
      </c>
      <c r="AB724" s="5">
        <f>IFERROR(VLOOKUP(C724,[2]Sheet1!$B:$F,5,FALSE),0)</f>
        <v>11419121.4</v>
      </c>
      <c r="AC724" s="11">
        <v>25</v>
      </c>
      <c r="AD724" s="11">
        <v>1.3160000000000001</v>
      </c>
      <c r="AE724" s="10"/>
      <c r="AF724" s="13">
        <f t="shared" si="23"/>
        <v>8.1987577639751549E-2</v>
      </c>
      <c r="AG724" s="10"/>
      <c r="AH724" s="10"/>
    </row>
    <row r="725" spans="1:34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5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885.1</v>
      </c>
      <c r="AA725" s="11">
        <f t="shared" si="22"/>
        <v>32.799999999999997</v>
      </c>
      <c r="AB725" s="5">
        <f>IFERROR(VLOOKUP(C725,[2]Sheet1!$B:$F,5,FALSE),0)</f>
        <v>3288414.5</v>
      </c>
      <c r="AC725" s="11">
        <v>16.66</v>
      </c>
      <c r="AD725" s="11">
        <v>0.88</v>
      </c>
      <c r="AE725" s="10"/>
      <c r="AF725" s="13">
        <f t="shared" si="23"/>
        <v>3.050502768048808E-2</v>
      </c>
      <c r="AG725" s="10"/>
      <c r="AH725" s="10"/>
    </row>
    <row r="726" spans="1:34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5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22"/>
        <v>0</v>
      </c>
      <c r="AB726" s="5">
        <f>IFERROR(VLOOKUP(C726,[2]Sheet1!$B:$F,5,FALSE),0)</f>
        <v>0</v>
      </c>
      <c r="AC726" s="11">
        <v>34.479999999999997</v>
      </c>
      <c r="AD726" s="11">
        <v>10.52</v>
      </c>
      <c r="AE726" s="10"/>
      <c r="AF726" s="13">
        <f t="shared" si="23"/>
        <v>0</v>
      </c>
      <c r="AG726" s="10"/>
      <c r="AH726" s="10"/>
    </row>
    <row r="727" spans="1:34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5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866.4</v>
      </c>
      <c r="AA727" s="11">
        <f t="shared" si="22"/>
        <v>14.4</v>
      </c>
      <c r="AB727" s="5">
        <f>IFERROR(VLOOKUP(C727,[2]Sheet1!$B:$F,5,FALSE),0)</f>
        <v>4969873.2</v>
      </c>
      <c r="AC727" s="11">
        <v>20</v>
      </c>
      <c r="AD727" s="11">
        <v>11.57</v>
      </c>
      <c r="AE727" s="10"/>
      <c r="AF727" s="13">
        <f t="shared" si="23"/>
        <v>6.9252077562326875E-2</v>
      </c>
      <c r="AG727" s="10"/>
      <c r="AH727" s="10"/>
    </row>
    <row r="728" spans="1:34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5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1588</v>
      </c>
      <c r="AA728" s="11">
        <f t="shared" si="22"/>
        <v>105.9</v>
      </c>
      <c r="AB728" s="5">
        <f>IFERROR(VLOOKUP(C728,[2]Sheet1!$B:$F,5,FALSE),0)</f>
        <v>784011.20000000007</v>
      </c>
      <c r="AC728" s="11">
        <v>15</v>
      </c>
      <c r="AD728" s="11">
        <v>0.78</v>
      </c>
      <c r="AE728" s="10"/>
      <c r="AF728" s="13">
        <f t="shared" si="23"/>
        <v>9.4458438287153661E-3</v>
      </c>
      <c r="AG728" s="10"/>
      <c r="AH728" s="10"/>
    </row>
    <row r="729" spans="1:34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5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22"/>
        <v>0</v>
      </c>
      <c r="AB729" s="5">
        <f>IFERROR(VLOOKUP(C729,[2]Sheet1!$B:$F,5,FALSE),0)</f>
        <v>0</v>
      </c>
      <c r="AC729" s="11">
        <v>45.6</v>
      </c>
      <c r="AD729" s="11">
        <v>2.4</v>
      </c>
      <c r="AE729" s="10"/>
      <c r="AF729" s="13">
        <f t="shared" si="23"/>
        <v>0</v>
      </c>
      <c r="AG729" s="10"/>
      <c r="AH729" s="10"/>
    </row>
    <row r="730" spans="1:34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5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1105</v>
      </c>
      <c r="AA730" s="11">
        <f t="shared" si="22"/>
        <v>22.6</v>
      </c>
      <c r="AB730" s="5">
        <f>IFERROR(VLOOKUP(C730,[2]Sheet1!$B:$F,5,FALSE),0)</f>
        <v>1324986.3</v>
      </c>
      <c r="AC730" s="11">
        <v>10</v>
      </c>
      <c r="AD730" s="11">
        <v>16.32</v>
      </c>
      <c r="AE730" s="10"/>
      <c r="AF730" s="13">
        <f t="shared" si="23"/>
        <v>4.4343891402714934E-2</v>
      </c>
      <c r="AG730" s="10"/>
      <c r="AH730" s="10"/>
    </row>
    <row r="731" spans="1:34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5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zdelist</v>
      </c>
      <c r="Z731">
        <f>IFERROR(VLOOKUP(C731,[1]LP!$B:$C,2,FALSE),0)</f>
        <v>0</v>
      </c>
      <c r="AA731" s="11">
        <f t="shared" si="22"/>
        <v>0</v>
      </c>
      <c r="AB731" s="5">
        <f>IFERROR(VLOOKUP(C731,[2]Sheet1!$B:$F,5,FALSE),0)</f>
        <v>0</v>
      </c>
      <c r="AC731" s="11">
        <v>30.8</v>
      </c>
      <c r="AD731" s="11">
        <v>0</v>
      </c>
      <c r="AE731" s="10"/>
      <c r="AF731" s="13">
        <f t="shared" si="23"/>
        <v>0</v>
      </c>
      <c r="AG731" s="10"/>
      <c r="AH731" s="10"/>
    </row>
    <row r="732" spans="1:34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5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22"/>
        <v>0</v>
      </c>
      <c r="AB732" s="5">
        <f>IFERROR(VLOOKUP(C732,[2]Sheet1!$B:$F,5,FALSE),0)</f>
        <v>0</v>
      </c>
      <c r="AC732" s="11">
        <v>0</v>
      </c>
      <c r="AD732" s="11">
        <v>5</v>
      </c>
      <c r="AE732" s="10"/>
      <c r="AF732" s="13">
        <f t="shared" si="23"/>
        <v>0</v>
      </c>
      <c r="AG732" s="10"/>
      <c r="AH732" s="10"/>
    </row>
    <row r="733" spans="1:34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5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1602</v>
      </c>
      <c r="AA733" s="11">
        <f t="shared" si="22"/>
        <v>23.9</v>
      </c>
      <c r="AB733" s="5">
        <f>IFERROR(VLOOKUP(C733,[2]Sheet1!$B:$F,5,FALSE),0)</f>
        <v>765413.55</v>
      </c>
      <c r="AC733" s="11">
        <v>20</v>
      </c>
      <c r="AD733" s="11">
        <v>1.05</v>
      </c>
      <c r="AE733" s="10"/>
      <c r="AF733" s="13">
        <f t="shared" si="23"/>
        <v>4.1822721598002495E-2</v>
      </c>
      <c r="AG733" s="10"/>
      <c r="AH733" s="10"/>
    </row>
    <row r="734" spans="1:34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5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22"/>
        <v>0</v>
      </c>
      <c r="AB734" s="5">
        <f>IFERROR(VLOOKUP(C734,[2]Sheet1!$B:$F,5,FALSE),0)</f>
        <v>0</v>
      </c>
      <c r="AC734" s="11">
        <v>20.125</v>
      </c>
      <c r="AD734" s="11">
        <v>0</v>
      </c>
      <c r="AE734" s="10"/>
      <c r="AF734" s="13">
        <f t="shared" si="23"/>
        <v>0</v>
      </c>
      <c r="AG734" s="10"/>
      <c r="AH734" s="10"/>
    </row>
    <row r="735" spans="1:34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5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22"/>
        <v>0</v>
      </c>
      <c r="AB735" s="5">
        <f>IFERROR(VLOOKUP(C735,[2]Sheet1!$B:$F,5,FALSE),0)</f>
        <v>0</v>
      </c>
      <c r="AC735" s="11">
        <v>20</v>
      </c>
      <c r="AD735" s="11">
        <v>1.052</v>
      </c>
      <c r="AE735" s="10"/>
      <c r="AF735" s="13">
        <f t="shared" si="23"/>
        <v>0</v>
      </c>
      <c r="AG735" s="10"/>
      <c r="AH735" s="10"/>
    </row>
    <row r="736" spans="1:34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5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845</v>
      </c>
      <c r="AA736" s="11">
        <f t="shared" si="22"/>
        <v>42.3</v>
      </c>
      <c r="AB736" s="5">
        <f>IFERROR(VLOOKUP(C736,[2]Sheet1!$B:$F,5,FALSE),0)</f>
        <v>1937105.04</v>
      </c>
      <c r="AC736" s="11">
        <v>10</v>
      </c>
      <c r="AD736" s="11">
        <v>5</v>
      </c>
      <c r="AE736" s="10"/>
      <c r="AF736" s="13">
        <f t="shared" si="23"/>
        <v>2.3668639053254437E-2</v>
      </c>
      <c r="AG736" s="10"/>
      <c r="AH736" s="10"/>
    </row>
    <row r="737" spans="1:34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5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678</v>
      </c>
      <c r="AA737" s="11">
        <f t="shared" si="22"/>
        <v>39.9</v>
      </c>
      <c r="AB737" s="5">
        <f>IFERROR(VLOOKUP(C737,[2]Sheet1!$B:$F,5,FALSE),0)</f>
        <v>4627320.3899999997</v>
      </c>
      <c r="AC737" s="11">
        <v>13</v>
      </c>
      <c r="AD737" s="11">
        <v>0.68</v>
      </c>
      <c r="AE737" s="10"/>
      <c r="AF737" s="13">
        <f t="shared" si="23"/>
        <v>2.5073746312684365E-2</v>
      </c>
      <c r="AG737" s="10"/>
      <c r="AH737" s="10"/>
    </row>
    <row r="738" spans="1:34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5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694</v>
      </c>
      <c r="AA738" s="11">
        <f t="shared" si="22"/>
        <v>17.399999999999999</v>
      </c>
      <c r="AB738" s="5">
        <f>IFERROR(VLOOKUP(C738,[2]Sheet1!$B:$F,5,FALSE),0)</f>
        <v>2885796.8000000003</v>
      </c>
      <c r="AC738" s="11">
        <v>25</v>
      </c>
      <c r="AD738" s="11">
        <v>1.3158000000000001</v>
      </c>
      <c r="AE738" s="10"/>
      <c r="AF738" s="13">
        <f t="shared" si="23"/>
        <v>5.7636887608069162E-2</v>
      </c>
      <c r="AG738" s="10"/>
      <c r="AH738" s="10"/>
    </row>
    <row r="739" spans="1:34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5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732</v>
      </c>
      <c r="AA739" s="11">
        <f t="shared" si="22"/>
        <v>22.9</v>
      </c>
      <c r="AB739" s="5">
        <f>IFERROR(VLOOKUP(C739,[2]Sheet1!$B:$F,5,FALSE),0)</f>
        <v>5412003.6899999995</v>
      </c>
      <c r="AC739" s="11">
        <v>30</v>
      </c>
      <c r="AD739" s="11">
        <v>12.105</v>
      </c>
      <c r="AE739" s="10"/>
      <c r="AF739" s="13">
        <f t="shared" si="23"/>
        <v>4.3715846994535519E-2</v>
      </c>
      <c r="AG739" s="10"/>
      <c r="AH739" s="10"/>
    </row>
    <row r="740" spans="1:34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5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940</v>
      </c>
      <c r="AA740" s="11">
        <f t="shared" si="22"/>
        <v>14.9</v>
      </c>
      <c r="AB740" s="5">
        <f>IFERROR(VLOOKUP(C740,[2]Sheet1!$B:$F,5,FALSE),0)</f>
        <v>1457280</v>
      </c>
      <c r="AC740" s="11">
        <v>0</v>
      </c>
      <c r="AD740" s="11">
        <v>0</v>
      </c>
      <c r="AE740" s="10"/>
      <c r="AF740" s="13">
        <f t="shared" si="23"/>
        <v>6.702127659574468E-2</v>
      </c>
      <c r="AG740" s="10"/>
      <c r="AH740" s="10"/>
    </row>
    <row r="741" spans="1:34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5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1260</v>
      </c>
      <c r="AA741" s="11">
        <f t="shared" si="22"/>
        <v>17.5</v>
      </c>
      <c r="AB741" s="5">
        <f>IFERROR(VLOOKUP(C741,[2]Sheet1!$B:$F,5,FALSE),0)</f>
        <v>3462181.58</v>
      </c>
      <c r="AC741" s="11">
        <v>20</v>
      </c>
      <c r="AD741" s="11">
        <v>15</v>
      </c>
      <c r="AE741" s="10"/>
      <c r="AF741" s="13">
        <f t="shared" si="23"/>
        <v>5.7142857142857141E-2</v>
      </c>
      <c r="AG741" s="10"/>
      <c r="AH741" s="10"/>
    </row>
    <row r="742" spans="1:34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5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22"/>
        <v>0</v>
      </c>
      <c r="AB742" s="5">
        <f>IFERROR(VLOOKUP(C742,[2]Sheet1!$B:$F,5,FALSE),0)</f>
        <v>0</v>
      </c>
      <c r="AC742" s="11">
        <v>19</v>
      </c>
      <c r="AD742" s="11">
        <v>1</v>
      </c>
      <c r="AE742" s="10"/>
      <c r="AF742" s="13">
        <f t="shared" si="23"/>
        <v>0</v>
      </c>
      <c r="AG742" s="10"/>
      <c r="AH742" s="10"/>
    </row>
    <row r="743" spans="1:34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5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22"/>
        <v>0</v>
      </c>
      <c r="AB743" s="5">
        <f>IFERROR(VLOOKUP(C743,[2]Sheet1!$B:$F,5,FALSE),0)</f>
        <v>0</v>
      </c>
      <c r="AC743" s="11">
        <v>4.5</v>
      </c>
      <c r="AD743" s="11">
        <v>0.23</v>
      </c>
      <c r="AE743" s="10"/>
      <c r="AF743" s="13">
        <f t="shared" si="23"/>
        <v>0</v>
      </c>
      <c r="AG743" s="10"/>
      <c r="AH743" s="10"/>
    </row>
    <row r="744" spans="1:34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5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935.3</v>
      </c>
      <c r="AA744" s="11">
        <f t="shared" si="22"/>
        <v>-103.9</v>
      </c>
      <c r="AB744" s="5">
        <f>IFERROR(VLOOKUP(C744,[2]Sheet1!$B:$F,5,FALSE),0)</f>
        <v>1641493.9200000002</v>
      </c>
      <c r="AC744" s="11">
        <v>0</v>
      </c>
      <c r="AD744" s="11">
        <v>0</v>
      </c>
      <c r="AE744" s="10"/>
      <c r="AF744" s="13">
        <f t="shared" si="23"/>
        <v>-9.6225809900566672E-3</v>
      </c>
      <c r="AG744" s="10"/>
      <c r="AH744" s="10"/>
    </row>
    <row r="745" spans="1:34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5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1247</v>
      </c>
      <c r="AA745" s="11">
        <f t="shared" si="22"/>
        <v>10</v>
      </c>
      <c r="AB745" s="5">
        <f>IFERROR(VLOOKUP(C745,[2]Sheet1!$B:$F,5,FALSE),0)</f>
        <v>3587861.1</v>
      </c>
      <c r="AC745" s="11">
        <v>50</v>
      </c>
      <c r="AD745" s="11">
        <v>15</v>
      </c>
      <c r="AE745" s="10"/>
      <c r="AF745" s="13">
        <f t="shared" si="23"/>
        <v>0.10024057738572574</v>
      </c>
      <c r="AG745" s="10"/>
      <c r="AH745" s="10"/>
    </row>
    <row r="746" spans="1:34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5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814</v>
      </c>
      <c r="AA746" s="11">
        <f t="shared" si="22"/>
        <v>18.5</v>
      </c>
      <c r="AB746" s="5">
        <f>IFERROR(VLOOKUP(C746,[2]Sheet1!$B:$F,5,FALSE),0)</f>
        <v>1692018.9</v>
      </c>
      <c r="AC746" s="11">
        <v>20</v>
      </c>
      <c r="AD746" s="11">
        <v>11.58</v>
      </c>
      <c r="AE746" s="10"/>
      <c r="AF746" s="13">
        <f t="shared" si="23"/>
        <v>5.4054054054054057E-2</v>
      </c>
      <c r="AG746" s="10"/>
      <c r="AH746" s="10"/>
    </row>
    <row r="747" spans="1:34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5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22"/>
        <v>0</v>
      </c>
      <c r="AB747" s="5">
        <f>IFERROR(VLOOKUP(C747,[2]Sheet1!$B:$F,5,FALSE),0)</f>
        <v>0</v>
      </c>
      <c r="AC747" s="11">
        <v>15</v>
      </c>
      <c r="AD747" s="11">
        <v>0</v>
      </c>
      <c r="AE747" s="10"/>
      <c r="AF747" s="13">
        <f t="shared" si="23"/>
        <v>0</v>
      </c>
      <c r="AG747" s="10"/>
      <c r="AH747" s="10"/>
    </row>
    <row r="748" spans="1:34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5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1485</v>
      </c>
      <c r="AA748" s="11">
        <f t="shared" si="22"/>
        <v>22.8</v>
      </c>
      <c r="AB748" s="5">
        <f>IFERROR(VLOOKUP(C748,[2]Sheet1!$B:$F,5,FALSE),0)</f>
        <v>967135.5</v>
      </c>
      <c r="AC748" s="11">
        <v>50</v>
      </c>
      <c r="AD748" s="11">
        <v>10</v>
      </c>
      <c r="AE748" s="10"/>
      <c r="AF748" s="13">
        <f t="shared" si="23"/>
        <v>4.3771043771043773E-2</v>
      </c>
      <c r="AG748" s="10"/>
      <c r="AH748" s="10"/>
    </row>
    <row r="749" spans="1:34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5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1155</v>
      </c>
      <c r="AA749" s="11">
        <f t="shared" si="22"/>
        <v>88.8</v>
      </c>
      <c r="AB749" s="5">
        <f>IFERROR(VLOOKUP(C749,[2]Sheet1!$B:$F,5,FALSE),0)</f>
        <v>1856700</v>
      </c>
      <c r="AC749" s="11">
        <v>20</v>
      </c>
      <c r="AD749" s="11">
        <v>1.05</v>
      </c>
      <c r="AE749" s="10"/>
      <c r="AF749" s="13">
        <f t="shared" si="23"/>
        <v>1.1255411255411256E-2</v>
      </c>
      <c r="AG749" s="10"/>
      <c r="AH749" s="10"/>
    </row>
    <row r="750" spans="1:34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5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2760</v>
      </c>
      <c r="AA750" s="11">
        <f t="shared" si="22"/>
        <v>250.9</v>
      </c>
      <c r="AB750" s="5">
        <f>IFERROR(VLOOKUP(C750,[2]Sheet1!$B:$F,5,FALSE),0)</f>
        <v>367330.2</v>
      </c>
      <c r="AC750" s="11">
        <v>0</v>
      </c>
      <c r="AD750" s="11">
        <v>0</v>
      </c>
      <c r="AE750" s="10"/>
      <c r="AF750" s="13">
        <f t="shared" si="23"/>
        <v>3.9855072463768114E-3</v>
      </c>
      <c r="AG750" s="10"/>
      <c r="AH750" s="10"/>
    </row>
    <row r="751" spans="1:34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5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22"/>
        <v>0</v>
      </c>
      <c r="AB751" s="5">
        <f>IFERROR(VLOOKUP(C751,[2]Sheet1!$B:$F,5,FALSE),0)</f>
        <v>0</v>
      </c>
      <c r="AC751" s="11">
        <v>0</v>
      </c>
      <c r="AD751" s="11">
        <v>0</v>
      </c>
      <c r="AE751" s="10"/>
      <c r="AF751" s="13">
        <f t="shared" si="23"/>
        <v>0</v>
      </c>
      <c r="AG751" s="10"/>
      <c r="AH751" s="10"/>
    </row>
    <row r="752" spans="1:34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5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753</v>
      </c>
      <c r="AA752" s="11">
        <f t="shared" si="22"/>
        <v>26</v>
      </c>
      <c r="AB752" s="5">
        <f>IFERROR(VLOOKUP(C752,[2]Sheet1!$B:$F,5,FALSE),0)</f>
        <v>2947500</v>
      </c>
      <c r="AC752" s="11">
        <v>0</v>
      </c>
      <c r="AD752" s="11">
        <v>0</v>
      </c>
      <c r="AE752" s="10"/>
      <c r="AF752" s="13">
        <f t="shared" si="23"/>
        <v>3.851261620185923E-2</v>
      </c>
      <c r="AG752" s="10"/>
      <c r="AH752" s="10"/>
    </row>
    <row r="753" spans="1:34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5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22"/>
        <v>0</v>
      </c>
      <c r="AB753" s="5">
        <f>IFERROR(VLOOKUP(C753,[2]Sheet1!$B:$F,5,FALSE),0)</f>
        <v>0</v>
      </c>
      <c r="AC753" s="11">
        <v>0</v>
      </c>
      <c r="AD753" s="11">
        <v>0</v>
      </c>
      <c r="AE753" s="10"/>
      <c r="AF753" s="13">
        <f t="shared" si="23"/>
        <v>0</v>
      </c>
      <c r="AG753" s="10"/>
      <c r="AH753" s="10"/>
    </row>
    <row r="754" spans="1:34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5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1560</v>
      </c>
      <c r="AA754" s="11">
        <f t="shared" si="22"/>
        <v>30</v>
      </c>
      <c r="AB754" s="5">
        <f>IFERROR(VLOOKUP(C754,[2]Sheet1!$B:$F,5,FALSE),0)</f>
        <v>740597.1</v>
      </c>
      <c r="AC754" s="11">
        <v>0</v>
      </c>
      <c r="AD754" s="11">
        <v>0</v>
      </c>
      <c r="AE754" s="10"/>
      <c r="AF754" s="13">
        <f t="shared" si="23"/>
        <v>3.3333333333333333E-2</v>
      </c>
      <c r="AG754" s="10"/>
      <c r="AH754" s="10"/>
    </row>
    <row r="755" spans="1:34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5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850</v>
      </c>
      <c r="AA755" s="11">
        <f t="shared" si="22"/>
        <v>26.6</v>
      </c>
      <c r="AB755" s="5">
        <f>IFERROR(VLOOKUP(C755,[2]Sheet1!$B:$F,5,FALSE),0)</f>
        <v>14588143.289999999</v>
      </c>
      <c r="AC755" s="11">
        <v>18</v>
      </c>
      <c r="AD755" s="11">
        <v>22</v>
      </c>
      <c r="AE755" s="10"/>
      <c r="AF755" s="13">
        <f t="shared" si="23"/>
        <v>3.7647058823529408E-2</v>
      </c>
      <c r="AG755" s="10"/>
      <c r="AH755" s="10"/>
    </row>
    <row r="756" spans="1:34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5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785</v>
      </c>
      <c r="AA756" s="11">
        <f t="shared" si="22"/>
        <v>25.3</v>
      </c>
      <c r="AB756" s="5">
        <f>IFERROR(VLOOKUP(C756,[2]Sheet1!$B:$F,5,FALSE),0)</f>
        <v>8360365.2999999998</v>
      </c>
      <c r="AC756" s="11">
        <v>10</v>
      </c>
      <c r="AD756" s="11">
        <v>10</v>
      </c>
      <c r="AE756" s="10"/>
      <c r="AF756" s="13">
        <f t="shared" si="23"/>
        <v>3.949044585987261E-2</v>
      </c>
      <c r="AG756" s="10"/>
      <c r="AH756" s="10"/>
    </row>
    <row r="757" spans="1:34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5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734</v>
      </c>
      <c r="AA757" s="11">
        <f t="shared" si="22"/>
        <v>35</v>
      </c>
      <c r="AB757" s="5">
        <f>IFERROR(VLOOKUP(C757,[2]Sheet1!$B:$F,5,FALSE),0)</f>
        <v>6589869.3700000001</v>
      </c>
      <c r="AC757" s="11">
        <v>0</v>
      </c>
      <c r="AD757" s="11">
        <v>12.631600000000001</v>
      </c>
      <c r="AE757" s="10"/>
      <c r="AF757" s="13">
        <f t="shared" si="23"/>
        <v>2.8610354223433242E-2</v>
      </c>
      <c r="AG757" s="10"/>
      <c r="AH757" s="10"/>
    </row>
    <row r="758" spans="1:34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5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1100</v>
      </c>
      <c r="AA758" s="11">
        <f t="shared" si="22"/>
        <v>137.5</v>
      </c>
      <c r="AB758" s="5">
        <f>IFERROR(VLOOKUP(C758,[2]Sheet1!$B:$F,5,FALSE),0)</f>
        <v>1303125.95</v>
      </c>
      <c r="AC758" s="11">
        <v>8</v>
      </c>
      <c r="AD758" s="11">
        <v>0.42</v>
      </c>
      <c r="AE758" s="10"/>
      <c r="AF758" s="13">
        <f t="shared" si="23"/>
        <v>7.2727272727272727E-3</v>
      </c>
      <c r="AG758" s="10"/>
      <c r="AH758" s="10"/>
    </row>
    <row r="759" spans="1:34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5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0</v>
      </c>
      <c r="AA759" s="11">
        <f t="shared" si="22"/>
        <v>0</v>
      </c>
      <c r="AB759" s="5">
        <f>IFERROR(VLOOKUP(C759,[2]Sheet1!$B:$F,5,FALSE),0)</f>
        <v>0</v>
      </c>
      <c r="AC759" s="11">
        <v>15</v>
      </c>
      <c r="AD759" s="11">
        <v>5.79</v>
      </c>
      <c r="AE759" s="10"/>
      <c r="AF759" s="13">
        <f t="shared" si="23"/>
        <v>0</v>
      </c>
      <c r="AG759" s="10"/>
      <c r="AH759" s="10"/>
    </row>
    <row r="760" spans="1:34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5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22"/>
        <v>0</v>
      </c>
      <c r="AB760" s="5">
        <f>IFERROR(VLOOKUP(C760,[2]Sheet1!$B:$F,5,FALSE),0)</f>
        <v>0</v>
      </c>
      <c r="AC760" s="11">
        <v>0</v>
      </c>
      <c r="AD760" s="11">
        <v>0</v>
      </c>
      <c r="AE760" s="10"/>
      <c r="AF760" s="13">
        <f t="shared" si="23"/>
        <v>0</v>
      </c>
      <c r="AG760" s="10"/>
      <c r="AH760" s="10"/>
    </row>
    <row r="761" spans="1:34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5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683.9</v>
      </c>
      <c r="AA761" s="11">
        <f t="shared" si="22"/>
        <v>8.1</v>
      </c>
      <c r="AB761" s="5">
        <f>IFERROR(VLOOKUP(C761,[2]Sheet1!$B:$F,5,FALSE),0)</f>
        <v>12799191.02</v>
      </c>
      <c r="AC761" s="11">
        <v>20</v>
      </c>
      <c r="AD761" s="11">
        <v>22.11</v>
      </c>
      <c r="AE761" s="10"/>
      <c r="AF761" s="13">
        <f t="shared" si="23"/>
        <v>0.12282497441146367</v>
      </c>
      <c r="AG761" s="10"/>
      <c r="AH761" s="10"/>
    </row>
    <row r="762" spans="1:34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5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22"/>
        <v>0</v>
      </c>
      <c r="AB762" s="5">
        <f>IFERROR(VLOOKUP(C762,[2]Sheet1!$B:$F,5,FALSE),0)</f>
        <v>0</v>
      </c>
      <c r="AC762" s="11">
        <v>10</v>
      </c>
      <c r="AD762" s="11">
        <v>10</v>
      </c>
      <c r="AE762" s="10"/>
      <c r="AF762" s="13">
        <f t="shared" si="23"/>
        <v>0</v>
      </c>
      <c r="AG762" s="10"/>
      <c r="AH762" s="10"/>
    </row>
    <row r="763" spans="1:34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5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805</v>
      </c>
      <c r="AA763" s="11">
        <f t="shared" si="22"/>
        <v>15.5</v>
      </c>
      <c r="AB763" s="5">
        <f>IFERROR(VLOOKUP(C763,[2]Sheet1!$B:$F,5,FALSE),0)</f>
        <v>11419121.4</v>
      </c>
      <c r="AC763" s="11">
        <v>25</v>
      </c>
      <c r="AD763" s="11">
        <v>1.3129999999999999</v>
      </c>
      <c r="AE763" s="10"/>
      <c r="AF763" s="13">
        <f t="shared" si="23"/>
        <v>6.4596273291925466E-2</v>
      </c>
      <c r="AG763" s="10"/>
      <c r="AH763" s="10"/>
    </row>
    <row r="764" spans="1:34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5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885.1</v>
      </c>
      <c r="AA764" s="11">
        <f t="shared" si="22"/>
        <v>30.5</v>
      </c>
      <c r="AB764" s="5">
        <f>IFERROR(VLOOKUP(C764,[2]Sheet1!$B:$F,5,FALSE),0)</f>
        <v>3288414.5</v>
      </c>
      <c r="AC764" s="11">
        <v>20</v>
      </c>
      <c r="AD764" s="11">
        <v>1.05</v>
      </c>
      <c r="AE764" s="10"/>
      <c r="AF764" s="13">
        <f t="shared" si="23"/>
        <v>3.2764659360524237E-2</v>
      </c>
      <c r="AG764" s="10"/>
      <c r="AH764" s="10"/>
    </row>
    <row r="765" spans="1:34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5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22"/>
        <v>0</v>
      </c>
      <c r="AB765" s="5">
        <f>IFERROR(VLOOKUP(C765,[2]Sheet1!$B:$F,5,FALSE),0)</f>
        <v>0</v>
      </c>
      <c r="AC765" s="11">
        <v>23.53</v>
      </c>
      <c r="AD765" s="11">
        <v>1.24</v>
      </c>
      <c r="AE765" s="10"/>
      <c r="AF765" s="13">
        <f t="shared" si="23"/>
        <v>0</v>
      </c>
      <c r="AG765" s="10"/>
      <c r="AH765" s="10"/>
    </row>
    <row r="766" spans="1:34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5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866.4</v>
      </c>
      <c r="AA766" s="11">
        <f t="shared" si="22"/>
        <v>14.2</v>
      </c>
      <c r="AB766" s="5">
        <f>IFERROR(VLOOKUP(C766,[2]Sheet1!$B:$F,5,FALSE),0)</f>
        <v>4969873.2</v>
      </c>
      <c r="AC766" s="11">
        <v>25</v>
      </c>
      <c r="AD766" s="11">
        <v>11.84</v>
      </c>
      <c r="AE766" s="10"/>
      <c r="AF766" s="13">
        <f t="shared" si="23"/>
        <v>7.0406278855032325E-2</v>
      </c>
      <c r="AG766" s="10"/>
      <c r="AH766" s="10"/>
    </row>
    <row r="767" spans="1:34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5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1588</v>
      </c>
      <c r="AA767" s="11">
        <f t="shared" si="22"/>
        <v>176.4</v>
      </c>
      <c r="AB767" s="5">
        <f>IFERROR(VLOOKUP(C767,[2]Sheet1!$B:$F,5,FALSE),0)</f>
        <v>784011.20000000007</v>
      </c>
      <c r="AC767" s="11">
        <v>10.45</v>
      </c>
      <c r="AD767" s="11">
        <v>0.54</v>
      </c>
      <c r="AE767" s="10"/>
      <c r="AF767" s="13">
        <f t="shared" si="23"/>
        <v>5.6675062972292188E-3</v>
      </c>
      <c r="AG767" s="10"/>
      <c r="AH767" s="10"/>
    </row>
    <row r="768" spans="1:34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5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22"/>
        <v>0</v>
      </c>
      <c r="AB768" s="5">
        <f>IFERROR(VLOOKUP(C768,[2]Sheet1!$B:$F,5,FALSE),0)</f>
        <v>0</v>
      </c>
      <c r="AC768" s="11">
        <v>9.3800000000000008</v>
      </c>
      <c r="AD768" s="11">
        <v>0.49</v>
      </c>
      <c r="AE768" s="10"/>
      <c r="AF768" s="13">
        <f t="shared" si="23"/>
        <v>0</v>
      </c>
      <c r="AG768" s="10"/>
      <c r="AH768" s="10"/>
    </row>
    <row r="769" spans="1:34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5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1105</v>
      </c>
      <c r="AA769" s="11">
        <f t="shared" si="22"/>
        <v>29.9</v>
      </c>
      <c r="AB769" s="5">
        <f>IFERROR(VLOOKUP(C769,[2]Sheet1!$B:$F,5,FALSE),0)</f>
        <v>1324986.3</v>
      </c>
      <c r="AC769" s="11">
        <v>0</v>
      </c>
      <c r="AD769" s="11">
        <v>26.32</v>
      </c>
      <c r="AE769" s="10"/>
      <c r="AF769" s="13">
        <f t="shared" si="23"/>
        <v>3.3484162895927601E-2</v>
      </c>
      <c r="AG769" s="10"/>
      <c r="AH769" s="10"/>
    </row>
    <row r="770" spans="1:34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5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zdelist</v>
      </c>
      <c r="Z770">
        <f>IFERROR(VLOOKUP(C770,[1]LP!$B:$C,2,FALSE),0)</f>
        <v>0</v>
      </c>
      <c r="AA770" s="11">
        <f t="shared" si="22"/>
        <v>0</v>
      </c>
      <c r="AB770" s="5">
        <f>IFERROR(VLOOKUP(C770,[2]Sheet1!$B:$F,5,FALSE),0)</f>
        <v>0</v>
      </c>
      <c r="AC770" s="11">
        <v>24</v>
      </c>
      <c r="AD770" s="11">
        <v>1.26</v>
      </c>
      <c r="AE770" s="10"/>
      <c r="AF770" s="13">
        <f t="shared" si="23"/>
        <v>0</v>
      </c>
      <c r="AG770" s="10"/>
      <c r="AH770" s="10"/>
    </row>
    <row r="771" spans="1:34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5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24">ROUND(IFERROR(Z771/M771,0),1)</f>
        <v>0</v>
      </c>
      <c r="AB771" s="5">
        <f>IFERROR(VLOOKUP(C771,[2]Sheet1!$B:$F,5,FALSE),0)</f>
        <v>0</v>
      </c>
      <c r="AC771" s="11">
        <v>0</v>
      </c>
      <c r="AD771" s="11">
        <v>8</v>
      </c>
      <c r="AE771" s="10"/>
      <c r="AF771" s="13">
        <f t="shared" ref="AF771:AF834" si="25">IFERROR(M771/Z771,0)</f>
        <v>0</v>
      </c>
      <c r="AG771" s="10"/>
      <c r="AH771" s="10"/>
    </row>
    <row r="772" spans="1:34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5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1602</v>
      </c>
      <c r="AA772" s="11">
        <f t="shared" si="24"/>
        <v>30.8</v>
      </c>
      <c r="AB772" s="5">
        <f>IFERROR(VLOOKUP(C772,[2]Sheet1!$B:$F,5,FALSE),0)</f>
        <v>765413.55</v>
      </c>
      <c r="AC772" s="11">
        <v>20</v>
      </c>
      <c r="AD772" s="11">
        <v>1.05</v>
      </c>
      <c r="AE772" s="10"/>
      <c r="AF772" s="13">
        <f t="shared" si="25"/>
        <v>3.2459425717852687E-2</v>
      </c>
      <c r="AG772" s="10"/>
      <c r="AH772" s="10"/>
    </row>
    <row r="773" spans="1:34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5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24"/>
        <v>0</v>
      </c>
      <c r="AB773" s="5">
        <f>IFERROR(VLOOKUP(C773,[2]Sheet1!$B:$F,5,FALSE),0)</f>
        <v>0</v>
      </c>
      <c r="AC773" s="11">
        <v>29</v>
      </c>
      <c r="AD773" s="11">
        <v>1.53</v>
      </c>
      <c r="AE773" s="10"/>
      <c r="AF773" s="13">
        <f t="shared" si="25"/>
        <v>0</v>
      </c>
      <c r="AG773" s="10"/>
      <c r="AH773" s="10"/>
    </row>
    <row r="774" spans="1:34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5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24"/>
        <v>0</v>
      </c>
      <c r="AB774" s="5">
        <f>IFERROR(VLOOKUP(C774,[2]Sheet1!$B:$F,5,FALSE),0)</f>
        <v>0</v>
      </c>
      <c r="AC774" s="11">
        <v>0</v>
      </c>
      <c r="AD774" s="11">
        <v>25</v>
      </c>
      <c r="AE774" s="10"/>
      <c r="AF774" s="13">
        <f t="shared" si="25"/>
        <v>0</v>
      </c>
      <c r="AG774" s="10"/>
      <c r="AH774" s="10"/>
    </row>
    <row r="775" spans="1:34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5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845</v>
      </c>
      <c r="AA775" s="11">
        <f t="shared" si="24"/>
        <v>49.7</v>
      </c>
      <c r="AB775" s="5">
        <f>IFERROR(VLOOKUP(C775,[2]Sheet1!$B:$F,5,FALSE),0)</f>
        <v>1937105.04</v>
      </c>
      <c r="AC775" s="11">
        <v>10</v>
      </c>
      <c r="AD775" s="11">
        <v>0.52600000000000002</v>
      </c>
      <c r="AE775" s="10"/>
      <c r="AF775" s="13">
        <f t="shared" si="25"/>
        <v>2.0118343195266272E-2</v>
      </c>
      <c r="AG775" s="10"/>
      <c r="AH775" s="10"/>
    </row>
    <row r="776" spans="1:34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5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678</v>
      </c>
      <c r="AA776" s="11">
        <f t="shared" si="24"/>
        <v>33.9</v>
      </c>
      <c r="AB776" s="5">
        <f>IFERROR(VLOOKUP(C776,[2]Sheet1!$B:$F,5,FALSE),0)</f>
        <v>4627320.3899999997</v>
      </c>
      <c r="AC776" s="11">
        <v>10</v>
      </c>
      <c r="AD776" s="11">
        <v>0.53</v>
      </c>
      <c r="AE776" s="10"/>
      <c r="AF776" s="13">
        <f t="shared" si="25"/>
        <v>2.9498525073746312E-2</v>
      </c>
      <c r="AG776" s="10"/>
      <c r="AH776" s="10"/>
    </row>
    <row r="777" spans="1:34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5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694</v>
      </c>
      <c r="AA777" s="11">
        <f t="shared" si="24"/>
        <v>27.8</v>
      </c>
      <c r="AB777" s="5">
        <f>IFERROR(VLOOKUP(C777,[2]Sheet1!$B:$F,5,FALSE),0)</f>
        <v>2885796.8000000003</v>
      </c>
      <c r="AC777" s="11">
        <v>15</v>
      </c>
      <c r="AD777" s="11">
        <v>0.78</v>
      </c>
      <c r="AE777" s="10"/>
      <c r="AF777" s="13">
        <f t="shared" si="25"/>
        <v>3.6023054755043228E-2</v>
      </c>
      <c r="AG777" s="10"/>
      <c r="AH777" s="10"/>
    </row>
    <row r="778" spans="1:34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5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732</v>
      </c>
      <c r="AA778" s="11">
        <f t="shared" si="24"/>
        <v>27.1</v>
      </c>
      <c r="AB778" s="5">
        <f>IFERROR(VLOOKUP(C778,[2]Sheet1!$B:$F,5,FALSE),0)</f>
        <v>5412003.6899999995</v>
      </c>
      <c r="AC778" s="11">
        <v>15</v>
      </c>
      <c r="AD778" s="11">
        <v>11.32</v>
      </c>
      <c r="AE778" s="10"/>
      <c r="AF778" s="13">
        <f t="shared" si="25"/>
        <v>3.6885245901639344E-2</v>
      </c>
      <c r="AG778" s="10"/>
      <c r="AH778" s="10"/>
    </row>
    <row r="779" spans="1:34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5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940</v>
      </c>
      <c r="AA779" s="11">
        <f t="shared" si="24"/>
        <v>21.4</v>
      </c>
      <c r="AB779" s="5">
        <f>IFERROR(VLOOKUP(C779,[2]Sheet1!$B:$F,5,FALSE),0)</f>
        <v>1457280</v>
      </c>
      <c r="AC779" s="11">
        <v>15</v>
      </c>
      <c r="AD779" s="11">
        <v>1.58</v>
      </c>
      <c r="AE779" s="10"/>
      <c r="AF779" s="13">
        <f t="shared" si="25"/>
        <v>4.6808510638297871E-2</v>
      </c>
      <c r="AG779" s="10"/>
      <c r="AH779" s="10"/>
    </row>
    <row r="780" spans="1:34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5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1260</v>
      </c>
      <c r="AA780" s="11">
        <f t="shared" si="24"/>
        <v>19.100000000000001</v>
      </c>
      <c r="AB780" s="5">
        <f>IFERROR(VLOOKUP(C780,[2]Sheet1!$B:$F,5,FALSE),0)</f>
        <v>3462181.58</v>
      </c>
      <c r="AC780" s="11">
        <v>25</v>
      </c>
      <c r="AD780" s="11">
        <v>15</v>
      </c>
      <c r="AE780" s="10"/>
      <c r="AF780" s="13">
        <f t="shared" si="25"/>
        <v>5.2380952380952382E-2</v>
      </c>
      <c r="AG780" s="10"/>
      <c r="AH780" s="10"/>
    </row>
    <row r="781" spans="1:34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5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24"/>
        <v>0</v>
      </c>
      <c r="AB781" s="5">
        <f>IFERROR(VLOOKUP(C781,[2]Sheet1!$B:$F,5,FALSE),0)</f>
        <v>0</v>
      </c>
      <c r="AC781" s="11">
        <v>42.75</v>
      </c>
      <c r="AD781" s="11">
        <v>2.25</v>
      </c>
      <c r="AE781" s="10"/>
      <c r="AF781" s="13">
        <f t="shared" si="25"/>
        <v>0</v>
      </c>
      <c r="AG781" s="10"/>
      <c r="AH781" s="10"/>
    </row>
    <row r="782" spans="1:34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5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24"/>
        <v>0</v>
      </c>
      <c r="AB782" s="5">
        <f>IFERROR(VLOOKUP(C782,[2]Sheet1!$B:$F,5,FALSE),0)</f>
        <v>0</v>
      </c>
      <c r="AC782" s="11">
        <v>4</v>
      </c>
      <c r="AD782" s="11">
        <v>3.89</v>
      </c>
      <c r="AE782" s="10"/>
      <c r="AF782" s="13">
        <f t="shared" si="25"/>
        <v>0</v>
      </c>
      <c r="AG782" s="10"/>
      <c r="AH782" s="10"/>
    </row>
    <row r="783" spans="1:34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5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935.3</v>
      </c>
      <c r="AA783" s="11">
        <f t="shared" si="24"/>
        <v>-155.9</v>
      </c>
      <c r="AB783" s="5">
        <f>IFERROR(VLOOKUP(C783,[2]Sheet1!$B:$F,5,FALSE),0)</f>
        <v>1641493.9200000002</v>
      </c>
      <c r="AC783" s="11">
        <v>0</v>
      </c>
      <c r="AD783" s="11">
        <v>0</v>
      </c>
      <c r="AE783" s="10"/>
      <c r="AF783" s="13">
        <f t="shared" si="25"/>
        <v>-6.4150539933711115E-3</v>
      </c>
      <c r="AG783" s="10"/>
      <c r="AH783" s="10"/>
    </row>
    <row r="784" spans="1:34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5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1247</v>
      </c>
      <c r="AA784" s="11">
        <f t="shared" si="24"/>
        <v>9.1999999999999993</v>
      </c>
      <c r="AB784" s="5">
        <f>IFERROR(VLOOKUP(C784,[2]Sheet1!$B:$F,5,FALSE),0)</f>
        <v>3587861.1</v>
      </c>
      <c r="AC784" s="11">
        <v>25</v>
      </c>
      <c r="AD784" s="11">
        <v>20</v>
      </c>
      <c r="AE784" s="10"/>
      <c r="AF784" s="13">
        <f t="shared" si="25"/>
        <v>0.10906174819566961</v>
      </c>
      <c r="AG784" s="10"/>
      <c r="AH784" s="10"/>
    </row>
    <row r="785" spans="1:34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5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814</v>
      </c>
      <c r="AA785" s="11">
        <f t="shared" si="24"/>
        <v>28.1</v>
      </c>
      <c r="AB785" s="5">
        <f>IFERROR(VLOOKUP(C785,[2]Sheet1!$B:$F,5,FALSE),0)</f>
        <v>1692018.9</v>
      </c>
      <c r="AC785" s="11">
        <v>6.66</v>
      </c>
      <c r="AD785" s="11">
        <v>7.36</v>
      </c>
      <c r="AE785" s="10"/>
      <c r="AF785" s="13">
        <f t="shared" si="25"/>
        <v>3.562653562653563E-2</v>
      </c>
      <c r="AG785" s="10"/>
      <c r="AH785" s="10"/>
    </row>
    <row r="786" spans="1:34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5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24"/>
        <v>0</v>
      </c>
      <c r="AB786" s="5">
        <f>IFERROR(VLOOKUP(C786,[2]Sheet1!$B:$F,5,FALSE),0)</f>
        <v>0</v>
      </c>
      <c r="AC786" s="11">
        <v>0</v>
      </c>
      <c r="AD786" s="11">
        <v>0</v>
      </c>
      <c r="AE786" s="10"/>
      <c r="AF786" s="13">
        <f t="shared" si="25"/>
        <v>0</v>
      </c>
      <c r="AG786" s="10"/>
      <c r="AH786" s="10"/>
    </row>
    <row r="787" spans="1:34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5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1485</v>
      </c>
      <c r="AA787" s="11">
        <f t="shared" si="24"/>
        <v>28.6</v>
      </c>
      <c r="AB787" s="5">
        <f>IFERROR(VLOOKUP(C787,[2]Sheet1!$B:$F,5,FALSE),0)</f>
        <v>967135.5</v>
      </c>
      <c r="AC787" s="11">
        <v>20</v>
      </c>
      <c r="AD787" s="11">
        <v>1.05</v>
      </c>
      <c r="AE787" s="10"/>
      <c r="AF787" s="13">
        <f t="shared" si="25"/>
        <v>3.5016835016835016E-2</v>
      </c>
      <c r="AG787" s="10"/>
      <c r="AH787" s="10"/>
    </row>
    <row r="788" spans="1:34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5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1155</v>
      </c>
      <c r="AA788" s="11">
        <f t="shared" si="24"/>
        <v>105</v>
      </c>
      <c r="AB788" s="5">
        <f>IFERROR(VLOOKUP(C788,[2]Sheet1!$B:$F,5,FALSE),0)</f>
        <v>1856700</v>
      </c>
      <c r="AC788" s="11">
        <v>15</v>
      </c>
      <c r="AD788" s="11">
        <v>0.78749999999999998</v>
      </c>
      <c r="AE788" s="10"/>
      <c r="AF788" s="13">
        <f t="shared" si="25"/>
        <v>9.5238095238095247E-3</v>
      </c>
      <c r="AG788" s="10"/>
      <c r="AH788" s="10"/>
    </row>
    <row r="789" spans="1:34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5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2760</v>
      </c>
      <c r="AA789" s="11">
        <f t="shared" si="24"/>
        <v>-138</v>
      </c>
      <c r="AB789" s="5">
        <f>IFERROR(VLOOKUP(C789,[2]Sheet1!$B:$F,5,FALSE),0)</f>
        <v>367330.2</v>
      </c>
      <c r="AC789" s="11">
        <v>0</v>
      </c>
      <c r="AD789" s="11">
        <v>0</v>
      </c>
      <c r="AE789" s="10"/>
      <c r="AF789" s="13">
        <f t="shared" si="25"/>
        <v>-7.246376811594203E-3</v>
      </c>
      <c r="AG789" s="10"/>
      <c r="AH789" s="10"/>
    </row>
    <row r="790" spans="1:34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5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24"/>
        <v>0</v>
      </c>
      <c r="AB790" s="5">
        <f>IFERROR(VLOOKUP(C790,[2]Sheet1!$B:$F,5,FALSE),0)</f>
        <v>0</v>
      </c>
      <c r="AC790" s="11">
        <v>0</v>
      </c>
      <c r="AD790" s="11">
        <v>0</v>
      </c>
      <c r="AE790" s="10"/>
      <c r="AF790" s="13">
        <f t="shared" si="25"/>
        <v>0</v>
      </c>
      <c r="AG790" s="10"/>
      <c r="AH790" s="10"/>
    </row>
    <row r="791" spans="1:34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5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753</v>
      </c>
      <c r="AA791" s="11">
        <f t="shared" si="24"/>
        <v>57.9</v>
      </c>
      <c r="AB791" s="5">
        <f>IFERROR(VLOOKUP(C791,[2]Sheet1!$B:$F,5,FALSE),0)</f>
        <v>2947500</v>
      </c>
      <c r="AC791" s="11">
        <v>0</v>
      </c>
      <c r="AD791" s="11">
        <v>0</v>
      </c>
      <c r="AE791" s="10"/>
      <c r="AF791" s="13">
        <f t="shared" si="25"/>
        <v>1.7264276228419653E-2</v>
      </c>
      <c r="AG791" s="10"/>
      <c r="AH791" s="10"/>
    </row>
    <row r="792" spans="1:34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5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24"/>
        <v>0</v>
      </c>
      <c r="AB792" s="5">
        <f>IFERROR(VLOOKUP(C792,[2]Sheet1!$B:$F,5,FALSE),0)</f>
        <v>0</v>
      </c>
      <c r="AC792" s="11">
        <v>0</v>
      </c>
      <c r="AD792" s="11">
        <v>5.2</v>
      </c>
      <c r="AE792" s="10"/>
      <c r="AF792" s="13">
        <f t="shared" si="25"/>
        <v>0</v>
      </c>
      <c r="AG792" s="10"/>
      <c r="AH792" s="10"/>
    </row>
    <row r="793" spans="1:34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5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2175</v>
      </c>
      <c r="AA793" s="11">
        <f t="shared" si="24"/>
        <v>135.9</v>
      </c>
      <c r="AB793" s="5">
        <f>IFERROR(VLOOKUP(C793,[2]Sheet1!$B:$F,5,FALSE),0)</f>
        <v>512415</v>
      </c>
      <c r="AC793" s="11">
        <v>0</v>
      </c>
      <c r="AD793" s="11">
        <v>0</v>
      </c>
      <c r="AE793" s="10"/>
      <c r="AF793" s="13">
        <f t="shared" si="25"/>
        <v>7.3563218390804595E-3</v>
      </c>
      <c r="AG793" s="10"/>
      <c r="AH793" s="10"/>
    </row>
    <row r="794" spans="1:34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5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24"/>
        <v>0</v>
      </c>
      <c r="AB794" s="5">
        <f>IFERROR(VLOOKUP(C794,[2]Sheet1!$B:$F,5,FALSE),0)</f>
        <v>0</v>
      </c>
      <c r="AC794" s="11">
        <v>0</v>
      </c>
      <c r="AD794" s="11">
        <v>0</v>
      </c>
      <c r="AE794" s="10"/>
      <c r="AF794" s="13">
        <f t="shared" si="25"/>
        <v>0</v>
      </c>
      <c r="AG794" s="10"/>
      <c r="AH794" s="10"/>
    </row>
    <row r="795" spans="1:34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5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0</v>
      </c>
      <c r="AA795" s="11">
        <f t="shared" si="24"/>
        <v>0</v>
      </c>
      <c r="AB795" s="5">
        <f>IFERROR(VLOOKUP(C795,[2]Sheet1!$B:$F,5,FALSE),0)</f>
        <v>0</v>
      </c>
      <c r="AC795" s="11">
        <v>0</v>
      </c>
      <c r="AD795" s="11">
        <v>0</v>
      </c>
      <c r="AE795" s="10"/>
      <c r="AF795" s="13">
        <f t="shared" si="25"/>
        <v>0</v>
      </c>
      <c r="AG795" s="10"/>
      <c r="AH795" s="10"/>
    </row>
    <row r="796" spans="1:34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5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1560</v>
      </c>
      <c r="AA796" s="11">
        <f t="shared" si="24"/>
        <v>33.200000000000003</v>
      </c>
      <c r="AB796" s="5">
        <f>IFERROR(VLOOKUP(C796,[2]Sheet1!$B:$F,5,FALSE),0)</f>
        <v>740597.1</v>
      </c>
      <c r="AC796" s="11">
        <v>0</v>
      </c>
      <c r="AD796" s="11">
        <v>0</v>
      </c>
      <c r="AE796" s="10"/>
      <c r="AF796" s="13">
        <f t="shared" si="25"/>
        <v>3.0128205128205129E-2</v>
      </c>
      <c r="AG796" s="10"/>
      <c r="AH796" s="10"/>
    </row>
    <row r="797" spans="1:34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5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850</v>
      </c>
      <c r="AA797" s="11">
        <f t="shared" si="24"/>
        <v>19.8</v>
      </c>
      <c r="AB797" s="5">
        <f>IFERROR(VLOOKUP(C797,[2]Sheet1!$B:$F,5,FALSE),0)</f>
        <v>14588143.289999999</v>
      </c>
      <c r="AC797" s="11">
        <v>18</v>
      </c>
      <c r="AD797" s="11">
        <v>22</v>
      </c>
      <c r="AE797" s="10"/>
      <c r="AF797" s="13">
        <f t="shared" si="25"/>
        <v>5.0588235294117649E-2</v>
      </c>
      <c r="AG797" s="10"/>
      <c r="AH797" s="10"/>
    </row>
    <row r="798" spans="1:34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5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785</v>
      </c>
      <c r="AA798" s="11">
        <f t="shared" si="24"/>
        <v>24.5</v>
      </c>
      <c r="AB798" s="5">
        <f>IFERROR(VLOOKUP(C798,[2]Sheet1!$B:$F,5,FALSE),0)</f>
        <v>8360365.2999999998</v>
      </c>
      <c r="AC798" s="11">
        <v>10</v>
      </c>
      <c r="AD798" s="11">
        <v>10</v>
      </c>
      <c r="AE798" s="10"/>
      <c r="AF798" s="13">
        <f t="shared" si="25"/>
        <v>4.0764331210191081E-2</v>
      </c>
      <c r="AG798" s="10"/>
      <c r="AH798" s="10"/>
    </row>
    <row r="799" spans="1:34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5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734</v>
      </c>
      <c r="AA799" s="11">
        <f t="shared" si="24"/>
        <v>35</v>
      </c>
      <c r="AB799" s="5">
        <f>IFERROR(VLOOKUP(C799,[2]Sheet1!$B:$F,5,FALSE),0)</f>
        <v>6589869.3700000001</v>
      </c>
      <c r="AC799" s="11">
        <v>0</v>
      </c>
      <c r="AD799" s="11">
        <v>12.631600000000001</v>
      </c>
      <c r="AE799" s="10"/>
      <c r="AF799" s="13">
        <f t="shared" si="25"/>
        <v>2.8610354223433242E-2</v>
      </c>
      <c r="AG799" s="10"/>
      <c r="AH799" s="10"/>
    </row>
    <row r="800" spans="1:34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5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1100</v>
      </c>
      <c r="AA800" s="11">
        <f t="shared" si="24"/>
        <v>84.6</v>
      </c>
      <c r="AB800" s="5">
        <f>IFERROR(VLOOKUP(C800,[2]Sheet1!$B:$F,5,FALSE),0)</f>
        <v>1303125.95</v>
      </c>
      <c r="AC800" s="11">
        <v>8</v>
      </c>
      <c r="AD800" s="11">
        <v>0.42</v>
      </c>
      <c r="AE800" s="10"/>
      <c r="AF800" s="13">
        <f t="shared" si="25"/>
        <v>1.1818181818181818E-2</v>
      </c>
      <c r="AG800" s="10"/>
      <c r="AH800" s="10"/>
    </row>
    <row r="801" spans="1:34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5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0</v>
      </c>
      <c r="AA801" s="11">
        <f t="shared" si="24"/>
        <v>0</v>
      </c>
      <c r="AB801" s="5">
        <f>IFERROR(VLOOKUP(C801,[2]Sheet1!$B:$F,5,FALSE),0)</f>
        <v>0</v>
      </c>
      <c r="AC801" s="11">
        <v>15</v>
      </c>
      <c r="AD801" s="11">
        <v>5.79</v>
      </c>
      <c r="AE801" s="10"/>
      <c r="AF801" s="13">
        <f t="shared" si="25"/>
        <v>0</v>
      </c>
      <c r="AG801" s="10"/>
      <c r="AH801" s="10"/>
    </row>
    <row r="802" spans="1:34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5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24"/>
        <v>0</v>
      </c>
      <c r="AB802" s="5">
        <f>IFERROR(VLOOKUP(C802,[2]Sheet1!$B:$F,5,FALSE),0)</f>
        <v>0</v>
      </c>
      <c r="AC802" s="11">
        <v>0</v>
      </c>
      <c r="AD802" s="11">
        <v>0</v>
      </c>
      <c r="AE802" s="10"/>
      <c r="AF802" s="13">
        <f t="shared" si="25"/>
        <v>0</v>
      </c>
      <c r="AG802" s="10"/>
      <c r="AH802" s="10"/>
    </row>
    <row r="803" spans="1:34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5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683.9</v>
      </c>
      <c r="AA803" s="11">
        <f t="shared" si="24"/>
        <v>12.7</v>
      </c>
      <c r="AB803" s="5">
        <f>IFERROR(VLOOKUP(C803,[2]Sheet1!$B:$F,5,FALSE),0)</f>
        <v>12799191.02</v>
      </c>
      <c r="AC803" s="11">
        <v>20</v>
      </c>
      <c r="AD803" s="11">
        <v>22.11</v>
      </c>
      <c r="AE803" s="10"/>
      <c r="AF803" s="13">
        <f t="shared" si="25"/>
        <v>7.895891212165522E-2</v>
      </c>
      <c r="AG803" s="10"/>
      <c r="AH803" s="10"/>
    </row>
    <row r="804" spans="1:34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5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24"/>
        <v>0</v>
      </c>
      <c r="AB804" s="5">
        <f>IFERROR(VLOOKUP(C804,[2]Sheet1!$B:$F,5,FALSE),0)</f>
        <v>0</v>
      </c>
      <c r="AC804" s="11">
        <v>10</v>
      </c>
      <c r="AD804" s="11">
        <v>10</v>
      </c>
      <c r="AE804" s="10"/>
      <c r="AF804" s="13">
        <f t="shared" si="25"/>
        <v>0</v>
      </c>
      <c r="AG804" s="10"/>
      <c r="AH804" s="10"/>
    </row>
    <row r="805" spans="1:34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5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805</v>
      </c>
      <c r="AA805" s="11">
        <f t="shared" si="24"/>
        <v>14.6</v>
      </c>
      <c r="AB805" s="5">
        <f>IFERROR(VLOOKUP(C805,[2]Sheet1!$B:$F,5,FALSE),0)</f>
        <v>11419121.4</v>
      </c>
      <c r="AC805" s="11">
        <v>25</v>
      </c>
      <c r="AD805" s="11">
        <v>1.3129999999999999</v>
      </c>
      <c r="AE805" s="10"/>
      <c r="AF805" s="13">
        <f t="shared" si="25"/>
        <v>6.8322981366459631E-2</v>
      </c>
      <c r="AG805" s="10"/>
      <c r="AH805" s="10"/>
    </row>
    <row r="806" spans="1:34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5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885.1</v>
      </c>
      <c r="AA806" s="11">
        <f t="shared" si="24"/>
        <v>31.6</v>
      </c>
      <c r="AB806" s="5">
        <f>IFERROR(VLOOKUP(C806,[2]Sheet1!$B:$F,5,FALSE),0)</f>
        <v>3288414.5</v>
      </c>
      <c r="AC806" s="11">
        <v>20</v>
      </c>
      <c r="AD806" s="11">
        <v>1.05</v>
      </c>
      <c r="AE806" s="10"/>
      <c r="AF806" s="13">
        <f t="shared" si="25"/>
        <v>3.1634843520506155E-2</v>
      </c>
      <c r="AG806" s="10"/>
      <c r="AH806" s="10"/>
    </row>
    <row r="807" spans="1:34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5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24"/>
        <v>0</v>
      </c>
      <c r="AB807" s="5">
        <f>IFERROR(VLOOKUP(C807,[2]Sheet1!$B:$F,5,FALSE),0)</f>
        <v>0</v>
      </c>
      <c r="AC807" s="11">
        <v>23.53</v>
      </c>
      <c r="AD807" s="11">
        <v>1.24</v>
      </c>
      <c r="AE807" s="10"/>
      <c r="AF807" s="13">
        <f t="shared" si="25"/>
        <v>0</v>
      </c>
      <c r="AG807" s="10"/>
      <c r="AH807" s="10"/>
    </row>
    <row r="808" spans="1:34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5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866.4</v>
      </c>
      <c r="AA808" s="11">
        <f t="shared" si="24"/>
        <v>13.3</v>
      </c>
      <c r="AB808" s="5">
        <f>IFERROR(VLOOKUP(C808,[2]Sheet1!$B:$F,5,FALSE),0)</f>
        <v>4969873.2</v>
      </c>
      <c r="AC808" s="11">
        <v>25</v>
      </c>
      <c r="AD808" s="11">
        <v>11.84</v>
      </c>
      <c r="AE808" s="10"/>
      <c r="AF808" s="13">
        <f t="shared" si="25"/>
        <v>7.5023084025854114E-2</v>
      </c>
      <c r="AG808" s="10"/>
      <c r="AH808" s="10"/>
    </row>
    <row r="809" spans="1:34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5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1588</v>
      </c>
      <c r="AA809" s="11">
        <f t="shared" si="24"/>
        <v>105.9</v>
      </c>
      <c r="AB809" s="5">
        <f>IFERROR(VLOOKUP(C809,[2]Sheet1!$B:$F,5,FALSE),0)</f>
        <v>784011.20000000007</v>
      </c>
      <c r="AC809" s="11">
        <v>10.45</v>
      </c>
      <c r="AD809" s="11">
        <v>0.54</v>
      </c>
      <c r="AE809" s="10"/>
      <c r="AF809" s="13">
        <f t="shared" si="25"/>
        <v>9.4458438287153661E-3</v>
      </c>
      <c r="AG809" s="10"/>
      <c r="AH809" s="10"/>
    </row>
    <row r="810" spans="1:34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5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24"/>
        <v>0</v>
      </c>
      <c r="AB810" s="5">
        <f>IFERROR(VLOOKUP(C810,[2]Sheet1!$B:$F,5,FALSE),0)</f>
        <v>0</v>
      </c>
      <c r="AC810" s="11">
        <v>9.3800000000000008</v>
      </c>
      <c r="AD810" s="11">
        <v>0.49</v>
      </c>
      <c r="AE810" s="10"/>
      <c r="AF810" s="13">
        <f t="shared" si="25"/>
        <v>0</v>
      </c>
      <c r="AG810" s="10"/>
      <c r="AH810" s="10"/>
    </row>
    <row r="811" spans="1:34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5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1105</v>
      </c>
      <c r="AA811" s="11">
        <f t="shared" si="24"/>
        <v>29.9</v>
      </c>
      <c r="AB811" s="5">
        <f>IFERROR(VLOOKUP(C811,[2]Sheet1!$B:$F,5,FALSE),0)</f>
        <v>1324986.3</v>
      </c>
      <c r="AC811" s="11">
        <v>0</v>
      </c>
      <c r="AD811" s="11">
        <v>26.32</v>
      </c>
      <c r="AE811" s="10"/>
      <c r="AF811" s="13">
        <f t="shared" si="25"/>
        <v>3.3484162895927601E-2</v>
      </c>
      <c r="AG811" s="10"/>
      <c r="AH811" s="10"/>
    </row>
    <row r="812" spans="1:34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5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zdelist</v>
      </c>
      <c r="Z812">
        <f>IFERROR(VLOOKUP(C812,[1]LP!$B:$C,2,FALSE),0)</f>
        <v>0</v>
      </c>
      <c r="AA812" s="11">
        <f t="shared" si="24"/>
        <v>0</v>
      </c>
      <c r="AB812" s="5">
        <f>IFERROR(VLOOKUP(C812,[2]Sheet1!$B:$F,5,FALSE),0)</f>
        <v>0</v>
      </c>
      <c r="AC812" s="11">
        <v>24</v>
      </c>
      <c r="AD812" s="11">
        <v>1.26</v>
      </c>
      <c r="AE812" s="10"/>
      <c r="AF812" s="13">
        <f t="shared" si="25"/>
        <v>0</v>
      </c>
      <c r="AG812" s="10"/>
      <c r="AH812" s="10"/>
    </row>
    <row r="813" spans="1:34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5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24"/>
        <v>0</v>
      </c>
      <c r="AB813" s="5">
        <f>IFERROR(VLOOKUP(C813,[2]Sheet1!$B:$F,5,FALSE),0)</f>
        <v>0</v>
      </c>
      <c r="AC813" s="11">
        <v>0</v>
      </c>
      <c r="AD813" s="11">
        <v>8</v>
      </c>
      <c r="AE813" s="10"/>
      <c r="AF813" s="13">
        <f t="shared" si="25"/>
        <v>0</v>
      </c>
      <c r="AG813" s="10"/>
      <c r="AH813" s="10"/>
    </row>
    <row r="814" spans="1:34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5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1602</v>
      </c>
      <c r="AA814" s="11">
        <f t="shared" si="24"/>
        <v>32</v>
      </c>
      <c r="AB814" s="5">
        <f>IFERROR(VLOOKUP(C814,[2]Sheet1!$B:$F,5,FALSE),0)</f>
        <v>765413.55</v>
      </c>
      <c r="AC814" s="11">
        <v>20</v>
      </c>
      <c r="AD814" s="11">
        <v>1.05</v>
      </c>
      <c r="AE814" s="10"/>
      <c r="AF814" s="13">
        <f t="shared" si="25"/>
        <v>3.1210986267166042E-2</v>
      </c>
      <c r="AG814" s="10"/>
      <c r="AH814" s="10"/>
    </row>
    <row r="815" spans="1:34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5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24"/>
        <v>0</v>
      </c>
      <c r="AB815" s="5">
        <f>IFERROR(VLOOKUP(C815,[2]Sheet1!$B:$F,5,FALSE),0)</f>
        <v>0</v>
      </c>
      <c r="AC815" s="11">
        <v>29</v>
      </c>
      <c r="AD815" s="11">
        <v>1.53</v>
      </c>
      <c r="AE815" s="10"/>
      <c r="AF815" s="13">
        <f t="shared" si="25"/>
        <v>0</v>
      </c>
      <c r="AG815" s="10"/>
      <c r="AH815" s="10"/>
    </row>
    <row r="816" spans="1:34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5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24"/>
        <v>0</v>
      </c>
      <c r="AB816" s="5">
        <f>IFERROR(VLOOKUP(C816,[2]Sheet1!$B:$F,5,FALSE),0)</f>
        <v>0</v>
      </c>
      <c r="AC816" s="11">
        <v>0</v>
      </c>
      <c r="AD816" s="11">
        <v>25</v>
      </c>
      <c r="AE816" s="10"/>
      <c r="AF816" s="13">
        <f t="shared" si="25"/>
        <v>0</v>
      </c>
      <c r="AG816" s="10"/>
      <c r="AH816" s="10"/>
    </row>
    <row r="817" spans="1:34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5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845</v>
      </c>
      <c r="AA817" s="11">
        <f t="shared" si="24"/>
        <v>60.4</v>
      </c>
      <c r="AB817" s="5">
        <f>IFERROR(VLOOKUP(C817,[2]Sheet1!$B:$F,5,FALSE),0)</f>
        <v>1937105.04</v>
      </c>
      <c r="AC817" s="11">
        <v>10</v>
      </c>
      <c r="AD817" s="11">
        <v>0.52600000000000002</v>
      </c>
      <c r="AE817" s="10"/>
      <c r="AF817" s="13">
        <f t="shared" si="25"/>
        <v>1.6568047337278107E-2</v>
      </c>
      <c r="AG817" s="10"/>
      <c r="AH817" s="10"/>
    </row>
    <row r="818" spans="1:34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5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678</v>
      </c>
      <c r="AA818" s="11">
        <f t="shared" si="24"/>
        <v>96.9</v>
      </c>
      <c r="AB818" s="5">
        <f>IFERROR(VLOOKUP(C818,[2]Sheet1!$B:$F,5,FALSE),0)</f>
        <v>4627320.3899999997</v>
      </c>
      <c r="AC818" s="11">
        <v>10</v>
      </c>
      <c r="AD818" s="11">
        <v>0.53</v>
      </c>
      <c r="AE818" s="10"/>
      <c r="AF818" s="13">
        <f t="shared" si="25"/>
        <v>1.0324483775811209E-2</v>
      </c>
      <c r="AG818" s="10"/>
      <c r="AH818" s="10"/>
    </row>
    <row r="819" spans="1:34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5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694</v>
      </c>
      <c r="AA819" s="11">
        <f t="shared" si="24"/>
        <v>26.7</v>
      </c>
      <c r="AB819" s="5">
        <f>IFERROR(VLOOKUP(C819,[2]Sheet1!$B:$F,5,FALSE),0)</f>
        <v>2885796.8000000003</v>
      </c>
      <c r="AC819" s="11">
        <v>15</v>
      </c>
      <c r="AD819" s="11">
        <v>0.78</v>
      </c>
      <c r="AE819" s="10"/>
      <c r="AF819" s="13">
        <f t="shared" si="25"/>
        <v>3.7463976945244955E-2</v>
      </c>
      <c r="AG819" s="10"/>
      <c r="AH819" s="10"/>
    </row>
    <row r="820" spans="1:34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5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732</v>
      </c>
      <c r="AA820" s="11">
        <f t="shared" si="24"/>
        <v>30.5</v>
      </c>
      <c r="AB820" s="5">
        <f>IFERROR(VLOOKUP(C820,[2]Sheet1!$B:$F,5,FALSE),0)</f>
        <v>5412003.6899999995</v>
      </c>
      <c r="AC820" s="11">
        <v>15</v>
      </c>
      <c r="AD820" s="11">
        <v>11.32</v>
      </c>
      <c r="AE820" s="10"/>
      <c r="AF820" s="13">
        <f t="shared" si="25"/>
        <v>3.2786885245901641E-2</v>
      </c>
      <c r="AG820" s="10"/>
      <c r="AH820" s="10"/>
    </row>
    <row r="821" spans="1:34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5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940</v>
      </c>
      <c r="AA821" s="11">
        <f t="shared" si="24"/>
        <v>17.100000000000001</v>
      </c>
      <c r="AB821" s="5">
        <f>IFERROR(VLOOKUP(C821,[2]Sheet1!$B:$F,5,FALSE),0)</f>
        <v>1457280</v>
      </c>
      <c r="AC821" s="11">
        <v>15</v>
      </c>
      <c r="AD821" s="11">
        <v>1.58</v>
      </c>
      <c r="AE821" s="10"/>
      <c r="AF821" s="13">
        <f t="shared" si="25"/>
        <v>5.8510638297872342E-2</v>
      </c>
      <c r="AG821" s="10"/>
      <c r="AH821" s="10"/>
    </row>
    <row r="822" spans="1:34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5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791.3</v>
      </c>
      <c r="AA822" s="11">
        <f t="shared" si="24"/>
        <v>-98.9</v>
      </c>
      <c r="AB822" s="5">
        <f>IFERROR(VLOOKUP(C822,[2]Sheet1!$B:$F,5,FALSE),0)</f>
        <v>2419052.79</v>
      </c>
      <c r="AC822" s="11">
        <v>0</v>
      </c>
      <c r="AD822" s="11">
        <v>0</v>
      </c>
      <c r="AE822" s="10"/>
      <c r="AF822" s="13">
        <f t="shared" si="25"/>
        <v>-1.0109945659042083E-2</v>
      </c>
      <c r="AG822" s="10"/>
      <c r="AH822" s="10"/>
    </row>
    <row r="823" spans="1:34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5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1260</v>
      </c>
      <c r="AA823" s="11">
        <f t="shared" si="24"/>
        <v>19.399999999999999</v>
      </c>
      <c r="AB823" s="5">
        <f>IFERROR(VLOOKUP(C823,[2]Sheet1!$B:$F,5,FALSE),0)</f>
        <v>3462181.58</v>
      </c>
      <c r="AC823" s="11">
        <v>25</v>
      </c>
      <c r="AD823" s="11">
        <v>15</v>
      </c>
      <c r="AE823" s="10"/>
      <c r="AF823" s="13">
        <f t="shared" si="25"/>
        <v>5.1587301587301584E-2</v>
      </c>
      <c r="AG823" s="10"/>
      <c r="AH823" s="10"/>
    </row>
    <row r="824" spans="1:34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5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24"/>
        <v>0</v>
      </c>
      <c r="AB824" s="5">
        <f>IFERROR(VLOOKUP(C824,[2]Sheet1!$B:$F,5,FALSE),0)</f>
        <v>0</v>
      </c>
      <c r="AC824" s="11">
        <v>42.75</v>
      </c>
      <c r="AD824" s="11">
        <v>2.25</v>
      </c>
      <c r="AE824" s="10"/>
      <c r="AF824" s="13">
        <f t="shared" si="25"/>
        <v>0</v>
      </c>
      <c r="AG824" s="10"/>
      <c r="AH824" s="10"/>
    </row>
    <row r="825" spans="1:34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5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24"/>
        <v>0</v>
      </c>
      <c r="AB825" s="5">
        <f>IFERROR(VLOOKUP(C825,[2]Sheet1!$B:$F,5,FALSE),0)</f>
        <v>0</v>
      </c>
      <c r="AC825" s="11">
        <v>4</v>
      </c>
      <c r="AD825" s="11">
        <v>3.89</v>
      </c>
      <c r="AE825" s="10"/>
      <c r="AF825" s="13">
        <f t="shared" si="25"/>
        <v>0</v>
      </c>
      <c r="AG825" s="10"/>
      <c r="AH825" s="10"/>
    </row>
    <row r="826" spans="1:34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5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935.3</v>
      </c>
      <c r="AA826" s="11">
        <f t="shared" si="24"/>
        <v>233.8</v>
      </c>
      <c r="AB826" s="5">
        <f>IFERROR(VLOOKUP(C826,[2]Sheet1!$B:$F,5,FALSE),0)</f>
        <v>1641493.9200000002</v>
      </c>
      <c r="AC826" s="11">
        <v>0</v>
      </c>
      <c r="AD826" s="11">
        <v>0</v>
      </c>
      <c r="AE826" s="10"/>
      <c r="AF826" s="13">
        <f t="shared" si="25"/>
        <v>4.2767026622474074E-3</v>
      </c>
      <c r="AG826" s="10"/>
      <c r="AH826" s="10"/>
    </row>
    <row r="827" spans="1:34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5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1247</v>
      </c>
      <c r="AA827" s="11">
        <f t="shared" si="24"/>
        <v>12.9</v>
      </c>
      <c r="AB827" s="5">
        <f>IFERROR(VLOOKUP(C827,[2]Sheet1!$B:$F,5,FALSE),0)</f>
        <v>3587861.1</v>
      </c>
      <c r="AC827" s="11">
        <v>25</v>
      </c>
      <c r="AD827" s="11">
        <v>20</v>
      </c>
      <c r="AE827" s="10"/>
      <c r="AF827" s="13">
        <f t="shared" si="25"/>
        <v>7.7786688051323175E-2</v>
      </c>
      <c r="AG827" s="10"/>
      <c r="AH827" s="10"/>
    </row>
    <row r="828" spans="1:34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5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814</v>
      </c>
      <c r="AA828" s="11">
        <f t="shared" si="24"/>
        <v>38.799999999999997</v>
      </c>
      <c r="AB828" s="5">
        <f>IFERROR(VLOOKUP(C828,[2]Sheet1!$B:$F,5,FALSE),0)</f>
        <v>1692018.9</v>
      </c>
      <c r="AC828" s="11">
        <v>6.66</v>
      </c>
      <c r="AD828" s="11">
        <v>7.36</v>
      </c>
      <c r="AE828" s="10"/>
      <c r="AF828" s="13">
        <f t="shared" si="25"/>
        <v>2.5798525798525797E-2</v>
      </c>
      <c r="AG828" s="10"/>
      <c r="AH828" s="10"/>
    </row>
    <row r="829" spans="1:34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5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24"/>
        <v>0</v>
      </c>
      <c r="AB829" s="5">
        <f>IFERROR(VLOOKUP(C829,[2]Sheet1!$B:$F,5,FALSE),0)</f>
        <v>0</v>
      </c>
      <c r="AC829" s="11">
        <v>0</v>
      </c>
      <c r="AD829" s="11">
        <v>0</v>
      </c>
      <c r="AE829" s="10"/>
      <c r="AF829" s="13">
        <f t="shared" si="25"/>
        <v>0</v>
      </c>
      <c r="AG829" s="10"/>
      <c r="AH829" s="10"/>
    </row>
    <row r="830" spans="1:34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5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1485</v>
      </c>
      <c r="AA830" s="11">
        <f t="shared" si="24"/>
        <v>25.2</v>
      </c>
      <c r="AB830" s="5">
        <f>IFERROR(VLOOKUP(C830,[2]Sheet1!$B:$F,5,FALSE),0)</f>
        <v>967135.5</v>
      </c>
      <c r="AC830" s="11">
        <v>20</v>
      </c>
      <c r="AD830" s="11">
        <v>1.05</v>
      </c>
      <c r="AE830" s="10"/>
      <c r="AF830" s="13">
        <f t="shared" si="25"/>
        <v>3.9730639730639727E-2</v>
      </c>
      <c r="AG830" s="10"/>
      <c r="AH830" s="10"/>
    </row>
    <row r="831" spans="1:34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5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1155</v>
      </c>
      <c r="AA831" s="11">
        <f t="shared" si="24"/>
        <v>72.2</v>
      </c>
      <c r="AB831" s="5">
        <f>IFERROR(VLOOKUP(C831,[2]Sheet1!$B:$F,5,FALSE),0)</f>
        <v>1856700</v>
      </c>
      <c r="AC831" s="11">
        <v>15</v>
      </c>
      <c r="AD831" s="11">
        <v>0.78749999999999998</v>
      </c>
      <c r="AE831" s="10"/>
      <c r="AF831" s="13">
        <f t="shared" si="25"/>
        <v>1.3852813852813853E-2</v>
      </c>
      <c r="AG831" s="10"/>
      <c r="AH831" s="10"/>
    </row>
    <row r="832" spans="1:34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5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2760</v>
      </c>
      <c r="AA832" s="11">
        <f t="shared" si="24"/>
        <v>690</v>
      </c>
      <c r="AB832" s="5">
        <f>IFERROR(VLOOKUP(C832,[2]Sheet1!$B:$F,5,FALSE),0)</f>
        <v>367330.2</v>
      </c>
      <c r="AC832" s="11">
        <v>0</v>
      </c>
      <c r="AD832" s="11">
        <v>0</v>
      </c>
      <c r="AE832" s="10"/>
      <c r="AF832" s="13">
        <f t="shared" si="25"/>
        <v>1.4492753623188406E-3</v>
      </c>
      <c r="AG832" s="10"/>
      <c r="AH832" s="10"/>
    </row>
    <row r="833" spans="1:34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5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24"/>
        <v>0</v>
      </c>
      <c r="AB833" s="5">
        <f>IFERROR(VLOOKUP(C833,[2]Sheet1!$B:$F,5,FALSE),0)</f>
        <v>0</v>
      </c>
      <c r="AC833" s="11">
        <v>0</v>
      </c>
      <c r="AD833" s="11">
        <v>0</v>
      </c>
      <c r="AE833" s="10"/>
      <c r="AF833" s="13">
        <f t="shared" si="25"/>
        <v>0</v>
      </c>
      <c r="AG833" s="10"/>
      <c r="AH833" s="10"/>
    </row>
    <row r="834" spans="1:34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5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753</v>
      </c>
      <c r="AA834" s="11">
        <f t="shared" si="24"/>
        <v>25.1</v>
      </c>
      <c r="AB834" s="5">
        <f>IFERROR(VLOOKUP(C834,[2]Sheet1!$B:$F,5,FALSE),0)</f>
        <v>2947500</v>
      </c>
      <c r="AC834" s="11">
        <v>0</v>
      </c>
      <c r="AD834" s="11">
        <v>0</v>
      </c>
      <c r="AE834" s="10"/>
      <c r="AF834" s="13">
        <f t="shared" si="25"/>
        <v>3.9840637450199202E-2</v>
      </c>
      <c r="AG834" s="10"/>
      <c r="AH834" s="10"/>
    </row>
    <row r="835" spans="1:34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5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26">ROUND(IFERROR(Z835/M835,0),1)</f>
        <v>0</v>
      </c>
      <c r="AB835" s="5">
        <f>IFERROR(VLOOKUP(C835,[2]Sheet1!$B:$F,5,FALSE),0)</f>
        <v>0</v>
      </c>
      <c r="AC835" s="11">
        <v>0</v>
      </c>
      <c r="AD835" s="11">
        <v>5.2</v>
      </c>
      <c r="AE835" s="10"/>
      <c r="AF835" s="13">
        <f t="shared" ref="AF835:AF898" si="27">IFERROR(M835/Z835,0)</f>
        <v>0</v>
      </c>
      <c r="AG835" s="10"/>
      <c r="AH835" s="10"/>
    </row>
    <row r="836" spans="1:34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5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2175</v>
      </c>
      <c r="AA836" s="11">
        <f t="shared" si="26"/>
        <v>145</v>
      </c>
      <c r="AB836" s="5">
        <f>IFERROR(VLOOKUP(C836,[2]Sheet1!$B:$F,5,FALSE),0)</f>
        <v>512415</v>
      </c>
      <c r="AC836" s="11">
        <v>0</v>
      </c>
      <c r="AD836" s="11">
        <v>0</v>
      </c>
      <c r="AE836" s="10"/>
      <c r="AF836" s="13">
        <f t="shared" si="27"/>
        <v>6.8965517241379309E-3</v>
      </c>
      <c r="AG836" s="10"/>
      <c r="AH836" s="10"/>
    </row>
    <row r="837" spans="1:34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5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26"/>
        <v>0</v>
      </c>
      <c r="AB837" s="5">
        <f>IFERROR(VLOOKUP(C837,[2]Sheet1!$B:$F,5,FALSE),0)</f>
        <v>0</v>
      </c>
      <c r="AC837" s="11">
        <v>0</v>
      </c>
      <c r="AD837" s="11">
        <v>0</v>
      </c>
      <c r="AE837" s="10"/>
      <c r="AF837" s="13">
        <f t="shared" si="27"/>
        <v>0</v>
      </c>
      <c r="AG837" s="10"/>
      <c r="AH837" s="10"/>
    </row>
    <row r="838" spans="1:34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5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1560</v>
      </c>
      <c r="AA838" s="11">
        <f t="shared" si="26"/>
        <v>26</v>
      </c>
      <c r="AB838" s="5">
        <f>IFERROR(VLOOKUP(C838,[2]Sheet1!$B:$F,5,FALSE),0)</f>
        <v>740597.1</v>
      </c>
      <c r="AC838" s="11">
        <v>0</v>
      </c>
      <c r="AD838" s="11">
        <v>0</v>
      </c>
      <c r="AE838" s="10"/>
      <c r="AF838" s="13">
        <f t="shared" si="27"/>
        <v>3.8461538461538464E-2</v>
      </c>
      <c r="AG838" s="10"/>
      <c r="AH838" s="10"/>
    </row>
    <row r="839" spans="1:34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5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850</v>
      </c>
      <c r="AA839" s="11">
        <f t="shared" si="26"/>
        <v>17.7</v>
      </c>
      <c r="AB839" s="5">
        <f>IFERROR(VLOOKUP(C839,[2]Sheet1!$B:$F,5,FALSE),0)</f>
        <v>14588143.289999999</v>
      </c>
      <c r="AC839" s="11">
        <v>18</v>
      </c>
      <c r="AD839" s="11">
        <v>22</v>
      </c>
      <c r="AE839" s="10"/>
      <c r="AF839" s="13">
        <f t="shared" si="27"/>
        <v>5.647058823529412E-2</v>
      </c>
      <c r="AG839" s="10"/>
      <c r="AH839" s="10"/>
    </row>
    <row r="840" spans="1:34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5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785</v>
      </c>
      <c r="AA840" s="11">
        <f t="shared" si="26"/>
        <v>23.1</v>
      </c>
      <c r="AB840" s="5">
        <f>IFERROR(VLOOKUP(C840,[2]Sheet1!$B:$F,5,FALSE),0)</f>
        <v>8360365.2999999998</v>
      </c>
      <c r="AC840" s="11">
        <v>10</v>
      </c>
      <c r="AD840" s="11">
        <v>10</v>
      </c>
      <c r="AE840" s="10"/>
      <c r="AF840" s="13">
        <f t="shared" si="27"/>
        <v>4.3312101910828023E-2</v>
      </c>
      <c r="AG840" s="10"/>
      <c r="AH840" s="10"/>
    </row>
    <row r="841" spans="1:34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5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734</v>
      </c>
      <c r="AA841" s="11">
        <f t="shared" si="26"/>
        <v>43.2</v>
      </c>
      <c r="AB841" s="5">
        <f>IFERROR(VLOOKUP(C841,[2]Sheet1!$B:$F,5,FALSE),0)</f>
        <v>6589869.3700000001</v>
      </c>
      <c r="AC841" s="11">
        <v>0</v>
      </c>
      <c r="AD841" s="11">
        <v>12.631600000000001</v>
      </c>
      <c r="AE841" s="10"/>
      <c r="AF841" s="13">
        <f t="shared" si="27"/>
        <v>2.316076294277929E-2</v>
      </c>
      <c r="AG841" s="10"/>
      <c r="AH841" s="10"/>
    </row>
    <row r="842" spans="1:34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5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1100</v>
      </c>
      <c r="AA842" s="11">
        <f t="shared" si="26"/>
        <v>42.3</v>
      </c>
      <c r="AB842" s="5">
        <f>IFERROR(VLOOKUP(C842,[2]Sheet1!$B:$F,5,FALSE),0)</f>
        <v>1303125.95</v>
      </c>
      <c r="AC842" s="11">
        <v>8</v>
      </c>
      <c r="AD842" s="11">
        <v>0.42</v>
      </c>
      <c r="AE842" s="10"/>
      <c r="AF842" s="13">
        <f t="shared" si="27"/>
        <v>2.3636363636363636E-2</v>
      </c>
      <c r="AG842" s="10"/>
      <c r="AH842" s="10"/>
    </row>
    <row r="843" spans="1:34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5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0</v>
      </c>
      <c r="AA843" s="11">
        <f t="shared" si="26"/>
        <v>0</v>
      </c>
      <c r="AB843" s="5">
        <f>IFERROR(VLOOKUP(C843,[2]Sheet1!$B:$F,5,FALSE),0)</f>
        <v>0</v>
      </c>
      <c r="AC843" s="11">
        <v>15</v>
      </c>
      <c r="AD843" s="11">
        <v>5.79</v>
      </c>
      <c r="AE843" s="10"/>
      <c r="AF843" s="13">
        <f t="shared" si="27"/>
        <v>0</v>
      </c>
      <c r="AG843" s="10"/>
      <c r="AH843" s="10"/>
    </row>
    <row r="844" spans="1:34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5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26"/>
        <v>0</v>
      </c>
      <c r="AB844" s="5">
        <f>IFERROR(VLOOKUP(C844,[2]Sheet1!$B:$F,5,FALSE),0)</f>
        <v>0</v>
      </c>
      <c r="AC844" s="11">
        <v>0</v>
      </c>
      <c r="AD844" s="11">
        <v>0</v>
      </c>
      <c r="AE844" s="10"/>
      <c r="AF844" s="13">
        <f t="shared" si="27"/>
        <v>0</v>
      </c>
      <c r="AG844" s="10"/>
      <c r="AH844" s="10"/>
    </row>
    <row r="845" spans="1:34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5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683.9</v>
      </c>
      <c r="AA845" s="11">
        <f t="shared" si="26"/>
        <v>12.9</v>
      </c>
      <c r="AB845" s="5">
        <f>IFERROR(VLOOKUP(C845,[2]Sheet1!$B:$F,5,FALSE),0)</f>
        <v>12799191.02</v>
      </c>
      <c r="AC845" s="11">
        <v>20</v>
      </c>
      <c r="AD845" s="11">
        <v>22.11</v>
      </c>
      <c r="AE845" s="10"/>
      <c r="AF845" s="13">
        <f t="shared" si="27"/>
        <v>7.7496710045328265E-2</v>
      </c>
      <c r="AG845" s="10"/>
      <c r="AH845" s="10"/>
    </row>
    <row r="846" spans="1:34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5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26"/>
        <v>0</v>
      </c>
      <c r="AB846" s="5">
        <f>IFERROR(VLOOKUP(C846,[2]Sheet1!$B:$F,5,FALSE),0)</f>
        <v>0</v>
      </c>
      <c r="AC846" s="11">
        <v>10</v>
      </c>
      <c r="AD846" s="11">
        <v>10</v>
      </c>
      <c r="AE846" s="10"/>
      <c r="AF846" s="13">
        <f t="shared" si="27"/>
        <v>0</v>
      </c>
      <c r="AG846" s="10"/>
      <c r="AH846" s="10"/>
    </row>
    <row r="847" spans="1:34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5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805</v>
      </c>
      <c r="AA847" s="11">
        <f t="shared" si="26"/>
        <v>13.6</v>
      </c>
      <c r="AB847" s="5">
        <f>IFERROR(VLOOKUP(C847,[2]Sheet1!$B:$F,5,FALSE),0)</f>
        <v>11419121.4</v>
      </c>
      <c r="AC847" s="11">
        <v>25</v>
      </c>
      <c r="AD847" s="11">
        <v>1.3129999999999999</v>
      </c>
      <c r="AE847" s="10"/>
      <c r="AF847" s="13">
        <f t="shared" si="27"/>
        <v>7.3291925465838514E-2</v>
      </c>
      <c r="AG847" s="10"/>
      <c r="AH847" s="10"/>
    </row>
    <row r="848" spans="1:34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5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885.1</v>
      </c>
      <c r="AA848" s="11">
        <f t="shared" si="26"/>
        <v>30.5</v>
      </c>
      <c r="AB848" s="5">
        <f>IFERROR(VLOOKUP(C848,[2]Sheet1!$B:$F,5,FALSE),0)</f>
        <v>3288414.5</v>
      </c>
      <c r="AC848" s="11">
        <v>20</v>
      </c>
      <c r="AD848" s="11">
        <v>1.05</v>
      </c>
      <c r="AE848" s="10"/>
      <c r="AF848" s="13">
        <f t="shared" si="27"/>
        <v>3.2764659360524237E-2</v>
      </c>
      <c r="AG848" s="10"/>
      <c r="AH848" s="10"/>
    </row>
    <row r="849" spans="1:34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5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26"/>
        <v>0</v>
      </c>
      <c r="AB849" s="5">
        <f>IFERROR(VLOOKUP(C849,[2]Sheet1!$B:$F,5,FALSE),0)</f>
        <v>0</v>
      </c>
      <c r="AC849" s="11">
        <v>23.53</v>
      </c>
      <c r="AD849" s="11">
        <v>1.24</v>
      </c>
      <c r="AE849" s="10"/>
      <c r="AF849" s="13">
        <f t="shared" si="27"/>
        <v>0</v>
      </c>
      <c r="AG849" s="10"/>
      <c r="AH849" s="10"/>
    </row>
    <row r="850" spans="1:34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5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866.4</v>
      </c>
      <c r="AA850" s="11">
        <f t="shared" si="26"/>
        <v>13.8</v>
      </c>
      <c r="AB850" s="5">
        <f>IFERROR(VLOOKUP(C850,[2]Sheet1!$B:$F,5,FALSE),0)</f>
        <v>4969873.2</v>
      </c>
      <c r="AC850" s="11">
        <v>25</v>
      </c>
      <c r="AD850" s="11">
        <v>11.84</v>
      </c>
      <c r="AE850" s="10"/>
      <c r="AF850" s="13">
        <f t="shared" si="27"/>
        <v>7.2714681440443213E-2</v>
      </c>
      <c r="AG850" s="10"/>
      <c r="AH850" s="10"/>
    </row>
    <row r="851" spans="1:34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5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1588</v>
      </c>
      <c r="AA851" s="11">
        <f t="shared" si="26"/>
        <v>99.3</v>
      </c>
      <c r="AB851" s="5">
        <f>IFERROR(VLOOKUP(C851,[2]Sheet1!$B:$F,5,FALSE),0)</f>
        <v>784011.20000000007</v>
      </c>
      <c r="AC851" s="11">
        <v>10.45</v>
      </c>
      <c r="AD851" s="11">
        <v>0.54</v>
      </c>
      <c r="AE851" s="10"/>
      <c r="AF851" s="13">
        <f t="shared" si="27"/>
        <v>1.0075566750629723E-2</v>
      </c>
      <c r="AG851" s="10"/>
      <c r="AH851" s="10"/>
    </row>
    <row r="852" spans="1:34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5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26"/>
        <v>0</v>
      </c>
      <c r="AB852" s="5">
        <f>IFERROR(VLOOKUP(C852,[2]Sheet1!$B:$F,5,FALSE),0)</f>
        <v>0</v>
      </c>
      <c r="AC852" s="11">
        <v>9.3800000000000008</v>
      </c>
      <c r="AD852" s="11">
        <v>0.49</v>
      </c>
      <c r="AE852" s="10"/>
      <c r="AF852" s="13">
        <f t="shared" si="27"/>
        <v>0</v>
      </c>
      <c r="AG852" s="10"/>
      <c r="AH852" s="10"/>
    </row>
    <row r="853" spans="1:34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5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1105</v>
      </c>
      <c r="AA853" s="11">
        <f t="shared" si="26"/>
        <v>29.9</v>
      </c>
      <c r="AB853" s="5">
        <f>IFERROR(VLOOKUP(C853,[2]Sheet1!$B:$F,5,FALSE),0)</f>
        <v>1324986.3</v>
      </c>
      <c r="AC853" s="11">
        <v>0</v>
      </c>
      <c r="AD853" s="11">
        <v>26.32</v>
      </c>
      <c r="AE853" s="10"/>
      <c r="AF853" s="13">
        <f t="shared" si="27"/>
        <v>3.3484162895927601E-2</v>
      </c>
      <c r="AG853" s="10"/>
      <c r="AH853" s="10"/>
    </row>
    <row r="854" spans="1:34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5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zdelist</v>
      </c>
      <c r="Z854">
        <f>IFERROR(VLOOKUP(C854,[1]LP!$B:$C,2,FALSE),0)</f>
        <v>0</v>
      </c>
      <c r="AA854" s="11">
        <f t="shared" si="26"/>
        <v>0</v>
      </c>
      <c r="AB854" s="5">
        <f>IFERROR(VLOOKUP(C854,[2]Sheet1!$B:$F,5,FALSE),0)</f>
        <v>0</v>
      </c>
      <c r="AC854" s="11">
        <v>24</v>
      </c>
      <c r="AD854" s="11">
        <v>1.26</v>
      </c>
      <c r="AE854" s="10"/>
      <c r="AF854" s="13">
        <f t="shared" si="27"/>
        <v>0</v>
      </c>
      <c r="AG854" s="10"/>
      <c r="AH854" s="10"/>
    </row>
    <row r="855" spans="1:34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5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26"/>
        <v>0</v>
      </c>
      <c r="AB855" s="5">
        <f>IFERROR(VLOOKUP(C855,[2]Sheet1!$B:$F,5,FALSE),0)</f>
        <v>0</v>
      </c>
      <c r="AC855" s="11">
        <v>0</v>
      </c>
      <c r="AD855" s="11">
        <v>8</v>
      </c>
      <c r="AE855" s="10"/>
      <c r="AF855" s="13">
        <f t="shared" si="27"/>
        <v>0</v>
      </c>
      <c r="AG855" s="10"/>
      <c r="AH855" s="10"/>
    </row>
    <row r="856" spans="1:34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5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1602</v>
      </c>
      <c r="AA856" s="11">
        <f t="shared" si="26"/>
        <v>30.2</v>
      </c>
      <c r="AB856" s="5">
        <f>IFERROR(VLOOKUP(C856,[2]Sheet1!$B:$F,5,FALSE),0)</f>
        <v>765413.55</v>
      </c>
      <c r="AC856" s="11">
        <v>20</v>
      </c>
      <c r="AD856" s="11">
        <v>1.05</v>
      </c>
      <c r="AE856" s="10"/>
      <c r="AF856" s="13">
        <f t="shared" si="27"/>
        <v>3.3083645443196003E-2</v>
      </c>
      <c r="AG856" s="10"/>
      <c r="AH856" s="10"/>
    </row>
    <row r="857" spans="1:34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5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26"/>
        <v>0</v>
      </c>
      <c r="AB857" s="5">
        <f>IFERROR(VLOOKUP(C857,[2]Sheet1!$B:$F,5,FALSE),0)</f>
        <v>0</v>
      </c>
      <c r="AC857" s="11">
        <v>29</v>
      </c>
      <c r="AD857" s="11">
        <v>1.53</v>
      </c>
      <c r="AE857" s="10"/>
      <c r="AF857" s="13">
        <f t="shared" si="27"/>
        <v>0</v>
      </c>
      <c r="AG857" s="10"/>
      <c r="AH857" s="10"/>
    </row>
    <row r="858" spans="1:34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5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26"/>
        <v>0</v>
      </c>
      <c r="AB858" s="5">
        <f>IFERROR(VLOOKUP(C858,[2]Sheet1!$B:$F,5,FALSE),0)</f>
        <v>0</v>
      </c>
      <c r="AC858" s="11">
        <v>0</v>
      </c>
      <c r="AD858" s="11">
        <v>25</v>
      </c>
      <c r="AE858" s="10"/>
      <c r="AF858" s="13">
        <f t="shared" si="27"/>
        <v>0</v>
      </c>
      <c r="AG858" s="10"/>
      <c r="AH858" s="10"/>
    </row>
    <row r="859" spans="1:34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5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845</v>
      </c>
      <c r="AA859" s="11">
        <f t="shared" si="26"/>
        <v>70.400000000000006</v>
      </c>
      <c r="AB859" s="5">
        <f>IFERROR(VLOOKUP(C859,[2]Sheet1!$B:$F,5,FALSE),0)</f>
        <v>1937105.04</v>
      </c>
      <c r="AC859" s="11">
        <v>10</v>
      </c>
      <c r="AD859" s="11">
        <v>0.52600000000000002</v>
      </c>
      <c r="AE859" s="10"/>
      <c r="AF859" s="13">
        <f t="shared" si="27"/>
        <v>1.4201183431952662E-2</v>
      </c>
      <c r="AG859" s="10"/>
      <c r="AH859" s="10"/>
    </row>
    <row r="860" spans="1:34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5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678</v>
      </c>
      <c r="AA860" s="11">
        <f t="shared" si="26"/>
        <v>135.6</v>
      </c>
      <c r="AB860" s="5">
        <f>IFERROR(VLOOKUP(C860,[2]Sheet1!$B:$F,5,FALSE),0)</f>
        <v>4627320.3899999997</v>
      </c>
      <c r="AC860" s="11">
        <v>10</v>
      </c>
      <c r="AD860" s="11">
        <v>0.53</v>
      </c>
      <c r="AE860" s="10"/>
      <c r="AF860" s="13">
        <f t="shared" si="27"/>
        <v>7.3746312684365781E-3</v>
      </c>
      <c r="AG860" s="10"/>
      <c r="AH860" s="10"/>
    </row>
    <row r="861" spans="1:34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5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694</v>
      </c>
      <c r="AA861" s="11">
        <f t="shared" si="26"/>
        <v>33</v>
      </c>
      <c r="AB861" s="5">
        <f>IFERROR(VLOOKUP(C861,[2]Sheet1!$B:$F,5,FALSE),0)</f>
        <v>2885796.8000000003</v>
      </c>
      <c r="AC861" s="11">
        <v>15</v>
      </c>
      <c r="AD861" s="11">
        <v>0.78</v>
      </c>
      <c r="AE861" s="10"/>
      <c r="AF861" s="13">
        <f t="shared" si="27"/>
        <v>3.0259365994236311E-2</v>
      </c>
      <c r="AG861" s="10"/>
      <c r="AH861" s="10"/>
    </row>
    <row r="862" spans="1:34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5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732</v>
      </c>
      <c r="AA862" s="11">
        <f t="shared" si="26"/>
        <v>26.1</v>
      </c>
      <c r="AB862" s="5">
        <f>IFERROR(VLOOKUP(C862,[2]Sheet1!$B:$F,5,FALSE),0)</f>
        <v>5412003.6899999995</v>
      </c>
      <c r="AC862" s="11">
        <v>15</v>
      </c>
      <c r="AD862" s="11">
        <v>11.32</v>
      </c>
      <c r="AE862" s="10"/>
      <c r="AF862" s="13">
        <f t="shared" si="27"/>
        <v>3.825136612021858E-2</v>
      </c>
      <c r="AG862" s="10"/>
      <c r="AH862" s="10"/>
    </row>
    <row r="863" spans="1:34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5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940</v>
      </c>
      <c r="AA863" s="11">
        <f t="shared" si="26"/>
        <v>17.7</v>
      </c>
      <c r="AB863" s="5">
        <f>IFERROR(VLOOKUP(C863,[2]Sheet1!$B:$F,5,FALSE),0)</f>
        <v>1457280</v>
      </c>
      <c r="AC863" s="11">
        <v>15</v>
      </c>
      <c r="AD863" s="11">
        <v>1.58</v>
      </c>
      <c r="AE863" s="10"/>
      <c r="AF863" s="13">
        <f t="shared" si="27"/>
        <v>5.6382978723404253E-2</v>
      </c>
      <c r="AG863" s="10"/>
      <c r="AH863" s="10"/>
    </row>
    <row r="864" spans="1:34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5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791.3</v>
      </c>
      <c r="AA864" s="11">
        <f t="shared" si="26"/>
        <v>0</v>
      </c>
      <c r="AB864" s="5">
        <f>IFERROR(VLOOKUP(C864,[2]Sheet1!$B:$F,5,FALSE),0)</f>
        <v>2419052.79</v>
      </c>
      <c r="AC864" s="11">
        <v>0</v>
      </c>
      <c r="AD864" s="11">
        <v>0</v>
      </c>
      <c r="AE864" s="10"/>
      <c r="AF864" s="13">
        <f t="shared" si="27"/>
        <v>0</v>
      </c>
      <c r="AG864" s="10"/>
      <c r="AH864" s="10"/>
    </row>
    <row r="865" spans="1:34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5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1260</v>
      </c>
      <c r="AA865" s="11">
        <f t="shared" si="26"/>
        <v>18.8</v>
      </c>
      <c r="AB865" s="5">
        <f>IFERROR(VLOOKUP(C865,[2]Sheet1!$B:$F,5,FALSE),0)</f>
        <v>3462181.58</v>
      </c>
      <c r="AC865" s="11">
        <v>25</v>
      </c>
      <c r="AD865" s="11">
        <v>15</v>
      </c>
      <c r="AE865" s="10"/>
      <c r="AF865" s="13">
        <f t="shared" si="27"/>
        <v>5.3174603174603173E-2</v>
      </c>
      <c r="AG865" s="10"/>
      <c r="AH865" s="10"/>
    </row>
    <row r="866" spans="1:34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5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26"/>
        <v>0</v>
      </c>
      <c r="AB866" s="5">
        <f>IFERROR(VLOOKUP(C866,[2]Sheet1!$B:$F,5,FALSE),0)</f>
        <v>0</v>
      </c>
      <c r="AC866" s="11">
        <v>42.75</v>
      </c>
      <c r="AD866" s="11">
        <v>2.25</v>
      </c>
      <c r="AE866" s="10"/>
      <c r="AF866" s="13">
        <f t="shared" si="27"/>
        <v>0</v>
      </c>
      <c r="AG866" s="10"/>
      <c r="AH866" s="10"/>
    </row>
    <row r="867" spans="1:34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5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26"/>
        <v>0</v>
      </c>
      <c r="AB867" s="5">
        <f>IFERROR(VLOOKUP(C867,[2]Sheet1!$B:$F,5,FALSE),0)</f>
        <v>0</v>
      </c>
      <c r="AC867" s="11">
        <v>4</v>
      </c>
      <c r="AD867" s="11">
        <v>3.89</v>
      </c>
      <c r="AE867" s="10"/>
      <c r="AF867" s="13">
        <f t="shared" si="27"/>
        <v>0</v>
      </c>
      <c r="AG867" s="10"/>
      <c r="AH867" s="10"/>
    </row>
    <row r="868" spans="1:34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5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935.3</v>
      </c>
      <c r="AA868" s="11">
        <f t="shared" si="26"/>
        <v>71.900000000000006</v>
      </c>
      <c r="AB868" s="5">
        <f>IFERROR(VLOOKUP(C868,[2]Sheet1!$B:$F,5,FALSE),0)</f>
        <v>1641493.9200000002</v>
      </c>
      <c r="AC868" s="11">
        <v>0</v>
      </c>
      <c r="AD868" s="11">
        <v>0</v>
      </c>
      <c r="AE868" s="10"/>
      <c r="AF868" s="13">
        <f t="shared" si="27"/>
        <v>1.3899283652304074E-2</v>
      </c>
      <c r="AG868" s="10"/>
      <c r="AH868" s="10"/>
    </row>
    <row r="869" spans="1:34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5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1247</v>
      </c>
      <c r="AA869" s="11">
        <f t="shared" si="26"/>
        <v>13.1</v>
      </c>
      <c r="AB869" s="5">
        <f>IFERROR(VLOOKUP(C869,[2]Sheet1!$B:$F,5,FALSE),0)</f>
        <v>3587861.1</v>
      </c>
      <c r="AC869" s="11">
        <v>25</v>
      </c>
      <c r="AD869" s="11">
        <v>20</v>
      </c>
      <c r="AE869" s="10"/>
      <c r="AF869" s="13">
        <f t="shared" si="27"/>
        <v>7.6182838813151563E-2</v>
      </c>
      <c r="AG869" s="10"/>
      <c r="AH869" s="10"/>
    </row>
    <row r="870" spans="1:34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5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814</v>
      </c>
      <c r="AA870" s="11">
        <f t="shared" si="26"/>
        <v>40.700000000000003</v>
      </c>
      <c r="AB870" s="5">
        <f>IFERROR(VLOOKUP(C870,[2]Sheet1!$B:$F,5,FALSE),0)</f>
        <v>1692018.9</v>
      </c>
      <c r="AC870" s="11">
        <v>6.66</v>
      </c>
      <c r="AD870" s="11">
        <v>7.36</v>
      </c>
      <c r="AE870" s="10"/>
      <c r="AF870" s="13">
        <f t="shared" si="27"/>
        <v>2.4570024570024569E-2</v>
      </c>
      <c r="AG870" s="10"/>
      <c r="AH870" s="10"/>
    </row>
    <row r="871" spans="1:34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5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26"/>
        <v>0</v>
      </c>
      <c r="AB871" s="5">
        <f>IFERROR(VLOOKUP(C871,[2]Sheet1!$B:$F,5,FALSE),0)</f>
        <v>0</v>
      </c>
      <c r="AC871" s="11">
        <v>0</v>
      </c>
      <c r="AD871" s="11">
        <v>0</v>
      </c>
      <c r="AE871" s="10"/>
      <c r="AF871" s="13">
        <f t="shared" si="27"/>
        <v>0</v>
      </c>
      <c r="AG871" s="10"/>
      <c r="AH871" s="10"/>
    </row>
    <row r="872" spans="1:34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5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1485</v>
      </c>
      <c r="AA872" s="11">
        <f t="shared" si="26"/>
        <v>27.5</v>
      </c>
      <c r="AB872" s="5">
        <f>IFERROR(VLOOKUP(C872,[2]Sheet1!$B:$F,5,FALSE),0)</f>
        <v>967135.5</v>
      </c>
      <c r="AC872" s="11">
        <v>20</v>
      </c>
      <c r="AD872" s="11">
        <v>1.05</v>
      </c>
      <c r="AE872" s="10"/>
      <c r="AF872" s="13">
        <f t="shared" si="27"/>
        <v>3.6363636363636362E-2</v>
      </c>
      <c r="AG872" s="10"/>
      <c r="AH872" s="10"/>
    </row>
    <row r="873" spans="1:34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5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1155</v>
      </c>
      <c r="AA873" s="11">
        <f t="shared" si="26"/>
        <v>72.2</v>
      </c>
      <c r="AB873" s="5">
        <f>IFERROR(VLOOKUP(C873,[2]Sheet1!$B:$F,5,FALSE),0)</f>
        <v>1856700</v>
      </c>
      <c r="AC873" s="11">
        <v>15</v>
      </c>
      <c r="AD873" s="11">
        <v>0.78749999999999998</v>
      </c>
      <c r="AE873" s="10"/>
      <c r="AF873" s="13">
        <f t="shared" si="27"/>
        <v>1.3852813852813853E-2</v>
      </c>
      <c r="AG873" s="10"/>
      <c r="AH873" s="10"/>
    </row>
    <row r="874" spans="1:34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5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2760</v>
      </c>
      <c r="AA874" s="11">
        <f t="shared" si="26"/>
        <v>-690</v>
      </c>
      <c r="AB874" s="5">
        <f>IFERROR(VLOOKUP(C874,[2]Sheet1!$B:$F,5,FALSE),0)</f>
        <v>367330.2</v>
      </c>
      <c r="AC874" s="11">
        <v>0</v>
      </c>
      <c r="AD874" s="11">
        <v>0</v>
      </c>
      <c r="AE874" s="10"/>
      <c r="AF874" s="13">
        <f t="shared" si="27"/>
        <v>-1.4492753623188406E-3</v>
      </c>
      <c r="AG874" s="10"/>
      <c r="AH874" s="10"/>
    </row>
    <row r="875" spans="1:34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5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26"/>
        <v>0</v>
      </c>
      <c r="AB875" s="5">
        <f>IFERROR(VLOOKUP(C875,[2]Sheet1!$B:$F,5,FALSE),0)</f>
        <v>0</v>
      </c>
      <c r="AC875" s="11">
        <v>0</v>
      </c>
      <c r="AD875" s="11">
        <v>0</v>
      </c>
      <c r="AE875" s="10"/>
      <c r="AF875" s="13">
        <f t="shared" si="27"/>
        <v>0</v>
      </c>
      <c r="AG875" s="10"/>
      <c r="AH875" s="10"/>
    </row>
    <row r="876" spans="1:34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5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753</v>
      </c>
      <c r="AA876" s="11">
        <f t="shared" si="26"/>
        <v>26</v>
      </c>
      <c r="AB876" s="5">
        <f>IFERROR(VLOOKUP(C876,[2]Sheet1!$B:$F,5,FALSE),0)</f>
        <v>2947500</v>
      </c>
      <c r="AC876" s="11">
        <v>0</v>
      </c>
      <c r="AD876" s="11">
        <v>0</v>
      </c>
      <c r="AE876" s="10"/>
      <c r="AF876" s="13">
        <f t="shared" si="27"/>
        <v>3.851261620185923E-2</v>
      </c>
      <c r="AG876" s="10"/>
      <c r="AH876" s="10"/>
    </row>
    <row r="877" spans="1:34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5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26"/>
        <v>0</v>
      </c>
      <c r="AB877" s="5">
        <f>IFERROR(VLOOKUP(C877,[2]Sheet1!$B:$F,5,FALSE),0)</f>
        <v>0</v>
      </c>
      <c r="AC877" s="11">
        <v>0</v>
      </c>
      <c r="AD877" s="11">
        <v>5.2</v>
      </c>
      <c r="AE877" s="10"/>
      <c r="AF877" s="13">
        <f t="shared" si="27"/>
        <v>0</v>
      </c>
      <c r="AG877" s="10"/>
      <c r="AH877" s="10"/>
    </row>
    <row r="878" spans="1:34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5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2175</v>
      </c>
      <c r="AA878" s="11">
        <f t="shared" si="26"/>
        <v>83.7</v>
      </c>
      <c r="AB878" s="5">
        <f>IFERROR(VLOOKUP(C878,[2]Sheet1!$B:$F,5,FALSE),0)</f>
        <v>512415</v>
      </c>
      <c r="AC878" s="11">
        <v>0</v>
      </c>
      <c r="AD878" s="11">
        <v>0</v>
      </c>
      <c r="AE878" s="10"/>
      <c r="AF878" s="13">
        <f t="shared" si="27"/>
        <v>1.1954022988505748E-2</v>
      </c>
      <c r="AG878" s="10"/>
      <c r="AH878" s="10"/>
    </row>
    <row r="879" spans="1:34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5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26"/>
        <v>0</v>
      </c>
      <c r="AB879" s="5">
        <f>IFERROR(VLOOKUP(C879,[2]Sheet1!$B:$F,5,FALSE),0)</f>
        <v>0</v>
      </c>
      <c r="AC879" s="11">
        <v>0</v>
      </c>
      <c r="AD879" s="11">
        <v>0</v>
      </c>
      <c r="AE879" s="10"/>
      <c r="AF879" s="13">
        <f t="shared" si="27"/>
        <v>0</v>
      </c>
      <c r="AG879" s="10"/>
      <c r="AH879" s="10"/>
    </row>
    <row r="880" spans="1:34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5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0</v>
      </c>
      <c r="AA880" s="11">
        <f t="shared" si="26"/>
        <v>0</v>
      </c>
      <c r="AB880" s="5">
        <f>IFERROR(VLOOKUP(C880,[2]Sheet1!$B:$F,5,FALSE),0)</f>
        <v>0</v>
      </c>
      <c r="AC880" s="11">
        <v>0</v>
      </c>
      <c r="AD880" s="11">
        <v>0</v>
      </c>
      <c r="AE880" s="10"/>
      <c r="AF880" s="13">
        <f t="shared" si="27"/>
        <v>0</v>
      </c>
      <c r="AG880" s="10"/>
      <c r="AH880" s="10"/>
    </row>
    <row r="881" spans="1:34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5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1560</v>
      </c>
      <c r="AA881" s="11">
        <f t="shared" si="26"/>
        <v>35.5</v>
      </c>
      <c r="AB881" s="5">
        <f>IFERROR(VLOOKUP(C881,[2]Sheet1!$B:$F,5,FALSE),0)</f>
        <v>740597.1</v>
      </c>
      <c r="AC881" s="11">
        <v>0</v>
      </c>
      <c r="AD881" s="11">
        <v>0</v>
      </c>
      <c r="AE881" s="10"/>
      <c r="AF881" s="13">
        <f t="shared" si="27"/>
        <v>2.8205128205128206E-2</v>
      </c>
      <c r="AG881" s="10"/>
      <c r="AH881" s="10"/>
    </row>
    <row r="882" spans="1:34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5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850</v>
      </c>
      <c r="AA882" s="11">
        <f t="shared" si="26"/>
        <v>12.9</v>
      </c>
      <c r="AB882" s="5">
        <f>IFERROR(VLOOKUP(C882,[2]Sheet1!$B:$F,5,FALSE),0)</f>
        <v>14588143.289999999</v>
      </c>
      <c r="AC882" s="11">
        <v>18</v>
      </c>
      <c r="AD882" s="11">
        <v>22</v>
      </c>
      <c r="AE882" s="10"/>
      <c r="AF882" s="13">
        <f t="shared" si="27"/>
        <v>7.7647058823529416E-2</v>
      </c>
      <c r="AG882" s="10"/>
      <c r="AH882" s="10"/>
    </row>
    <row r="883" spans="1:34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5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785</v>
      </c>
      <c r="AA883" s="11">
        <f t="shared" si="26"/>
        <v>23.1</v>
      </c>
      <c r="AB883" s="5">
        <f>IFERROR(VLOOKUP(C883,[2]Sheet1!$B:$F,5,FALSE),0)</f>
        <v>8360365.2999999998</v>
      </c>
      <c r="AC883" s="11">
        <v>10</v>
      </c>
      <c r="AD883" s="11">
        <v>10</v>
      </c>
      <c r="AE883" s="10"/>
      <c r="AF883" s="13">
        <f t="shared" si="27"/>
        <v>4.3312101910828023E-2</v>
      </c>
      <c r="AG883" s="10"/>
      <c r="AH883" s="10"/>
    </row>
    <row r="884" spans="1:34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5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734</v>
      </c>
      <c r="AA884" s="11">
        <f t="shared" si="26"/>
        <v>48.9</v>
      </c>
      <c r="AB884" s="5">
        <f>IFERROR(VLOOKUP(C884,[2]Sheet1!$B:$F,5,FALSE),0)</f>
        <v>6589869.3700000001</v>
      </c>
      <c r="AC884" s="11">
        <v>0</v>
      </c>
      <c r="AD884" s="11">
        <v>12.631600000000001</v>
      </c>
      <c r="AE884" s="10"/>
      <c r="AF884" s="13">
        <f t="shared" si="27"/>
        <v>2.0435967302452316E-2</v>
      </c>
      <c r="AG884" s="10"/>
      <c r="AH884" s="10"/>
    </row>
    <row r="885" spans="1:34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5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1100</v>
      </c>
      <c r="AA885" s="11">
        <f t="shared" si="26"/>
        <v>42.3</v>
      </c>
      <c r="AB885" s="5">
        <f>IFERROR(VLOOKUP(C885,[2]Sheet1!$B:$F,5,FALSE),0)</f>
        <v>1303125.95</v>
      </c>
      <c r="AC885" s="11">
        <v>8</v>
      </c>
      <c r="AD885" s="11">
        <v>0.42</v>
      </c>
      <c r="AE885" s="10"/>
      <c r="AF885" s="13">
        <f t="shared" si="27"/>
        <v>2.3636363636363636E-2</v>
      </c>
      <c r="AG885" s="10"/>
      <c r="AH885" s="10"/>
    </row>
    <row r="886" spans="1:34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5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0</v>
      </c>
      <c r="AA886" s="11">
        <f t="shared" si="26"/>
        <v>0</v>
      </c>
      <c r="AB886" s="5">
        <f>IFERROR(VLOOKUP(C886,[2]Sheet1!$B:$F,5,FALSE),0)</f>
        <v>0</v>
      </c>
      <c r="AC886" s="11">
        <v>15</v>
      </c>
      <c r="AD886" s="11">
        <v>5.79</v>
      </c>
      <c r="AE886" s="10"/>
      <c r="AF886" s="13">
        <f t="shared" si="27"/>
        <v>0</v>
      </c>
      <c r="AG886" s="10"/>
      <c r="AH886" s="10"/>
    </row>
    <row r="887" spans="1:34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5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26"/>
        <v>0</v>
      </c>
      <c r="AB887" s="5">
        <f>IFERROR(VLOOKUP(C887,[2]Sheet1!$B:$F,5,FALSE),0)</f>
        <v>0</v>
      </c>
      <c r="AC887" s="11">
        <v>0</v>
      </c>
      <c r="AD887" s="11">
        <v>0</v>
      </c>
      <c r="AE887" s="10"/>
      <c r="AF887" s="13">
        <f t="shared" si="27"/>
        <v>0</v>
      </c>
      <c r="AG887" s="10"/>
      <c r="AH887" s="10"/>
    </row>
    <row r="888" spans="1:34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5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683.9</v>
      </c>
      <c r="AA888" s="11">
        <f t="shared" si="26"/>
        <v>12.2</v>
      </c>
      <c r="AB888" s="5">
        <f>IFERROR(VLOOKUP(C888,[2]Sheet1!$B:$F,5,FALSE),0)</f>
        <v>12799191.02</v>
      </c>
      <c r="AC888" s="11">
        <v>20</v>
      </c>
      <c r="AD888" s="11">
        <v>22.11</v>
      </c>
      <c r="AE888" s="10"/>
      <c r="AF888" s="13">
        <f t="shared" si="27"/>
        <v>8.1883316274309115E-2</v>
      </c>
      <c r="AG888" s="10"/>
      <c r="AH888" s="10"/>
    </row>
    <row r="889" spans="1:34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5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26"/>
        <v>0</v>
      </c>
      <c r="AB889" s="5">
        <f>IFERROR(VLOOKUP(C889,[2]Sheet1!$B:$F,5,FALSE),0)</f>
        <v>0</v>
      </c>
      <c r="AC889" s="11">
        <v>10</v>
      </c>
      <c r="AD889" s="11">
        <v>10</v>
      </c>
      <c r="AE889" s="10"/>
      <c r="AF889" s="13">
        <f t="shared" si="27"/>
        <v>0</v>
      </c>
      <c r="AG889" s="10"/>
      <c r="AH889" s="10"/>
    </row>
    <row r="890" spans="1:34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5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805</v>
      </c>
      <c r="AA890" s="11">
        <f t="shared" si="26"/>
        <v>12.6</v>
      </c>
      <c r="AB890" s="5">
        <f>IFERROR(VLOOKUP(C890,[2]Sheet1!$B:$F,5,FALSE),0)</f>
        <v>11419121.4</v>
      </c>
      <c r="AC890" s="11">
        <v>25</v>
      </c>
      <c r="AD890" s="11">
        <v>1.3129999999999999</v>
      </c>
      <c r="AE890" s="10"/>
      <c r="AF890" s="13">
        <f t="shared" si="27"/>
        <v>7.9503105590062115E-2</v>
      </c>
      <c r="AG890" s="10"/>
      <c r="AH890" s="10"/>
    </row>
    <row r="891" spans="1:34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5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885.1</v>
      </c>
      <c r="AA891" s="11">
        <f t="shared" si="26"/>
        <v>29.5</v>
      </c>
      <c r="AB891" s="5">
        <f>IFERROR(VLOOKUP(C891,[2]Sheet1!$B:$F,5,FALSE),0)</f>
        <v>3288414.5</v>
      </c>
      <c r="AC891" s="11">
        <v>20</v>
      </c>
      <c r="AD891" s="11">
        <v>1.05</v>
      </c>
      <c r="AE891" s="10"/>
      <c r="AF891" s="13">
        <f t="shared" si="27"/>
        <v>3.3894475200542312E-2</v>
      </c>
      <c r="AG891" s="10"/>
      <c r="AH891" s="10"/>
    </row>
    <row r="892" spans="1:34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5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26"/>
        <v>0</v>
      </c>
      <c r="AB892" s="5">
        <f>IFERROR(VLOOKUP(C892,[2]Sheet1!$B:$F,5,FALSE),0)</f>
        <v>0</v>
      </c>
      <c r="AC892" s="11">
        <v>23.53</v>
      </c>
      <c r="AD892" s="11">
        <v>1.24</v>
      </c>
      <c r="AE892" s="10"/>
      <c r="AF892" s="13">
        <f t="shared" si="27"/>
        <v>0</v>
      </c>
      <c r="AG892" s="10"/>
      <c r="AH892" s="10"/>
    </row>
    <row r="893" spans="1:34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5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866.4</v>
      </c>
      <c r="AA893" s="11">
        <f t="shared" si="26"/>
        <v>12.6</v>
      </c>
      <c r="AB893" s="5">
        <f>IFERROR(VLOOKUP(C893,[2]Sheet1!$B:$F,5,FALSE),0)</f>
        <v>4969873.2</v>
      </c>
      <c r="AC893" s="11">
        <v>25</v>
      </c>
      <c r="AD893" s="11">
        <v>11.84</v>
      </c>
      <c r="AE893" s="10"/>
      <c r="AF893" s="13">
        <f t="shared" si="27"/>
        <v>7.9639889196675903E-2</v>
      </c>
      <c r="AG893" s="10"/>
      <c r="AH893" s="10"/>
    </row>
    <row r="894" spans="1:34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5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1588</v>
      </c>
      <c r="AA894" s="11">
        <f t="shared" si="26"/>
        <v>105.9</v>
      </c>
      <c r="AB894" s="5">
        <f>IFERROR(VLOOKUP(C894,[2]Sheet1!$B:$F,5,FALSE),0)</f>
        <v>784011.20000000007</v>
      </c>
      <c r="AC894" s="11">
        <v>10.45</v>
      </c>
      <c r="AD894" s="11">
        <v>0.54</v>
      </c>
      <c r="AE894" s="10"/>
      <c r="AF894" s="13">
        <f t="shared" si="27"/>
        <v>9.4458438287153661E-3</v>
      </c>
      <c r="AG894" s="10"/>
      <c r="AH894" s="10"/>
    </row>
    <row r="895" spans="1:34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5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26"/>
        <v>0</v>
      </c>
      <c r="AB895" s="5">
        <f>IFERROR(VLOOKUP(C895,[2]Sheet1!$B:$F,5,FALSE),0)</f>
        <v>0</v>
      </c>
      <c r="AC895" s="11">
        <v>9.3800000000000008</v>
      </c>
      <c r="AD895" s="11">
        <v>0.49</v>
      </c>
      <c r="AE895" s="10"/>
      <c r="AF895" s="13">
        <f t="shared" si="27"/>
        <v>0</v>
      </c>
      <c r="AG895" s="10"/>
      <c r="AH895" s="10"/>
    </row>
    <row r="896" spans="1:34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5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1105</v>
      </c>
      <c r="AA896" s="11">
        <f t="shared" si="26"/>
        <v>29.9</v>
      </c>
      <c r="AB896" s="5">
        <f>IFERROR(VLOOKUP(C896,[2]Sheet1!$B:$F,5,FALSE),0)</f>
        <v>1324986.3</v>
      </c>
      <c r="AC896" s="11">
        <v>0</v>
      </c>
      <c r="AD896" s="11">
        <v>26.32</v>
      </c>
      <c r="AE896" s="10"/>
      <c r="AF896" s="13">
        <f t="shared" si="27"/>
        <v>3.3484162895927601E-2</v>
      </c>
      <c r="AG896" s="10"/>
      <c r="AH896" s="10"/>
    </row>
    <row r="897" spans="1:34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5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zdelist</v>
      </c>
      <c r="Z897">
        <f>IFERROR(VLOOKUP(C897,[1]LP!$B:$C,2,FALSE),0)</f>
        <v>0</v>
      </c>
      <c r="AA897" s="11">
        <f t="shared" si="26"/>
        <v>0</v>
      </c>
      <c r="AB897" s="5">
        <f>IFERROR(VLOOKUP(C897,[2]Sheet1!$B:$F,5,FALSE),0)</f>
        <v>0</v>
      </c>
      <c r="AC897" s="11">
        <v>24</v>
      </c>
      <c r="AD897" s="11">
        <v>1.26</v>
      </c>
      <c r="AE897" s="10"/>
      <c r="AF897" s="13">
        <f t="shared" si="27"/>
        <v>0</v>
      </c>
      <c r="AG897" s="10"/>
      <c r="AH897" s="10"/>
    </row>
    <row r="898" spans="1:34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5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26"/>
        <v>0</v>
      </c>
      <c r="AB898" s="5">
        <f>IFERROR(VLOOKUP(C898,[2]Sheet1!$B:$F,5,FALSE),0)</f>
        <v>0</v>
      </c>
      <c r="AC898" s="11">
        <v>0</v>
      </c>
      <c r="AD898" s="11">
        <v>8</v>
      </c>
      <c r="AE898" s="10"/>
      <c r="AF898" s="13">
        <f t="shared" si="27"/>
        <v>0</v>
      </c>
      <c r="AG898" s="10"/>
      <c r="AH898" s="10"/>
    </row>
    <row r="899" spans="1:34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5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1602</v>
      </c>
      <c r="AA899" s="11">
        <f t="shared" ref="AA899:AA962" si="28">ROUND(IFERROR(Z899/M899,0),1)</f>
        <v>42.2</v>
      </c>
      <c r="AB899" s="5">
        <f>IFERROR(VLOOKUP(C899,[2]Sheet1!$B:$F,5,FALSE),0)</f>
        <v>765413.55</v>
      </c>
      <c r="AC899" s="11">
        <v>20</v>
      </c>
      <c r="AD899" s="11">
        <v>1.05</v>
      </c>
      <c r="AE899" s="10"/>
      <c r="AF899" s="13">
        <f t="shared" ref="AF899:AF962" si="29">IFERROR(M899/Z899,0)</f>
        <v>2.3720349563046191E-2</v>
      </c>
      <c r="AG899" s="10"/>
      <c r="AH899" s="10"/>
    </row>
    <row r="900" spans="1:34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5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28"/>
        <v>0</v>
      </c>
      <c r="AB900" s="5">
        <f>IFERROR(VLOOKUP(C900,[2]Sheet1!$B:$F,5,FALSE),0)</f>
        <v>0</v>
      </c>
      <c r="AC900" s="11">
        <v>29</v>
      </c>
      <c r="AD900" s="11">
        <v>1.53</v>
      </c>
      <c r="AE900" s="10"/>
      <c r="AF900" s="13">
        <f t="shared" si="29"/>
        <v>0</v>
      </c>
      <c r="AG900" s="10"/>
      <c r="AH900" s="10"/>
    </row>
    <row r="901" spans="1:34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5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28"/>
        <v>0</v>
      </c>
      <c r="AB901" s="5">
        <f>IFERROR(VLOOKUP(C901,[2]Sheet1!$B:$F,5,FALSE),0)</f>
        <v>0</v>
      </c>
      <c r="AC901" s="11">
        <v>0</v>
      </c>
      <c r="AD901" s="11">
        <v>25</v>
      </c>
      <c r="AE901" s="10"/>
      <c r="AF901" s="13">
        <f t="shared" si="29"/>
        <v>0</v>
      </c>
      <c r="AG901" s="10"/>
      <c r="AH901" s="10"/>
    </row>
    <row r="902" spans="1:34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5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845</v>
      </c>
      <c r="AA902" s="11">
        <f t="shared" si="28"/>
        <v>56.3</v>
      </c>
      <c r="AB902" s="5">
        <f>IFERROR(VLOOKUP(C902,[2]Sheet1!$B:$F,5,FALSE),0)</f>
        <v>1937105.04</v>
      </c>
      <c r="AC902" s="11">
        <v>10</v>
      </c>
      <c r="AD902" s="11">
        <v>0.52600000000000002</v>
      </c>
      <c r="AE902" s="10"/>
      <c r="AF902" s="13">
        <f t="shared" si="29"/>
        <v>1.7751479289940829E-2</v>
      </c>
      <c r="AG902" s="10"/>
      <c r="AH902" s="10"/>
    </row>
    <row r="903" spans="1:34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5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678</v>
      </c>
      <c r="AA903" s="11">
        <f t="shared" si="28"/>
        <v>67.8</v>
      </c>
      <c r="AB903" s="5">
        <f>IFERROR(VLOOKUP(C903,[2]Sheet1!$B:$F,5,FALSE),0)</f>
        <v>4627320.3899999997</v>
      </c>
      <c r="AC903" s="11">
        <v>10</v>
      </c>
      <c r="AD903" s="11">
        <v>0.53</v>
      </c>
      <c r="AE903" s="10"/>
      <c r="AF903" s="13">
        <f t="shared" si="29"/>
        <v>1.4749262536873156E-2</v>
      </c>
      <c r="AG903" s="10"/>
      <c r="AH903" s="10"/>
    </row>
    <row r="904" spans="1:34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5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694</v>
      </c>
      <c r="AA904" s="11">
        <f t="shared" si="28"/>
        <v>28.9</v>
      </c>
      <c r="AB904" s="5">
        <f>IFERROR(VLOOKUP(C904,[2]Sheet1!$B:$F,5,FALSE),0)</f>
        <v>2885796.8000000003</v>
      </c>
      <c r="AC904" s="11">
        <v>15</v>
      </c>
      <c r="AD904" s="11">
        <v>0.78</v>
      </c>
      <c r="AE904" s="10"/>
      <c r="AF904" s="13">
        <f t="shared" si="29"/>
        <v>3.4582132564841501E-2</v>
      </c>
      <c r="AG904" s="10"/>
      <c r="AH904" s="10"/>
    </row>
    <row r="905" spans="1:34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5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732</v>
      </c>
      <c r="AA905" s="11">
        <f t="shared" si="28"/>
        <v>25.2</v>
      </c>
      <c r="AB905" s="5">
        <f>IFERROR(VLOOKUP(C905,[2]Sheet1!$B:$F,5,FALSE),0)</f>
        <v>5412003.6899999995</v>
      </c>
      <c r="AC905" s="11">
        <v>15</v>
      </c>
      <c r="AD905" s="11">
        <v>11.32</v>
      </c>
      <c r="AE905" s="10"/>
      <c r="AF905" s="13">
        <f t="shared" si="29"/>
        <v>3.9617486338797817E-2</v>
      </c>
      <c r="AG905" s="10"/>
      <c r="AH905" s="10"/>
    </row>
    <row r="906" spans="1:34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5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940</v>
      </c>
      <c r="AA906" s="11">
        <f t="shared" si="28"/>
        <v>31.3</v>
      </c>
      <c r="AB906" s="5">
        <f>IFERROR(VLOOKUP(C906,[2]Sheet1!$B:$F,5,FALSE),0)</f>
        <v>1457280</v>
      </c>
      <c r="AC906" s="11">
        <v>15</v>
      </c>
      <c r="AD906" s="11">
        <v>1.58</v>
      </c>
      <c r="AE906" s="10"/>
      <c r="AF906" s="13">
        <f t="shared" si="29"/>
        <v>3.1914893617021274E-2</v>
      </c>
      <c r="AG906" s="10"/>
      <c r="AH906" s="10"/>
    </row>
    <row r="907" spans="1:34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5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791.3</v>
      </c>
      <c r="AA907" s="11">
        <f t="shared" si="28"/>
        <v>98.9</v>
      </c>
      <c r="AB907" s="5">
        <f>IFERROR(VLOOKUP(C907,[2]Sheet1!$B:$F,5,FALSE),0)</f>
        <v>2419052.79</v>
      </c>
      <c r="AC907" s="11">
        <v>0</v>
      </c>
      <c r="AD907" s="11">
        <v>0</v>
      </c>
      <c r="AE907" s="10"/>
      <c r="AF907" s="13">
        <f t="shared" si="29"/>
        <v>1.0109945659042083E-2</v>
      </c>
      <c r="AG907" s="10"/>
      <c r="AH907" s="10"/>
    </row>
    <row r="908" spans="1:34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5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1260</v>
      </c>
      <c r="AA908" s="11">
        <f t="shared" si="28"/>
        <v>17.7</v>
      </c>
      <c r="AB908" s="5">
        <f>IFERROR(VLOOKUP(C908,[2]Sheet1!$B:$F,5,FALSE),0)</f>
        <v>3462181.58</v>
      </c>
      <c r="AC908" s="11">
        <v>25</v>
      </c>
      <c r="AD908" s="11">
        <v>15</v>
      </c>
      <c r="AE908" s="10"/>
      <c r="AF908" s="13">
        <f t="shared" si="29"/>
        <v>5.634920634920635E-2</v>
      </c>
      <c r="AG908" s="10"/>
      <c r="AH908" s="10"/>
    </row>
    <row r="909" spans="1:34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5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28"/>
        <v>0</v>
      </c>
      <c r="AB909" s="5">
        <f>IFERROR(VLOOKUP(C909,[2]Sheet1!$B:$F,5,FALSE),0)</f>
        <v>0</v>
      </c>
      <c r="AC909" s="11">
        <v>42.75</v>
      </c>
      <c r="AD909" s="11">
        <v>2.25</v>
      </c>
      <c r="AE909" s="10"/>
      <c r="AF909" s="13">
        <f t="shared" si="29"/>
        <v>0</v>
      </c>
      <c r="AG909" s="10"/>
      <c r="AH909" s="10"/>
    </row>
    <row r="910" spans="1:34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5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1752</v>
      </c>
      <c r="AA910" s="11">
        <f t="shared" si="28"/>
        <v>-438</v>
      </c>
      <c r="AB910" s="5">
        <f>IFERROR(VLOOKUP(C910,[2]Sheet1!$B:$F,5,FALSE),0)</f>
        <v>484974.4</v>
      </c>
      <c r="AC910" s="11">
        <v>0</v>
      </c>
      <c r="AD910" s="11">
        <v>0</v>
      </c>
      <c r="AE910" s="10"/>
      <c r="AF910" s="13">
        <f t="shared" si="29"/>
        <v>-2.2831050228310501E-3</v>
      </c>
      <c r="AG910" s="10"/>
      <c r="AH910" s="10"/>
    </row>
    <row r="911" spans="1:34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5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28"/>
        <v>0</v>
      </c>
      <c r="AB911" s="5">
        <f>IFERROR(VLOOKUP(C911,[2]Sheet1!$B:$F,5,FALSE),0)</f>
        <v>0</v>
      </c>
      <c r="AC911" s="11">
        <v>4</v>
      </c>
      <c r="AD911" s="11">
        <v>3.89</v>
      </c>
      <c r="AE911" s="10"/>
      <c r="AF911" s="13">
        <f t="shared" si="29"/>
        <v>0</v>
      </c>
      <c r="AG911" s="10"/>
      <c r="AH911" s="10"/>
    </row>
    <row r="912" spans="1:34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5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935.3</v>
      </c>
      <c r="AA912" s="11">
        <f t="shared" si="28"/>
        <v>116.9</v>
      </c>
      <c r="AB912" s="5">
        <f>IFERROR(VLOOKUP(C912,[2]Sheet1!$B:$F,5,FALSE),0)</f>
        <v>1641493.9200000002</v>
      </c>
      <c r="AC912" s="11">
        <v>0</v>
      </c>
      <c r="AD912" s="11">
        <v>0</v>
      </c>
      <c r="AE912" s="10"/>
      <c r="AF912" s="13">
        <f t="shared" si="29"/>
        <v>8.5534053244948147E-3</v>
      </c>
      <c r="AG912" s="10"/>
      <c r="AH912" s="10"/>
    </row>
    <row r="913" spans="1:34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5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1247</v>
      </c>
      <c r="AA913" s="11">
        <f t="shared" si="28"/>
        <v>13.3</v>
      </c>
      <c r="AB913" s="5">
        <f>IFERROR(VLOOKUP(C913,[2]Sheet1!$B:$F,5,FALSE),0)</f>
        <v>3587861.1</v>
      </c>
      <c r="AC913" s="11">
        <v>25</v>
      </c>
      <c r="AD913" s="11">
        <v>20</v>
      </c>
      <c r="AE913" s="10"/>
      <c r="AF913" s="13">
        <f t="shared" si="29"/>
        <v>7.5380914194065757E-2</v>
      </c>
      <c r="AG913" s="10"/>
      <c r="AH913" s="10"/>
    </row>
    <row r="914" spans="1:34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5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814</v>
      </c>
      <c r="AA914" s="11">
        <f t="shared" si="28"/>
        <v>42.8</v>
      </c>
      <c r="AB914" s="5">
        <f>IFERROR(VLOOKUP(C914,[2]Sheet1!$B:$F,5,FALSE),0)</f>
        <v>1692018.9</v>
      </c>
      <c r="AC914" s="11">
        <v>6.66</v>
      </c>
      <c r="AD914" s="11">
        <v>7.36</v>
      </c>
      <c r="AE914" s="10"/>
      <c r="AF914" s="13">
        <f t="shared" si="29"/>
        <v>2.334152334152334E-2</v>
      </c>
      <c r="AG914" s="10"/>
      <c r="AH914" s="10"/>
    </row>
    <row r="915" spans="1:34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5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28"/>
        <v>0</v>
      </c>
      <c r="AB915" s="5">
        <f>IFERROR(VLOOKUP(C915,[2]Sheet1!$B:$F,5,FALSE),0)</f>
        <v>0</v>
      </c>
      <c r="AC915" s="11">
        <v>0</v>
      </c>
      <c r="AD915" s="11">
        <v>0</v>
      </c>
      <c r="AE915" s="10"/>
      <c r="AF915" s="13">
        <f t="shared" si="29"/>
        <v>0</v>
      </c>
      <c r="AG915" s="10"/>
      <c r="AH915" s="10"/>
    </row>
    <row r="916" spans="1:34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5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1485</v>
      </c>
      <c r="AA916" s="11">
        <f t="shared" si="28"/>
        <v>59.4</v>
      </c>
      <c r="AB916" s="5">
        <f>IFERROR(VLOOKUP(C916,[2]Sheet1!$B:$F,5,FALSE),0)</f>
        <v>967135.5</v>
      </c>
      <c r="AC916" s="11">
        <v>20</v>
      </c>
      <c r="AD916" s="11">
        <v>1.05</v>
      </c>
      <c r="AE916" s="10"/>
      <c r="AF916" s="13">
        <f t="shared" si="29"/>
        <v>1.6835016835016835E-2</v>
      </c>
      <c r="AG916" s="10"/>
      <c r="AH916" s="10"/>
    </row>
    <row r="917" spans="1:34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5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1155</v>
      </c>
      <c r="AA917" s="11">
        <f t="shared" si="28"/>
        <v>67.900000000000006</v>
      </c>
      <c r="AB917" s="5">
        <f>IFERROR(VLOOKUP(C917,[2]Sheet1!$B:$F,5,FALSE),0)</f>
        <v>1856700</v>
      </c>
      <c r="AC917" s="11">
        <v>15</v>
      </c>
      <c r="AD917" s="11">
        <v>0.78749999999999998</v>
      </c>
      <c r="AE917" s="10"/>
      <c r="AF917" s="13">
        <f t="shared" si="29"/>
        <v>1.4718614718614719E-2</v>
      </c>
      <c r="AG917" s="10"/>
      <c r="AH917" s="10"/>
    </row>
    <row r="918" spans="1:34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5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2760</v>
      </c>
      <c r="AA918" s="11">
        <f t="shared" si="28"/>
        <v>690</v>
      </c>
      <c r="AB918" s="5">
        <f>IFERROR(VLOOKUP(C918,[2]Sheet1!$B:$F,5,FALSE),0)</f>
        <v>367330.2</v>
      </c>
      <c r="AC918" s="11">
        <v>0</v>
      </c>
      <c r="AD918" s="11">
        <v>0</v>
      </c>
      <c r="AE918" s="10"/>
      <c r="AF918" s="13">
        <f t="shared" si="29"/>
        <v>1.4492753623188406E-3</v>
      </c>
      <c r="AG918" s="10"/>
      <c r="AH918" s="10"/>
    </row>
    <row r="919" spans="1:34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5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28"/>
        <v>0</v>
      </c>
      <c r="AB919" s="5">
        <f>IFERROR(VLOOKUP(C919,[2]Sheet1!$B:$F,5,FALSE),0)</f>
        <v>0</v>
      </c>
      <c r="AC919" s="11">
        <v>0</v>
      </c>
      <c r="AD919" s="11">
        <v>0</v>
      </c>
      <c r="AE919" s="10"/>
      <c r="AF919" s="13">
        <f t="shared" si="29"/>
        <v>0</v>
      </c>
      <c r="AG919" s="10"/>
      <c r="AH919" s="10"/>
    </row>
    <row r="920" spans="1:34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5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753</v>
      </c>
      <c r="AA920" s="11">
        <f t="shared" si="28"/>
        <v>29</v>
      </c>
      <c r="AB920" s="5">
        <f>IFERROR(VLOOKUP(C920,[2]Sheet1!$B:$F,5,FALSE),0)</f>
        <v>2947500</v>
      </c>
      <c r="AC920" s="11">
        <v>0</v>
      </c>
      <c r="AD920" s="11">
        <v>0</v>
      </c>
      <c r="AE920" s="10"/>
      <c r="AF920" s="13">
        <f t="shared" si="29"/>
        <v>3.4528552456839307E-2</v>
      </c>
      <c r="AG920" s="10"/>
      <c r="AH920" s="10"/>
    </row>
    <row r="921" spans="1:34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5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28"/>
        <v>0</v>
      </c>
      <c r="AB921" s="5">
        <f>IFERROR(VLOOKUP(C921,[2]Sheet1!$B:$F,5,FALSE),0)</f>
        <v>0</v>
      </c>
      <c r="AC921" s="11">
        <v>0</v>
      </c>
      <c r="AD921" s="11">
        <v>5.2</v>
      </c>
      <c r="AE921" s="10"/>
      <c r="AF921" s="13">
        <f t="shared" si="29"/>
        <v>0</v>
      </c>
      <c r="AG921" s="10"/>
      <c r="AH921" s="10"/>
    </row>
    <row r="922" spans="1:34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5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0</v>
      </c>
      <c r="AA922" s="11">
        <f t="shared" si="28"/>
        <v>0</v>
      </c>
      <c r="AB922" s="5">
        <f>IFERROR(VLOOKUP(C922,[2]Sheet1!$B:$F,5,FALSE),0)</f>
        <v>0</v>
      </c>
      <c r="AC922" s="11">
        <v>0</v>
      </c>
      <c r="AD922" s="11">
        <v>0</v>
      </c>
      <c r="AE922" s="10"/>
      <c r="AF922" s="13">
        <f t="shared" si="29"/>
        <v>0</v>
      </c>
      <c r="AG922" s="10"/>
      <c r="AH922" s="10"/>
    </row>
    <row r="923" spans="1:34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5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2350.1</v>
      </c>
      <c r="AA923" s="11">
        <f t="shared" si="28"/>
        <v>293.8</v>
      </c>
      <c r="AB923" s="5">
        <f>IFERROR(VLOOKUP(C923,[2]Sheet1!$B:$F,5,FALSE),0)</f>
        <v>370729.60000000003</v>
      </c>
      <c r="AC923" s="11">
        <v>0</v>
      </c>
      <c r="AD923" s="11">
        <v>0</v>
      </c>
      <c r="AE923" s="10"/>
      <c r="AF923" s="13">
        <f t="shared" si="29"/>
        <v>3.404110463384537E-3</v>
      </c>
      <c r="AG923" s="10"/>
      <c r="AH923" s="10"/>
    </row>
    <row r="924" spans="1:34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5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2175</v>
      </c>
      <c r="AA924" s="11">
        <f t="shared" si="28"/>
        <v>94.6</v>
      </c>
      <c r="AB924" s="5">
        <f>IFERROR(VLOOKUP(C924,[2]Sheet1!$B:$F,5,FALSE),0)</f>
        <v>512415</v>
      </c>
      <c r="AC924" s="11">
        <v>0</v>
      </c>
      <c r="AD924" s="11">
        <v>0</v>
      </c>
      <c r="AE924" s="10"/>
      <c r="AF924" s="13">
        <f t="shared" si="29"/>
        <v>1.0574712643678161E-2</v>
      </c>
      <c r="AG924" s="10"/>
      <c r="AH924" s="10"/>
    </row>
    <row r="925" spans="1:34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5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28"/>
        <v>0</v>
      </c>
      <c r="AB925" s="5">
        <f>IFERROR(VLOOKUP(C925,[2]Sheet1!$B:$F,5,FALSE),0)</f>
        <v>0</v>
      </c>
      <c r="AC925" s="11">
        <v>0</v>
      </c>
      <c r="AD925" s="11">
        <v>0</v>
      </c>
      <c r="AE925" s="10"/>
      <c r="AF925" s="13">
        <f t="shared" si="29"/>
        <v>0</v>
      </c>
      <c r="AG925" s="10"/>
      <c r="AH925" s="10"/>
    </row>
    <row r="926" spans="1:34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5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28"/>
        <v>0</v>
      </c>
      <c r="AB926" s="5">
        <f>IFERROR(VLOOKUP(C926,[2]Sheet1!$B:$F,5,FALSE),0)</f>
        <v>0</v>
      </c>
      <c r="AC926" s="11">
        <v>0</v>
      </c>
      <c r="AD926" s="11">
        <v>0</v>
      </c>
      <c r="AE926" s="10"/>
      <c r="AF926" s="13">
        <f t="shared" si="29"/>
        <v>0</v>
      </c>
      <c r="AG926" s="10"/>
      <c r="AH926" s="10"/>
    </row>
    <row r="927" spans="1:34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5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28"/>
        <v>0</v>
      </c>
      <c r="AB927" s="5">
        <f>IFERROR(VLOOKUP(C927,[2]Sheet1!$B:$F,5,FALSE),0)</f>
        <v>0</v>
      </c>
      <c r="AC927" s="11">
        <v>0</v>
      </c>
      <c r="AD927" s="11">
        <v>0</v>
      </c>
      <c r="AE927" s="10"/>
      <c r="AF927" s="13">
        <f t="shared" si="29"/>
        <v>0</v>
      </c>
      <c r="AG927" s="10"/>
      <c r="AH927" s="10"/>
    </row>
    <row r="928" spans="1:34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5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1957.9</v>
      </c>
      <c r="AA928" s="11">
        <f t="shared" si="28"/>
        <v>1957.9</v>
      </c>
      <c r="AB928" s="5">
        <f>IFERROR(VLOOKUP(C928,[2]Sheet1!$B:$F,5,FALSE),0)</f>
        <v>467639.36</v>
      </c>
      <c r="AC928" s="11">
        <v>0</v>
      </c>
      <c r="AD928" s="11">
        <v>0</v>
      </c>
      <c r="AE928" s="10"/>
      <c r="AF928" s="13">
        <f t="shared" si="29"/>
        <v>5.1075131518463657E-4</v>
      </c>
      <c r="AG928" s="10"/>
      <c r="AH928" s="10"/>
    </row>
    <row r="929" spans="1:34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5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28"/>
        <v>0</v>
      </c>
      <c r="AB929" s="5">
        <f>IFERROR(VLOOKUP(C929,[2]Sheet1!$B:$F,5,FALSE),0)</f>
        <v>0</v>
      </c>
      <c r="AC929" s="11">
        <v>0</v>
      </c>
      <c r="AD929" s="11">
        <v>0</v>
      </c>
      <c r="AE929" s="10"/>
      <c r="AF929" s="13">
        <f t="shared" si="29"/>
        <v>0</v>
      </c>
      <c r="AG929" s="10"/>
      <c r="AH929" s="10"/>
    </row>
    <row r="930" spans="1:34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5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1560</v>
      </c>
      <c r="AA930" s="11">
        <f t="shared" si="28"/>
        <v>42.2</v>
      </c>
      <c r="AB930" s="5">
        <f>IFERROR(VLOOKUP(C930,[2]Sheet1!$B:$F,5,FALSE),0)</f>
        <v>740597.1</v>
      </c>
      <c r="AC930" s="11">
        <v>0</v>
      </c>
      <c r="AD930" s="11">
        <v>0</v>
      </c>
      <c r="AE930" s="10"/>
      <c r="AF930" s="13">
        <f t="shared" si="29"/>
        <v>2.3717948717948717E-2</v>
      </c>
      <c r="AG930" s="10"/>
      <c r="AH930" s="10"/>
    </row>
    <row r="931" spans="1:34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5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850</v>
      </c>
      <c r="AA931" s="11">
        <f t="shared" si="28"/>
        <v>13.7</v>
      </c>
      <c r="AB931" s="5">
        <f>IFERROR(VLOOKUP(C931,[2]Sheet1!$B:$F,5,FALSE),0)</f>
        <v>14588143.289999999</v>
      </c>
      <c r="AC931" s="11">
        <v>27.11</v>
      </c>
      <c r="AD931" s="11">
        <v>17.21</v>
      </c>
      <c r="AE931" s="10"/>
      <c r="AF931" s="13">
        <f t="shared" si="29"/>
        <v>7.2941176470588232E-2</v>
      </c>
      <c r="AG931" s="10"/>
      <c r="AH931" s="10"/>
    </row>
    <row r="932" spans="1:34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5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785</v>
      </c>
      <c r="AA932" s="11">
        <f t="shared" si="28"/>
        <v>16.7</v>
      </c>
      <c r="AB932" s="5">
        <f>IFERROR(VLOOKUP(C932,[2]Sheet1!$B:$F,5,FALSE),0)</f>
        <v>8360365.2999999998</v>
      </c>
      <c r="AC932" s="11">
        <v>30</v>
      </c>
      <c r="AD932" s="11">
        <v>15</v>
      </c>
      <c r="AE932" s="10"/>
      <c r="AF932" s="13">
        <f t="shared" si="29"/>
        <v>5.9872611464968153E-2</v>
      </c>
      <c r="AG932" s="10"/>
      <c r="AH932" s="10"/>
    </row>
    <row r="933" spans="1:34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5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734</v>
      </c>
      <c r="AA933" s="11">
        <f t="shared" si="28"/>
        <v>56.5</v>
      </c>
      <c r="AB933" s="5">
        <f>IFERROR(VLOOKUP(C933,[2]Sheet1!$B:$F,5,FALSE),0)</f>
        <v>6589869.3700000001</v>
      </c>
      <c r="AC933" s="11">
        <v>17</v>
      </c>
      <c r="AD933" s="11">
        <v>0.89</v>
      </c>
      <c r="AE933" s="10"/>
      <c r="AF933" s="13">
        <f t="shared" si="29"/>
        <v>1.7711171662125342E-2</v>
      </c>
      <c r="AG933" s="10"/>
      <c r="AH933" s="10"/>
    </row>
    <row r="934" spans="1:34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5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1100</v>
      </c>
      <c r="AA934" s="11">
        <f t="shared" si="28"/>
        <v>220</v>
      </c>
      <c r="AB934" s="5">
        <f>IFERROR(VLOOKUP(C934,[2]Sheet1!$B:$F,5,FALSE),0)</f>
        <v>1303125.95</v>
      </c>
      <c r="AC934" s="11">
        <v>12</v>
      </c>
      <c r="AD934" s="11">
        <v>0.63</v>
      </c>
      <c r="AE934" s="10"/>
      <c r="AF934" s="13">
        <f t="shared" si="29"/>
        <v>4.5454545454545452E-3</v>
      </c>
      <c r="AG934" s="10"/>
      <c r="AH934" s="10"/>
    </row>
    <row r="935" spans="1:34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5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0</v>
      </c>
      <c r="AA935" s="11">
        <f t="shared" si="28"/>
        <v>0</v>
      </c>
      <c r="AB935" s="5">
        <f>IFERROR(VLOOKUP(C935,[2]Sheet1!$B:$F,5,FALSE),0)</f>
        <v>0</v>
      </c>
      <c r="AC935" s="11">
        <v>15</v>
      </c>
      <c r="AD935" s="11">
        <v>5.79</v>
      </c>
      <c r="AE935" s="10"/>
      <c r="AF935" s="13">
        <f t="shared" si="29"/>
        <v>0</v>
      </c>
      <c r="AG935" s="10"/>
      <c r="AH935" s="10"/>
    </row>
    <row r="936" spans="1:34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5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28"/>
        <v>0</v>
      </c>
      <c r="AB936" s="5">
        <f>IFERROR(VLOOKUP(C936,[2]Sheet1!$B:$F,5,FALSE),0)</f>
        <v>0</v>
      </c>
      <c r="AC936" s="11">
        <v>20</v>
      </c>
      <c r="AD936" s="11">
        <v>1.0526</v>
      </c>
      <c r="AE936" s="10"/>
      <c r="AF936" s="13">
        <f t="shared" si="29"/>
        <v>0</v>
      </c>
      <c r="AG936" s="10"/>
      <c r="AH936" s="10"/>
    </row>
    <row r="937" spans="1:34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5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683.9</v>
      </c>
      <c r="AA937" s="11">
        <f t="shared" si="28"/>
        <v>13.7</v>
      </c>
      <c r="AB937" s="5">
        <f>IFERROR(VLOOKUP(C937,[2]Sheet1!$B:$F,5,FALSE),0)</f>
        <v>12799191.02</v>
      </c>
      <c r="AC937" s="11">
        <v>25</v>
      </c>
      <c r="AD937" s="11">
        <v>15.53</v>
      </c>
      <c r="AE937" s="10"/>
      <c r="AF937" s="13">
        <f t="shared" si="29"/>
        <v>7.3110103816347416E-2</v>
      </c>
      <c r="AG937" s="10"/>
      <c r="AH937" s="10"/>
    </row>
    <row r="938" spans="1:34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5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28"/>
        <v>0</v>
      </c>
      <c r="AB938" s="5">
        <f>IFERROR(VLOOKUP(C938,[2]Sheet1!$B:$F,5,FALSE),0)</f>
        <v>0</v>
      </c>
      <c r="AC938" s="11">
        <v>12.5</v>
      </c>
      <c r="AD938" s="11">
        <v>12.5</v>
      </c>
      <c r="AE938" s="10"/>
      <c r="AF938" s="13">
        <f t="shared" si="29"/>
        <v>0</v>
      </c>
      <c r="AG938" s="10"/>
      <c r="AH938" s="10"/>
    </row>
    <row r="939" spans="1:34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5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805</v>
      </c>
      <c r="AA939" s="11">
        <f t="shared" si="28"/>
        <v>13</v>
      </c>
      <c r="AB939" s="5">
        <f>IFERROR(VLOOKUP(C939,[2]Sheet1!$B:$F,5,FALSE),0)</f>
        <v>11419121.4</v>
      </c>
      <c r="AC939" s="11">
        <v>27.25</v>
      </c>
      <c r="AD939" s="11">
        <v>1.4339999999999999</v>
      </c>
      <c r="AE939" s="10"/>
      <c r="AF939" s="13">
        <f t="shared" si="29"/>
        <v>7.7018633540372666E-2</v>
      </c>
      <c r="AG939" s="10"/>
      <c r="AH939" s="10"/>
    </row>
    <row r="940" spans="1:34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5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885.1</v>
      </c>
      <c r="AA940" s="11">
        <f t="shared" si="28"/>
        <v>59</v>
      </c>
      <c r="AB940" s="5">
        <f>IFERROR(VLOOKUP(C940,[2]Sheet1!$B:$F,5,FALSE),0)</f>
        <v>3288414.5</v>
      </c>
      <c r="AC940" s="11">
        <v>26.75</v>
      </c>
      <c r="AD940" s="11">
        <v>1.4</v>
      </c>
      <c r="AE940" s="10"/>
      <c r="AF940" s="13">
        <f t="shared" si="29"/>
        <v>1.6947237600271156E-2</v>
      </c>
      <c r="AG940" s="10"/>
      <c r="AH940" s="10"/>
    </row>
    <row r="941" spans="1:34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5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28"/>
        <v>0</v>
      </c>
      <c r="AB941" s="5">
        <f>IFERROR(VLOOKUP(C941,[2]Sheet1!$B:$F,5,FALSE),0)</f>
        <v>0</v>
      </c>
      <c r="AC941" s="11">
        <v>21.09</v>
      </c>
      <c r="AD941" s="11">
        <v>1.1100000000000001</v>
      </c>
      <c r="AE941" s="10"/>
      <c r="AF941" s="13">
        <f t="shared" si="29"/>
        <v>0</v>
      </c>
      <c r="AG941" s="10"/>
      <c r="AH941" s="10"/>
    </row>
    <row r="942" spans="1:34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5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866.4</v>
      </c>
      <c r="AA942" s="11">
        <f t="shared" si="28"/>
        <v>16</v>
      </c>
      <c r="AB942" s="5">
        <f>IFERROR(VLOOKUP(C942,[2]Sheet1!$B:$F,5,FALSE),0)</f>
        <v>4969873.2</v>
      </c>
      <c r="AC942" s="11">
        <v>26</v>
      </c>
      <c r="AD942" s="11">
        <v>14</v>
      </c>
      <c r="AE942" s="10"/>
      <c r="AF942" s="13">
        <f t="shared" si="29"/>
        <v>6.2326869806094184E-2</v>
      </c>
      <c r="AG942" s="10"/>
      <c r="AH942" s="10"/>
    </row>
    <row r="943" spans="1:34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5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1588</v>
      </c>
      <c r="AA943" s="11">
        <f t="shared" si="28"/>
        <v>72.2</v>
      </c>
      <c r="AB943" s="5">
        <f>IFERROR(VLOOKUP(C943,[2]Sheet1!$B:$F,5,FALSE),0)</f>
        <v>784011.20000000007</v>
      </c>
      <c r="AC943" s="11">
        <v>15</v>
      </c>
      <c r="AD943" s="11">
        <v>0.78</v>
      </c>
      <c r="AE943" s="10"/>
      <c r="AF943" s="13">
        <f t="shared" si="29"/>
        <v>1.3853904282115869E-2</v>
      </c>
      <c r="AG943" s="10"/>
      <c r="AH943" s="10"/>
    </row>
    <row r="944" spans="1:34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5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28"/>
        <v>0</v>
      </c>
      <c r="AB944" s="5">
        <f>IFERROR(VLOOKUP(C944,[2]Sheet1!$B:$F,5,FALSE),0)</f>
        <v>0</v>
      </c>
      <c r="AC944" s="11">
        <v>26</v>
      </c>
      <c r="AD944" s="11">
        <v>1.3680000000000001</v>
      </c>
      <c r="AE944" s="10"/>
      <c r="AF944" s="13">
        <f t="shared" si="29"/>
        <v>0</v>
      </c>
      <c r="AG944" s="10"/>
      <c r="AH944" s="10"/>
    </row>
    <row r="945" spans="1:34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5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1105</v>
      </c>
      <c r="AA945" s="11">
        <f t="shared" si="28"/>
        <v>29.1</v>
      </c>
      <c r="AB945" s="5">
        <f>IFERROR(VLOOKUP(C945,[2]Sheet1!$B:$F,5,FALSE),0)</f>
        <v>1324986.3</v>
      </c>
      <c r="AC945" s="11">
        <v>15</v>
      </c>
      <c r="AD945" s="11">
        <v>11.32</v>
      </c>
      <c r="AE945" s="10"/>
      <c r="AF945" s="13">
        <f t="shared" si="29"/>
        <v>3.4389140271493215E-2</v>
      </c>
      <c r="AG945" s="10"/>
      <c r="AH945" s="10"/>
    </row>
    <row r="946" spans="1:34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5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zdelist</v>
      </c>
      <c r="Z946">
        <f>IFERROR(VLOOKUP(C946,[1]LP!$B:$C,2,FALSE),0)</f>
        <v>0</v>
      </c>
      <c r="AA946" s="11">
        <f t="shared" si="28"/>
        <v>0</v>
      </c>
      <c r="AB946" s="5">
        <f>IFERROR(VLOOKUP(C946,[2]Sheet1!$B:$F,5,FALSE),0)</f>
        <v>0</v>
      </c>
      <c r="AC946" s="11">
        <v>45</v>
      </c>
      <c r="AD946" s="11">
        <v>2.36</v>
      </c>
      <c r="AE946" s="10"/>
      <c r="AF946" s="13">
        <f t="shared" si="29"/>
        <v>0</v>
      </c>
      <c r="AG946" s="10"/>
      <c r="AH946" s="10"/>
    </row>
    <row r="947" spans="1:34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5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28"/>
        <v>0</v>
      </c>
      <c r="AB947" s="5">
        <f>IFERROR(VLOOKUP(C947,[2]Sheet1!$B:$F,5,FALSE),0)</f>
        <v>0</v>
      </c>
      <c r="AC947" s="11">
        <v>10</v>
      </c>
      <c r="AD947" s="11">
        <v>7.5</v>
      </c>
      <c r="AE947" s="10"/>
      <c r="AF947" s="13">
        <f t="shared" si="29"/>
        <v>0</v>
      </c>
      <c r="AG947" s="10"/>
      <c r="AH947" s="10"/>
    </row>
    <row r="948" spans="1:34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5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1602</v>
      </c>
      <c r="AA948" s="11">
        <f t="shared" si="28"/>
        <v>27.6</v>
      </c>
      <c r="AB948" s="5">
        <f>IFERROR(VLOOKUP(C948,[2]Sheet1!$B:$F,5,FALSE),0)</f>
        <v>765413.55</v>
      </c>
      <c r="AC948" s="11">
        <v>25</v>
      </c>
      <c r="AD948" s="11">
        <v>1.32</v>
      </c>
      <c r="AE948" s="10"/>
      <c r="AF948" s="13">
        <f t="shared" si="29"/>
        <v>3.6204744069912607E-2</v>
      </c>
      <c r="AG948" s="10"/>
      <c r="AH948" s="10"/>
    </row>
    <row r="949" spans="1:34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5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28"/>
        <v>0</v>
      </c>
      <c r="AB949" s="5">
        <f>IFERROR(VLOOKUP(C949,[2]Sheet1!$B:$F,5,FALSE),0)</f>
        <v>0</v>
      </c>
      <c r="AC949" s="11">
        <v>23.95</v>
      </c>
      <c r="AD949" s="11">
        <v>1.1399999999999999</v>
      </c>
      <c r="AE949" s="10"/>
      <c r="AF949" s="13">
        <f t="shared" si="29"/>
        <v>0</v>
      </c>
      <c r="AG949" s="10"/>
      <c r="AH949" s="10"/>
    </row>
    <row r="950" spans="1:34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5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28"/>
        <v>0</v>
      </c>
      <c r="AB950" s="5">
        <f>IFERROR(VLOOKUP(C950,[2]Sheet1!$B:$F,5,FALSE),0)</f>
        <v>0</v>
      </c>
      <c r="AC950" s="11">
        <v>10</v>
      </c>
      <c r="AD950" s="11">
        <v>0.53</v>
      </c>
      <c r="AE950" s="10"/>
      <c r="AF950" s="13">
        <f t="shared" si="29"/>
        <v>0</v>
      </c>
      <c r="AG950" s="10"/>
      <c r="AH950" s="10"/>
    </row>
    <row r="951" spans="1:34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5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845</v>
      </c>
      <c r="AA951" s="11">
        <f t="shared" si="28"/>
        <v>52.8</v>
      </c>
      <c r="AB951" s="5">
        <f>IFERROR(VLOOKUP(C951,[2]Sheet1!$B:$F,5,FALSE),0)</f>
        <v>1937105.04</v>
      </c>
      <c r="AC951" s="11">
        <v>15</v>
      </c>
      <c r="AD951" s="11">
        <v>5</v>
      </c>
      <c r="AE951" s="10"/>
      <c r="AF951" s="13">
        <f t="shared" si="29"/>
        <v>1.8934911242603551E-2</v>
      </c>
      <c r="AG951" s="10"/>
      <c r="AH951" s="10"/>
    </row>
    <row r="952" spans="1:34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5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678</v>
      </c>
      <c r="AA952" s="11">
        <f t="shared" si="28"/>
        <v>84.8</v>
      </c>
      <c r="AB952" s="5">
        <f>IFERROR(VLOOKUP(C952,[2]Sheet1!$B:$F,5,FALSE),0)</f>
        <v>4627320.3899999997</v>
      </c>
      <c r="AC952" s="11">
        <v>6</v>
      </c>
      <c r="AD952" s="11">
        <v>10</v>
      </c>
      <c r="AE952" s="10"/>
      <c r="AF952" s="13">
        <f t="shared" si="29"/>
        <v>1.1799410029498525E-2</v>
      </c>
      <c r="AG952" s="10"/>
      <c r="AH952" s="10"/>
    </row>
    <row r="953" spans="1:34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5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694</v>
      </c>
      <c r="AA953" s="11">
        <f t="shared" si="28"/>
        <v>347</v>
      </c>
      <c r="AB953" s="5">
        <f>IFERROR(VLOOKUP(C953,[2]Sheet1!$B:$F,5,FALSE),0)</f>
        <v>2885796.8000000003</v>
      </c>
      <c r="AC953" s="11">
        <v>12</v>
      </c>
      <c r="AD953" s="11">
        <v>0.63</v>
      </c>
      <c r="AE953" s="10"/>
      <c r="AF953" s="13">
        <f t="shared" si="29"/>
        <v>2.881844380403458E-3</v>
      </c>
      <c r="AG953" s="10"/>
      <c r="AH953" s="10"/>
    </row>
    <row r="954" spans="1:34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5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732</v>
      </c>
      <c r="AA954" s="11">
        <f t="shared" si="28"/>
        <v>22.2</v>
      </c>
      <c r="AB954" s="5">
        <f>IFERROR(VLOOKUP(C954,[2]Sheet1!$B:$F,5,FALSE),0)</f>
        <v>5412003.6899999995</v>
      </c>
      <c r="AC954" s="11">
        <v>30</v>
      </c>
      <c r="AD954" s="11">
        <v>1.58</v>
      </c>
      <c r="AE954" s="10"/>
      <c r="AF954" s="13">
        <f t="shared" si="29"/>
        <v>4.5081967213114756E-2</v>
      </c>
      <c r="AG954" s="10"/>
      <c r="AH954" s="10"/>
    </row>
    <row r="955" spans="1:34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5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940</v>
      </c>
      <c r="AA955" s="11">
        <f t="shared" si="28"/>
        <v>26.9</v>
      </c>
      <c r="AB955" s="5">
        <f>IFERROR(VLOOKUP(C955,[2]Sheet1!$B:$F,5,FALSE),0)</f>
        <v>1457280</v>
      </c>
      <c r="AC955" s="11">
        <v>10</v>
      </c>
      <c r="AD955" s="11">
        <v>0</v>
      </c>
      <c r="AE955" s="10"/>
      <c r="AF955" s="13">
        <f t="shared" si="29"/>
        <v>3.7234042553191488E-2</v>
      </c>
      <c r="AG955" s="10"/>
      <c r="AH955" s="10"/>
    </row>
    <row r="956" spans="1:34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5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791.3</v>
      </c>
      <c r="AA956" s="11">
        <f t="shared" si="28"/>
        <v>98.9</v>
      </c>
      <c r="AB956" s="5">
        <f>IFERROR(VLOOKUP(C956,[2]Sheet1!$B:$F,5,FALSE),0)</f>
        <v>2419052.79</v>
      </c>
      <c r="AC956" s="11">
        <v>12</v>
      </c>
      <c r="AD956" s="11">
        <v>0.63</v>
      </c>
      <c r="AE956" s="10"/>
      <c r="AF956" s="13">
        <f t="shared" si="29"/>
        <v>1.0109945659042083E-2</v>
      </c>
      <c r="AG956" s="10"/>
      <c r="AH956" s="10"/>
    </row>
    <row r="957" spans="1:34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5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1260</v>
      </c>
      <c r="AA957" s="11">
        <f t="shared" si="28"/>
        <v>18</v>
      </c>
      <c r="AB957" s="5">
        <f>IFERROR(VLOOKUP(C957,[2]Sheet1!$B:$F,5,FALSE),0)</f>
        <v>3462181.58</v>
      </c>
      <c r="AC957" s="11">
        <v>75</v>
      </c>
      <c r="AD957" s="11">
        <v>5</v>
      </c>
      <c r="AE957" s="10"/>
      <c r="AF957" s="13">
        <f t="shared" si="29"/>
        <v>5.5555555555555552E-2</v>
      </c>
      <c r="AG957" s="10"/>
      <c r="AH957" s="10"/>
    </row>
    <row r="958" spans="1:34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5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28"/>
        <v>0</v>
      </c>
      <c r="AB958" s="5">
        <f>IFERROR(VLOOKUP(C958,[2]Sheet1!$B:$F,5,FALSE),0)</f>
        <v>0</v>
      </c>
      <c r="AC958" s="11">
        <v>44.47</v>
      </c>
      <c r="AD958" s="11">
        <v>2.34</v>
      </c>
      <c r="AE958" s="10"/>
      <c r="AF958" s="13">
        <f t="shared" si="29"/>
        <v>0</v>
      </c>
      <c r="AG958" s="10"/>
      <c r="AH958" s="10"/>
    </row>
    <row r="959" spans="1:34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5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1752</v>
      </c>
      <c r="AA959" s="11">
        <f t="shared" si="28"/>
        <v>62.6</v>
      </c>
      <c r="AB959" s="5">
        <f>IFERROR(VLOOKUP(C959,[2]Sheet1!$B:$F,5,FALSE),0)</f>
        <v>484974.4</v>
      </c>
      <c r="AC959" s="11">
        <v>7</v>
      </c>
      <c r="AD959" s="11">
        <v>0.36</v>
      </c>
      <c r="AE959" s="10"/>
      <c r="AF959" s="13">
        <f t="shared" si="29"/>
        <v>1.5981735159817351E-2</v>
      </c>
      <c r="AG959" s="10"/>
      <c r="AH959" s="10"/>
    </row>
    <row r="960" spans="1:34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5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28"/>
        <v>0</v>
      </c>
      <c r="AB960" s="5">
        <f>IFERROR(VLOOKUP(C960,[2]Sheet1!$B:$F,5,FALSE),0)</f>
        <v>0</v>
      </c>
      <c r="AC960" s="11">
        <v>0</v>
      </c>
      <c r="AD960" s="11">
        <v>0</v>
      </c>
      <c r="AE960" s="10"/>
      <c r="AF960" s="13">
        <f t="shared" si="29"/>
        <v>0</v>
      </c>
      <c r="AG960" s="10"/>
      <c r="AH960" s="10"/>
    </row>
    <row r="961" spans="1:34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5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28"/>
        <v>0</v>
      </c>
      <c r="AB961" s="5">
        <f>IFERROR(VLOOKUP(C961,[2]Sheet1!$B:$F,5,FALSE),0)</f>
        <v>0</v>
      </c>
      <c r="AC961" s="11">
        <v>5</v>
      </c>
      <c r="AD961" s="11">
        <v>5</v>
      </c>
      <c r="AE961" s="10"/>
      <c r="AF961" s="13">
        <f t="shared" si="29"/>
        <v>0</v>
      </c>
      <c r="AG961" s="10"/>
      <c r="AH961" s="10"/>
    </row>
    <row r="962" spans="1:34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5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935.3</v>
      </c>
      <c r="AA962" s="11">
        <f t="shared" si="28"/>
        <v>49.2</v>
      </c>
      <c r="AB962" s="5">
        <f>IFERROR(VLOOKUP(C962,[2]Sheet1!$B:$F,5,FALSE),0)</f>
        <v>1641493.9200000002</v>
      </c>
      <c r="AC962" s="11">
        <v>10</v>
      </c>
      <c r="AD962" s="11">
        <v>5</v>
      </c>
      <c r="AE962" s="10"/>
      <c r="AF962" s="13">
        <f t="shared" si="29"/>
        <v>2.0314337645675185E-2</v>
      </c>
      <c r="AG962" s="10"/>
      <c r="AH962" s="10"/>
    </row>
    <row r="963" spans="1:34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5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1247</v>
      </c>
      <c r="AA963" s="11">
        <f t="shared" ref="AA963:AA1026" si="30">ROUND(IFERROR(Z963/M963,0),1)</f>
        <v>11.7</v>
      </c>
      <c r="AB963" s="5">
        <f>IFERROR(VLOOKUP(C963,[2]Sheet1!$B:$F,5,FALSE),0)</f>
        <v>3587861.1</v>
      </c>
      <c r="AC963" s="11">
        <v>32.5</v>
      </c>
      <c r="AD963" s="11">
        <v>12.5</v>
      </c>
      <c r="AE963" s="10"/>
      <c r="AF963" s="13">
        <f t="shared" ref="AF963:AF1026" si="31">IFERROR(M963/Z963,0)</f>
        <v>8.5805934242181234E-2</v>
      </c>
      <c r="AG963" s="10"/>
      <c r="AH963" s="10"/>
    </row>
    <row r="964" spans="1:34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5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814</v>
      </c>
      <c r="AA964" s="11">
        <f t="shared" si="30"/>
        <v>37</v>
      </c>
      <c r="AB964" s="5">
        <f>IFERROR(VLOOKUP(C964,[2]Sheet1!$B:$F,5,FALSE),0)</f>
        <v>1692018.9</v>
      </c>
      <c r="AC964" s="11">
        <v>5</v>
      </c>
      <c r="AD964" s="11">
        <v>5.5263</v>
      </c>
      <c r="AE964" s="10"/>
      <c r="AF964" s="13">
        <f t="shared" si="31"/>
        <v>2.7027027027027029E-2</v>
      </c>
      <c r="AG964" s="10"/>
      <c r="AH964" s="10"/>
    </row>
    <row r="965" spans="1:34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5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30"/>
        <v>0</v>
      </c>
      <c r="AB965" s="5">
        <f>IFERROR(VLOOKUP(C965,[2]Sheet1!$B:$F,5,FALSE),0)</f>
        <v>0</v>
      </c>
      <c r="AC965" s="11">
        <v>20</v>
      </c>
      <c r="AD965" s="11">
        <v>15</v>
      </c>
      <c r="AE965" s="10"/>
      <c r="AF965" s="13">
        <f t="shared" si="31"/>
        <v>0</v>
      </c>
      <c r="AG965" s="10"/>
      <c r="AH965" s="10"/>
    </row>
    <row r="966" spans="1:34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5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1485</v>
      </c>
      <c r="AA966" s="11">
        <f t="shared" si="30"/>
        <v>26.1</v>
      </c>
      <c r="AB966" s="5">
        <f>IFERROR(VLOOKUP(C966,[2]Sheet1!$B:$F,5,FALSE),0)</f>
        <v>967135.5</v>
      </c>
      <c r="AC966" s="11">
        <v>20</v>
      </c>
      <c r="AD966" s="11">
        <v>11.579000000000001</v>
      </c>
      <c r="AE966" s="10"/>
      <c r="AF966" s="13">
        <f t="shared" si="31"/>
        <v>3.8383838383838381E-2</v>
      </c>
      <c r="AG966" s="10"/>
      <c r="AH966" s="10"/>
    </row>
    <row r="967" spans="1:34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5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1155</v>
      </c>
      <c r="AA967" s="11">
        <f t="shared" si="30"/>
        <v>41.3</v>
      </c>
      <c r="AB967" s="5">
        <f>IFERROR(VLOOKUP(C967,[2]Sheet1!$B:$F,5,FALSE),0)</f>
        <v>1856700</v>
      </c>
      <c r="AC967" s="11">
        <v>17.5</v>
      </c>
      <c r="AD967" s="11">
        <v>0.92</v>
      </c>
      <c r="AE967" s="10"/>
      <c r="AF967" s="13">
        <f t="shared" si="31"/>
        <v>2.4242424242424242E-2</v>
      </c>
      <c r="AG967" s="10"/>
      <c r="AH967" s="10"/>
    </row>
    <row r="968" spans="1:34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5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2760</v>
      </c>
      <c r="AA968" s="11">
        <f t="shared" si="30"/>
        <v>690</v>
      </c>
      <c r="AB968" s="5">
        <f>IFERROR(VLOOKUP(C968,[2]Sheet1!$B:$F,5,FALSE),0)</f>
        <v>367330.2</v>
      </c>
      <c r="AC968" s="11">
        <v>10</v>
      </c>
      <c r="AD968" s="11">
        <v>0.52600000000000002</v>
      </c>
      <c r="AE968" s="10"/>
      <c r="AF968" s="13">
        <f t="shared" si="31"/>
        <v>1.4492753623188406E-3</v>
      </c>
      <c r="AG968" s="10"/>
      <c r="AH968" s="10"/>
    </row>
    <row r="969" spans="1:34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5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30"/>
        <v>0</v>
      </c>
      <c r="AB969" s="5">
        <f>IFERROR(VLOOKUP(C969,[2]Sheet1!$B:$F,5,FALSE),0)</f>
        <v>0</v>
      </c>
      <c r="AC969" s="11">
        <v>7.38</v>
      </c>
      <c r="AD969" s="11">
        <v>0</v>
      </c>
      <c r="AE969" s="10"/>
      <c r="AF969" s="13">
        <f t="shared" si="31"/>
        <v>0</v>
      </c>
      <c r="AG969" s="10"/>
      <c r="AH969" s="10"/>
    </row>
    <row r="970" spans="1:34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5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753</v>
      </c>
      <c r="AA970" s="11">
        <f t="shared" si="30"/>
        <v>41.8</v>
      </c>
      <c r="AB970" s="5">
        <f>IFERROR(VLOOKUP(C970,[2]Sheet1!$B:$F,5,FALSE),0)</f>
        <v>2947500</v>
      </c>
      <c r="AC970" s="11">
        <v>0</v>
      </c>
      <c r="AD970" s="11">
        <v>0</v>
      </c>
      <c r="AE970" s="10"/>
      <c r="AF970" s="13">
        <f t="shared" si="31"/>
        <v>2.3904382470119521E-2</v>
      </c>
      <c r="AG970" s="10"/>
      <c r="AH970" s="10"/>
    </row>
    <row r="971" spans="1:34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5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30"/>
        <v>0</v>
      </c>
      <c r="AB971" s="5">
        <f>IFERROR(VLOOKUP(C971,[2]Sheet1!$B:$F,5,FALSE),0)</f>
        <v>0</v>
      </c>
      <c r="AC971" s="11">
        <v>2.5</v>
      </c>
      <c r="AD971" s="11">
        <v>0.125</v>
      </c>
      <c r="AE971" s="10"/>
      <c r="AF971" s="13">
        <f t="shared" si="31"/>
        <v>0</v>
      </c>
      <c r="AG971" s="10"/>
      <c r="AH971" s="10"/>
    </row>
    <row r="972" spans="1:34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5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2350.1</v>
      </c>
      <c r="AA972" s="11">
        <f t="shared" si="30"/>
        <v>-146.9</v>
      </c>
      <c r="AB972" s="5">
        <f>IFERROR(VLOOKUP(C972,[2]Sheet1!$B:$F,5,FALSE),0)</f>
        <v>370729.60000000003</v>
      </c>
      <c r="AC972" s="11">
        <v>7.61</v>
      </c>
      <c r="AD972" s="11">
        <v>0.4</v>
      </c>
      <c r="AE972" s="10"/>
      <c r="AF972" s="13">
        <f t="shared" si="31"/>
        <v>-6.8082209267690741E-3</v>
      </c>
      <c r="AG972" s="10"/>
      <c r="AH972" s="10"/>
    </row>
    <row r="973" spans="1:34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5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2175</v>
      </c>
      <c r="AA973" s="11">
        <f t="shared" si="30"/>
        <v>94.6</v>
      </c>
      <c r="AB973" s="5">
        <f>IFERROR(VLOOKUP(C973,[2]Sheet1!$B:$F,5,FALSE),0)</f>
        <v>512415</v>
      </c>
      <c r="AC973" s="11">
        <v>32</v>
      </c>
      <c r="AD973" s="11">
        <v>1.68</v>
      </c>
      <c r="AE973" s="10"/>
      <c r="AF973" s="13">
        <f t="shared" si="31"/>
        <v>1.0574712643678161E-2</v>
      </c>
      <c r="AG973" s="10"/>
      <c r="AH973" s="10"/>
    </row>
    <row r="974" spans="1:34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5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30"/>
        <v>0</v>
      </c>
      <c r="AB974" s="5">
        <f>IFERROR(VLOOKUP(C974,[2]Sheet1!$B:$F,5,FALSE),0)</f>
        <v>0</v>
      </c>
      <c r="AC974" s="11">
        <v>7</v>
      </c>
      <c r="AD974" s="11">
        <v>10.89</v>
      </c>
      <c r="AE974" s="10"/>
      <c r="AF974" s="13">
        <f t="shared" si="31"/>
        <v>0</v>
      </c>
      <c r="AG974" s="10"/>
      <c r="AH974" s="10"/>
    </row>
    <row r="975" spans="1:34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5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30"/>
        <v>0</v>
      </c>
      <c r="AB975" s="5">
        <f>IFERROR(VLOOKUP(C975,[2]Sheet1!$B:$F,5,FALSE),0)</f>
        <v>0</v>
      </c>
      <c r="AC975" s="11">
        <v>13</v>
      </c>
      <c r="AD975" s="11">
        <v>0.68</v>
      </c>
      <c r="AE975" s="10"/>
      <c r="AF975" s="13">
        <f t="shared" si="31"/>
        <v>0</v>
      </c>
      <c r="AG975" s="10"/>
      <c r="AH975" s="10"/>
    </row>
    <row r="976" spans="1:34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5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0</v>
      </c>
      <c r="AA976" s="11">
        <f t="shared" si="30"/>
        <v>0</v>
      </c>
      <c r="AB976" s="5">
        <f>IFERROR(VLOOKUP(C976,[2]Sheet1!$B:$F,5,FALSE),0)</f>
        <v>0</v>
      </c>
      <c r="AC976" s="11">
        <v>13</v>
      </c>
      <c r="AD976" s="11">
        <v>0.68</v>
      </c>
      <c r="AE976" s="10"/>
      <c r="AF976" s="13">
        <f t="shared" si="31"/>
        <v>0</v>
      </c>
      <c r="AG976" s="10"/>
      <c r="AH976" s="10"/>
    </row>
    <row r="977" spans="1:34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5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30"/>
        <v>0</v>
      </c>
      <c r="AB977" s="5">
        <f>IFERROR(VLOOKUP(C977,[2]Sheet1!$B:$F,5,FALSE),0)</f>
        <v>0</v>
      </c>
      <c r="AC977" s="11">
        <v>0</v>
      </c>
      <c r="AD977" s="11">
        <v>0</v>
      </c>
      <c r="AE977" s="10"/>
      <c r="AF977" s="13">
        <f t="shared" si="31"/>
        <v>0</v>
      </c>
      <c r="AG977" s="10"/>
      <c r="AH977" s="10"/>
    </row>
    <row r="978" spans="1:34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5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1560</v>
      </c>
      <c r="AA978" s="11">
        <f t="shared" si="30"/>
        <v>25.6</v>
      </c>
      <c r="AB978" s="5">
        <f>IFERROR(VLOOKUP(C978,[2]Sheet1!$B:$F,5,FALSE),0)</f>
        <v>740597.1</v>
      </c>
      <c r="AC978" s="11">
        <v>0</v>
      </c>
      <c r="AD978" s="11">
        <v>0</v>
      </c>
      <c r="AE978" s="10"/>
      <c r="AF978" s="13">
        <f t="shared" si="31"/>
        <v>3.9102564102564102E-2</v>
      </c>
      <c r="AG978" s="10"/>
      <c r="AH978" s="10"/>
    </row>
    <row r="979" spans="1:34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5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850</v>
      </c>
      <c r="AA979" s="11">
        <f t="shared" si="30"/>
        <v>10.9</v>
      </c>
      <c r="AB979" s="5">
        <f>IFERROR(VLOOKUP(C979,[2]Sheet1!$B:$F,5,FALSE),0)</f>
        <v>14588143.289999999</v>
      </c>
      <c r="AC979" s="11">
        <v>27.11</v>
      </c>
      <c r="AD979" s="11">
        <v>17.21</v>
      </c>
      <c r="AE979" s="10"/>
      <c r="AF979" s="13">
        <f t="shared" si="31"/>
        <v>9.1764705882352943E-2</v>
      </c>
      <c r="AG979" s="10"/>
      <c r="AH979" s="10"/>
    </row>
    <row r="980" spans="1:34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5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785</v>
      </c>
      <c r="AA980" s="11">
        <f t="shared" si="30"/>
        <v>16.7</v>
      </c>
      <c r="AB980" s="5">
        <f>IFERROR(VLOOKUP(C980,[2]Sheet1!$B:$F,5,FALSE),0)</f>
        <v>8360365.2999999998</v>
      </c>
      <c r="AC980" s="11">
        <v>30</v>
      </c>
      <c r="AD980" s="11">
        <v>15</v>
      </c>
      <c r="AE980" s="10"/>
      <c r="AF980" s="13">
        <f t="shared" si="31"/>
        <v>5.9872611464968153E-2</v>
      </c>
      <c r="AG980" s="10"/>
      <c r="AH980" s="10"/>
    </row>
    <row r="981" spans="1:34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5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734</v>
      </c>
      <c r="AA981" s="11">
        <f t="shared" si="30"/>
        <v>45.9</v>
      </c>
      <c r="AB981" s="5">
        <f>IFERROR(VLOOKUP(C981,[2]Sheet1!$B:$F,5,FALSE),0)</f>
        <v>6589869.3700000001</v>
      </c>
      <c r="AC981" s="11">
        <v>17</v>
      </c>
      <c r="AD981" s="11">
        <v>0.89</v>
      </c>
      <c r="AE981" s="10"/>
      <c r="AF981" s="13">
        <f t="shared" si="31"/>
        <v>2.1798365122615803E-2</v>
      </c>
      <c r="AG981" s="10"/>
      <c r="AH981" s="10"/>
    </row>
    <row r="982" spans="1:34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5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1100</v>
      </c>
      <c r="AA982" s="11">
        <f t="shared" si="30"/>
        <v>122.2</v>
      </c>
      <c r="AB982" s="5">
        <f>IFERROR(VLOOKUP(C982,[2]Sheet1!$B:$F,5,FALSE),0)</f>
        <v>1303125.95</v>
      </c>
      <c r="AC982" s="11">
        <v>12</v>
      </c>
      <c r="AD982" s="11">
        <v>0.63</v>
      </c>
      <c r="AE982" s="10"/>
      <c r="AF982" s="13">
        <f t="shared" si="31"/>
        <v>8.1818181818181825E-3</v>
      </c>
      <c r="AG982" s="10"/>
      <c r="AH982" s="10"/>
    </row>
    <row r="983" spans="1:34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5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0</v>
      </c>
      <c r="AA983" s="11">
        <f t="shared" si="30"/>
        <v>0</v>
      </c>
      <c r="AB983" s="5">
        <f>IFERROR(VLOOKUP(C983,[2]Sheet1!$B:$F,5,FALSE),0)</f>
        <v>0</v>
      </c>
      <c r="AC983" s="11">
        <v>15</v>
      </c>
      <c r="AD983" s="11">
        <v>5.79</v>
      </c>
      <c r="AE983" s="10"/>
      <c r="AF983" s="13">
        <f t="shared" si="31"/>
        <v>0</v>
      </c>
      <c r="AG983" s="10"/>
      <c r="AH983" s="10"/>
    </row>
    <row r="984" spans="1:34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5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30"/>
        <v>0</v>
      </c>
      <c r="AB984" s="5">
        <f>IFERROR(VLOOKUP(C984,[2]Sheet1!$B:$F,5,FALSE),0)</f>
        <v>0</v>
      </c>
      <c r="AC984" s="11">
        <v>20</v>
      </c>
      <c r="AD984" s="11">
        <v>1.0526</v>
      </c>
      <c r="AE984" s="10"/>
      <c r="AF984" s="13">
        <f t="shared" si="31"/>
        <v>0</v>
      </c>
      <c r="AG984" s="10"/>
      <c r="AH984" s="10"/>
    </row>
    <row r="985" spans="1:34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5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683.9</v>
      </c>
      <c r="AA985" s="11">
        <f t="shared" si="30"/>
        <v>12.2</v>
      </c>
      <c r="AB985" s="5">
        <f>IFERROR(VLOOKUP(C985,[2]Sheet1!$B:$F,5,FALSE),0)</f>
        <v>12799191.02</v>
      </c>
      <c r="AC985" s="11">
        <v>25</v>
      </c>
      <c r="AD985" s="11">
        <v>15.53</v>
      </c>
      <c r="AE985" s="10"/>
      <c r="AF985" s="13">
        <f t="shared" si="31"/>
        <v>8.1883316274309115E-2</v>
      </c>
      <c r="AG985" s="10"/>
      <c r="AH985" s="10"/>
    </row>
    <row r="986" spans="1:34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5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30"/>
        <v>0</v>
      </c>
      <c r="AB986" s="5">
        <f>IFERROR(VLOOKUP(C986,[2]Sheet1!$B:$F,5,FALSE),0)</f>
        <v>0</v>
      </c>
      <c r="AC986" s="11">
        <v>12.5</v>
      </c>
      <c r="AD986" s="11">
        <v>12.5</v>
      </c>
      <c r="AE986" s="10"/>
      <c r="AF986" s="13">
        <f t="shared" si="31"/>
        <v>0</v>
      </c>
      <c r="AG986" s="10"/>
      <c r="AH986" s="10"/>
    </row>
    <row r="987" spans="1:34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5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805</v>
      </c>
      <c r="AA987" s="11">
        <f t="shared" si="30"/>
        <v>13.2</v>
      </c>
      <c r="AB987" s="5">
        <f>IFERROR(VLOOKUP(C987,[2]Sheet1!$B:$F,5,FALSE),0)</f>
        <v>11419121.4</v>
      </c>
      <c r="AC987" s="11">
        <v>27.25</v>
      </c>
      <c r="AD987" s="11">
        <v>1.4339999999999999</v>
      </c>
      <c r="AE987" s="10"/>
      <c r="AF987" s="13">
        <f t="shared" si="31"/>
        <v>7.5776397515527949E-2</v>
      </c>
      <c r="AG987" s="10"/>
      <c r="AH987" s="10"/>
    </row>
    <row r="988" spans="1:34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5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885.1</v>
      </c>
      <c r="AA988" s="11">
        <f t="shared" si="30"/>
        <v>49.2</v>
      </c>
      <c r="AB988" s="5">
        <f>IFERROR(VLOOKUP(C988,[2]Sheet1!$B:$F,5,FALSE),0)</f>
        <v>3288414.5</v>
      </c>
      <c r="AC988" s="11">
        <v>26.75</v>
      </c>
      <c r="AD988" s="11">
        <v>1.4</v>
      </c>
      <c r="AE988" s="10"/>
      <c r="AF988" s="13">
        <f t="shared" si="31"/>
        <v>2.0336685120325385E-2</v>
      </c>
      <c r="AG988" s="10"/>
      <c r="AH988" s="10"/>
    </row>
    <row r="989" spans="1:34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5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30"/>
        <v>0</v>
      </c>
      <c r="AB989" s="5">
        <f>IFERROR(VLOOKUP(C989,[2]Sheet1!$B:$F,5,FALSE),0)</f>
        <v>0</v>
      </c>
      <c r="AC989" s="11">
        <v>21.09</v>
      </c>
      <c r="AD989" s="11">
        <v>1.1100000000000001</v>
      </c>
      <c r="AE989" s="10"/>
      <c r="AF989" s="13">
        <f t="shared" si="31"/>
        <v>0</v>
      </c>
      <c r="AG989" s="10"/>
      <c r="AH989" s="10"/>
    </row>
    <row r="990" spans="1:34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5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866.4</v>
      </c>
      <c r="AA990" s="11">
        <f t="shared" si="30"/>
        <v>15.8</v>
      </c>
      <c r="AB990" s="5">
        <f>IFERROR(VLOOKUP(C990,[2]Sheet1!$B:$F,5,FALSE),0)</f>
        <v>4969873.2</v>
      </c>
      <c r="AC990" s="11">
        <v>26</v>
      </c>
      <c r="AD990" s="11">
        <v>14</v>
      </c>
      <c r="AE990" s="10"/>
      <c r="AF990" s="13">
        <f t="shared" si="31"/>
        <v>6.3481071098799635E-2</v>
      </c>
      <c r="AG990" s="10"/>
      <c r="AH990" s="10"/>
    </row>
    <row r="991" spans="1:34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5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1588</v>
      </c>
      <c r="AA991" s="11">
        <f t="shared" si="30"/>
        <v>72.2</v>
      </c>
      <c r="AB991" s="5">
        <f>IFERROR(VLOOKUP(C991,[2]Sheet1!$B:$F,5,FALSE),0)</f>
        <v>784011.20000000007</v>
      </c>
      <c r="AC991" s="11">
        <v>15</v>
      </c>
      <c r="AD991" s="11">
        <v>0.78</v>
      </c>
      <c r="AE991" s="10"/>
      <c r="AF991" s="13">
        <f t="shared" si="31"/>
        <v>1.3853904282115869E-2</v>
      </c>
      <c r="AG991" s="10"/>
      <c r="AH991" s="10"/>
    </row>
    <row r="992" spans="1:34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5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30"/>
        <v>0</v>
      </c>
      <c r="AB992" s="5">
        <f>IFERROR(VLOOKUP(C992,[2]Sheet1!$B:$F,5,FALSE),0)</f>
        <v>0</v>
      </c>
      <c r="AC992" s="11">
        <v>26</v>
      </c>
      <c r="AD992" s="11">
        <v>1.3680000000000001</v>
      </c>
      <c r="AE992" s="10"/>
      <c r="AF992" s="13">
        <f t="shared" si="31"/>
        <v>0</v>
      </c>
      <c r="AG992" s="10"/>
      <c r="AH992" s="10"/>
    </row>
    <row r="993" spans="1:34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5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1105</v>
      </c>
      <c r="AA993" s="11">
        <f t="shared" si="30"/>
        <v>27.6</v>
      </c>
      <c r="AB993" s="5">
        <f>IFERROR(VLOOKUP(C993,[2]Sheet1!$B:$F,5,FALSE),0)</f>
        <v>1324986.3</v>
      </c>
      <c r="AC993" s="11">
        <v>15</v>
      </c>
      <c r="AD993" s="11">
        <v>11.32</v>
      </c>
      <c r="AE993" s="10"/>
      <c r="AF993" s="13">
        <f t="shared" si="31"/>
        <v>3.6199095022624438E-2</v>
      </c>
      <c r="AG993" s="10"/>
      <c r="AH993" s="10"/>
    </row>
    <row r="994" spans="1:34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5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zdelist</v>
      </c>
      <c r="Z994">
        <f>IFERROR(VLOOKUP(C994,[1]LP!$B:$C,2,FALSE),0)</f>
        <v>0</v>
      </c>
      <c r="AA994" s="11">
        <f t="shared" si="30"/>
        <v>0</v>
      </c>
      <c r="AB994" s="5">
        <f>IFERROR(VLOOKUP(C994,[2]Sheet1!$B:$F,5,FALSE),0)</f>
        <v>0</v>
      </c>
      <c r="AC994" s="11">
        <v>45</v>
      </c>
      <c r="AD994" s="11">
        <v>2.36</v>
      </c>
      <c r="AE994" s="10"/>
      <c r="AF994" s="13">
        <f t="shared" si="31"/>
        <v>0</v>
      </c>
      <c r="AG994" s="10"/>
      <c r="AH994" s="10"/>
    </row>
    <row r="995" spans="1:34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5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30"/>
        <v>0</v>
      </c>
      <c r="AB995" s="5">
        <f>IFERROR(VLOOKUP(C995,[2]Sheet1!$B:$F,5,FALSE),0)</f>
        <v>0</v>
      </c>
      <c r="AC995" s="11">
        <v>10</v>
      </c>
      <c r="AD995" s="11">
        <v>7.5</v>
      </c>
      <c r="AE995" s="10"/>
      <c r="AF995" s="13">
        <f t="shared" si="31"/>
        <v>0</v>
      </c>
      <c r="AG995" s="10"/>
      <c r="AH995" s="10"/>
    </row>
    <row r="996" spans="1:34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5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1602</v>
      </c>
      <c r="AA996" s="11">
        <f t="shared" si="30"/>
        <v>34.799999999999997</v>
      </c>
      <c r="AB996" s="5">
        <f>IFERROR(VLOOKUP(C996,[2]Sheet1!$B:$F,5,FALSE),0)</f>
        <v>765413.55</v>
      </c>
      <c r="AC996" s="11">
        <v>25</v>
      </c>
      <c r="AD996" s="11">
        <v>1.32</v>
      </c>
      <c r="AE996" s="10"/>
      <c r="AF996" s="13">
        <f t="shared" si="31"/>
        <v>2.871410736579276E-2</v>
      </c>
      <c r="AG996" s="10"/>
      <c r="AH996" s="10"/>
    </row>
    <row r="997" spans="1:34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5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30"/>
        <v>0</v>
      </c>
      <c r="AB997" s="5">
        <f>IFERROR(VLOOKUP(C997,[2]Sheet1!$B:$F,5,FALSE),0)</f>
        <v>0</v>
      </c>
      <c r="AC997" s="11">
        <v>23.95</v>
      </c>
      <c r="AD997" s="11">
        <v>1.1399999999999999</v>
      </c>
      <c r="AE997" s="10"/>
      <c r="AF997" s="13">
        <f t="shared" si="31"/>
        <v>0</v>
      </c>
      <c r="AG997" s="10"/>
      <c r="AH997" s="10"/>
    </row>
    <row r="998" spans="1:34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5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30"/>
        <v>0</v>
      </c>
      <c r="AB998" s="5">
        <f>IFERROR(VLOOKUP(C998,[2]Sheet1!$B:$F,5,FALSE),0)</f>
        <v>0</v>
      </c>
      <c r="AC998" s="11">
        <v>10</v>
      </c>
      <c r="AD998" s="11">
        <v>0.53</v>
      </c>
      <c r="AE998" s="10"/>
      <c r="AF998" s="13">
        <f t="shared" si="31"/>
        <v>0</v>
      </c>
      <c r="AG998" s="10"/>
      <c r="AH998" s="10"/>
    </row>
    <row r="999" spans="1:34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5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845</v>
      </c>
      <c r="AA999" s="11">
        <f t="shared" si="30"/>
        <v>33.799999999999997</v>
      </c>
      <c r="AB999" s="5">
        <f>IFERROR(VLOOKUP(C999,[2]Sheet1!$B:$F,5,FALSE),0)</f>
        <v>1937105.04</v>
      </c>
      <c r="AC999" s="11">
        <v>15</v>
      </c>
      <c r="AD999" s="11">
        <v>5</v>
      </c>
      <c r="AE999" s="10"/>
      <c r="AF999" s="13">
        <f t="shared" si="31"/>
        <v>2.9585798816568046E-2</v>
      </c>
      <c r="AG999" s="10"/>
      <c r="AH999" s="10"/>
    </row>
    <row r="1000" spans="1:34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5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678</v>
      </c>
      <c r="AA1000" s="11">
        <f t="shared" si="30"/>
        <v>75.3</v>
      </c>
      <c r="AB1000" s="5">
        <f>IFERROR(VLOOKUP(C1000,[2]Sheet1!$B:$F,5,FALSE),0)</f>
        <v>4627320.3899999997</v>
      </c>
      <c r="AC1000" s="11">
        <v>6</v>
      </c>
      <c r="AD1000" s="11">
        <v>10</v>
      </c>
      <c r="AE1000" s="10"/>
      <c r="AF1000" s="13">
        <f t="shared" si="31"/>
        <v>1.3274336283185841E-2</v>
      </c>
      <c r="AG1000" s="10"/>
      <c r="AH1000" s="10"/>
    </row>
    <row r="1001" spans="1:34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5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694</v>
      </c>
      <c r="AA1001" s="11">
        <f t="shared" si="30"/>
        <v>53.4</v>
      </c>
      <c r="AB1001" s="5">
        <f>IFERROR(VLOOKUP(C1001,[2]Sheet1!$B:$F,5,FALSE),0)</f>
        <v>2885796.8000000003</v>
      </c>
      <c r="AC1001" s="11">
        <v>12</v>
      </c>
      <c r="AD1001" s="11">
        <v>0.63</v>
      </c>
      <c r="AE1001" s="10"/>
      <c r="AF1001" s="13">
        <f t="shared" si="31"/>
        <v>1.8731988472622477E-2</v>
      </c>
      <c r="AG1001" s="10"/>
      <c r="AH1001" s="10"/>
    </row>
    <row r="1002" spans="1:34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5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732</v>
      </c>
      <c r="AA1002" s="11">
        <f t="shared" si="30"/>
        <v>19.3</v>
      </c>
      <c r="AB1002" s="5">
        <f>IFERROR(VLOOKUP(C1002,[2]Sheet1!$B:$F,5,FALSE),0)</f>
        <v>5412003.6899999995</v>
      </c>
      <c r="AC1002" s="11">
        <v>30</v>
      </c>
      <c r="AD1002" s="11">
        <v>1.58</v>
      </c>
      <c r="AE1002" s="10"/>
      <c r="AF1002" s="13">
        <f t="shared" si="31"/>
        <v>5.1912568306010931E-2</v>
      </c>
      <c r="AG1002" s="10"/>
      <c r="AH1002" s="10"/>
    </row>
    <row r="1003" spans="1:34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5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940</v>
      </c>
      <c r="AA1003" s="11">
        <f t="shared" si="30"/>
        <v>52.2</v>
      </c>
      <c r="AB1003" s="5">
        <f>IFERROR(VLOOKUP(C1003,[2]Sheet1!$B:$F,5,FALSE),0)</f>
        <v>1457280</v>
      </c>
      <c r="AC1003" s="11">
        <v>10</v>
      </c>
      <c r="AD1003" s="11">
        <v>0</v>
      </c>
      <c r="AE1003" s="10"/>
      <c r="AF1003" s="13">
        <f t="shared" si="31"/>
        <v>1.9148936170212766E-2</v>
      </c>
      <c r="AG1003" s="10"/>
      <c r="AH1003" s="10"/>
    </row>
    <row r="1004" spans="1:34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5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791.3</v>
      </c>
      <c r="AA1004" s="11">
        <f t="shared" si="30"/>
        <v>65.900000000000006</v>
      </c>
      <c r="AB1004" s="5">
        <f>IFERROR(VLOOKUP(C1004,[2]Sheet1!$B:$F,5,FALSE),0)</f>
        <v>2419052.79</v>
      </c>
      <c r="AC1004" s="11">
        <v>12</v>
      </c>
      <c r="AD1004" s="11">
        <v>0.63</v>
      </c>
      <c r="AE1004" s="10"/>
      <c r="AF1004" s="13">
        <f t="shared" si="31"/>
        <v>1.5164918488563125E-2</v>
      </c>
      <c r="AG1004" s="10"/>
      <c r="AH1004" s="10"/>
    </row>
    <row r="1005" spans="1:34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5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1260</v>
      </c>
      <c r="AA1005" s="11">
        <f t="shared" si="30"/>
        <v>16.600000000000001</v>
      </c>
      <c r="AB1005" s="5">
        <f>IFERROR(VLOOKUP(C1005,[2]Sheet1!$B:$F,5,FALSE),0)</f>
        <v>3462181.58</v>
      </c>
      <c r="AC1005" s="11">
        <v>75</v>
      </c>
      <c r="AD1005" s="11">
        <v>5</v>
      </c>
      <c r="AE1005" s="10"/>
      <c r="AF1005" s="13">
        <f t="shared" si="31"/>
        <v>6.0317460317460318E-2</v>
      </c>
      <c r="AG1005" s="10"/>
      <c r="AH1005" s="10"/>
    </row>
    <row r="1006" spans="1:34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5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30"/>
        <v>0</v>
      </c>
      <c r="AB1006" s="5">
        <f>IFERROR(VLOOKUP(C1006,[2]Sheet1!$B:$F,5,FALSE),0)</f>
        <v>0</v>
      </c>
      <c r="AC1006" s="11">
        <v>44.47</v>
      </c>
      <c r="AD1006" s="11">
        <v>2.34</v>
      </c>
      <c r="AE1006" s="10"/>
      <c r="AF1006" s="13">
        <f t="shared" si="31"/>
        <v>0</v>
      </c>
      <c r="AG1006" s="10"/>
      <c r="AH1006" s="10"/>
    </row>
    <row r="1007" spans="1:34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5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1752</v>
      </c>
      <c r="AA1007" s="11">
        <f t="shared" si="30"/>
        <v>40.700000000000003</v>
      </c>
      <c r="AB1007" s="5">
        <f>IFERROR(VLOOKUP(C1007,[2]Sheet1!$B:$F,5,FALSE),0)</f>
        <v>484974.4</v>
      </c>
      <c r="AC1007" s="11">
        <v>7</v>
      </c>
      <c r="AD1007" s="11">
        <v>0.36</v>
      </c>
      <c r="AE1007" s="10"/>
      <c r="AF1007" s="13">
        <f t="shared" si="31"/>
        <v>2.4543378995433789E-2</v>
      </c>
      <c r="AG1007" s="10"/>
      <c r="AH1007" s="10"/>
    </row>
    <row r="1008" spans="1:34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5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30"/>
        <v>0</v>
      </c>
      <c r="AB1008" s="5">
        <f>IFERROR(VLOOKUP(C1008,[2]Sheet1!$B:$F,5,FALSE),0)</f>
        <v>0</v>
      </c>
      <c r="AC1008" s="11">
        <v>0</v>
      </c>
      <c r="AD1008" s="11">
        <v>0</v>
      </c>
      <c r="AE1008" s="10"/>
      <c r="AF1008" s="13">
        <f t="shared" si="31"/>
        <v>0</v>
      </c>
      <c r="AG1008" s="10"/>
      <c r="AH1008" s="10"/>
    </row>
    <row r="1009" spans="1:34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5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30"/>
        <v>0</v>
      </c>
      <c r="AB1009" s="5">
        <f>IFERROR(VLOOKUP(C1009,[2]Sheet1!$B:$F,5,FALSE),0)</f>
        <v>0</v>
      </c>
      <c r="AC1009" s="11">
        <v>5</v>
      </c>
      <c r="AD1009" s="11">
        <v>5</v>
      </c>
      <c r="AE1009" s="10"/>
      <c r="AF1009" s="13">
        <f t="shared" si="31"/>
        <v>0</v>
      </c>
      <c r="AG1009" s="10"/>
      <c r="AH1009" s="10"/>
    </row>
    <row r="1010" spans="1:34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5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935.3</v>
      </c>
      <c r="AA1010" s="11">
        <f t="shared" si="30"/>
        <v>49.2</v>
      </c>
      <c r="AB1010" s="5">
        <f>IFERROR(VLOOKUP(C1010,[2]Sheet1!$B:$F,5,FALSE),0)</f>
        <v>1641493.9200000002</v>
      </c>
      <c r="AC1010" s="11">
        <v>10</v>
      </c>
      <c r="AD1010" s="11">
        <v>5</v>
      </c>
      <c r="AE1010" s="10"/>
      <c r="AF1010" s="13">
        <f t="shared" si="31"/>
        <v>2.0314337645675185E-2</v>
      </c>
      <c r="AG1010" s="10"/>
      <c r="AH1010" s="10"/>
    </row>
    <row r="1011" spans="1:34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5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1247</v>
      </c>
      <c r="AA1011" s="11">
        <f t="shared" si="30"/>
        <v>15</v>
      </c>
      <c r="AB1011" s="5">
        <f>IFERROR(VLOOKUP(C1011,[2]Sheet1!$B:$F,5,FALSE),0)</f>
        <v>3587861.1</v>
      </c>
      <c r="AC1011" s="11">
        <v>32.5</v>
      </c>
      <c r="AD1011" s="11">
        <v>12.5</v>
      </c>
      <c r="AE1011" s="10"/>
      <c r="AF1011" s="13">
        <f t="shared" si="31"/>
        <v>6.6559743384121892E-2</v>
      </c>
      <c r="AG1011" s="10"/>
      <c r="AH1011" s="10"/>
    </row>
    <row r="1012" spans="1:34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5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814</v>
      </c>
      <c r="AA1012" s="11">
        <f t="shared" si="30"/>
        <v>32.6</v>
      </c>
      <c r="AB1012" s="5">
        <f>IFERROR(VLOOKUP(C1012,[2]Sheet1!$B:$F,5,FALSE),0)</f>
        <v>1692018.9</v>
      </c>
      <c r="AC1012" s="11">
        <v>5</v>
      </c>
      <c r="AD1012" s="11">
        <v>5.5263</v>
      </c>
      <c r="AE1012" s="10"/>
      <c r="AF1012" s="13">
        <f t="shared" si="31"/>
        <v>3.0712530712530713E-2</v>
      </c>
      <c r="AG1012" s="10"/>
      <c r="AH1012" s="10"/>
    </row>
    <row r="1013" spans="1:34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5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30"/>
        <v>0</v>
      </c>
      <c r="AB1013" s="5">
        <f>IFERROR(VLOOKUP(C1013,[2]Sheet1!$B:$F,5,FALSE),0)</f>
        <v>0</v>
      </c>
      <c r="AC1013" s="11">
        <v>20</v>
      </c>
      <c r="AD1013" s="11">
        <v>15</v>
      </c>
      <c r="AE1013" s="10"/>
      <c r="AF1013" s="13">
        <f t="shared" si="31"/>
        <v>0</v>
      </c>
      <c r="AG1013" s="10"/>
      <c r="AH1013" s="10"/>
    </row>
    <row r="1014" spans="1:34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5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1485</v>
      </c>
      <c r="AA1014" s="11">
        <f t="shared" si="30"/>
        <v>33</v>
      </c>
      <c r="AB1014" s="5">
        <f>IFERROR(VLOOKUP(C1014,[2]Sheet1!$B:$F,5,FALSE),0)</f>
        <v>967135.5</v>
      </c>
      <c r="AC1014" s="11">
        <v>20</v>
      </c>
      <c r="AD1014" s="11">
        <v>11.579000000000001</v>
      </c>
      <c r="AE1014" s="10"/>
      <c r="AF1014" s="13">
        <f t="shared" si="31"/>
        <v>3.0303030303030304E-2</v>
      </c>
      <c r="AG1014" s="10"/>
      <c r="AH1014" s="10"/>
    </row>
    <row r="1015" spans="1:34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5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1155</v>
      </c>
      <c r="AA1015" s="11">
        <f t="shared" si="30"/>
        <v>32.1</v>
      </c>
      <c r="AB1015" s="5">
        <f>IFERROR(VLOOKUP(C1015,[2]Sheet1!$B:$F,5,FALSE),0)</f>
        <v>1856700</v>
      </c>
      <c r="AC1015" s="11">
        <v>17.5</v>
      </c>
      <c r="AD1015" s="11">
        <v>0.92</v>
      </c>
      <c r="AE1015" s="10"/>
      <c r="AF1015" s="13">
        <f t="shared" si="31"/>
        <v>3.1168831168831169E-2</v>
      </c>
      <c r="AG1015" s="10"/>
      <c r="AH1015" s="10"/>
    </row>
    <row r="1016" spans="1:34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5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2760</v>
      </c>
      <c r="AA1016" s="11">
        <f t="shared" si="30"/>
        <v>1380</v>
      </c>
      <c r="AB1016" s="5">
        <f>IFERROR(VLOOKUP(C1016,[2]Sheet1!$B:$F,5,FALSE),0)</f>
        <v>367330.2</v>
      </c>
      <c r="AC1016" s="11">
        <v>10</v>
      </c>
      <c r="AD1016" s="11">
        <v>0.52600000000000002</v>
      </c>
      <c r="AE1016" s="10"/>
      <c r="AF1016" s="13">
        <f t="shared" si="31"/>
        <v>7.246376811594203E-4</v>
      </c>
      <c r="AG1016" s="10"/>
      <c r="AH1016" s="10"/>
    </row>
    <row r="1017" spans="1:34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5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30"/>
        <v>0</v>
      </c>
      <c r="AB1017" s="5">
        <f>IFERROR(VLOOKUP(C1017,[2]Sheet1!$B:$F,5,FALSE),0)</f>
        <v>0</v>
      </c>
      <c r="AC1017" s="11">
        <v>7.38</v>
      </c>
      <c r="AD1017" s="11">
        <v>0</v>
      </c>
      <c r="AE1017" s="10"/>
      <c r="AF1017" s="13">
        <f t="shared" si="31"/>
        <v>0</v>
      </c>
      <c r="AG1017" s="10"/>
      <c r="AH1017" s="10"/>
    </row>
    <row r="1018" spans="1:34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5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753</v>
      </c>
      <c r="AA1018" s="11">
        <f t="shared" si="30"/>
        <v>21.5</v>
      </c>
      <c r="AB1018" s="5">
        <f>IFERROR(VLOOKUP(C1018,[2]Sheet1!$B:$F,5,FALSE),0)</f>
        <v>2947500</v>
      </c>
      <c r="AC1018" s="11">
        <v>0</v>
      </c>
      <c r="AD1018" s="11">
        <v>0</v>
      </c>
      <c r="AE1018" s="10"/>
      <c r="AF1018" s="13">
        <f t="shared" si="31"/>
        <v>4.6480743691899071E-2</v>
      </c>
      <c r="AG1018" s="10"/>
      <c r="AH1018" s="10"/>
    </row>
    <row r="1019" spans="1:34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5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30"/>
        <v>0</v>
      </c>
      <c r="AB1019" s="5">
        <f>IFERROR(VLOOKUP(C1019,[2]Sheet1!$B:$F,5,FALSE),0)</f>
        <v>0</v>
      </c>
      <c r="AC1019" s="11">
        <v>2.5</v>
      </c>
      <c r="AD1019" s="11">
        <v>0.125</v>
      </c>
      <c r="AE1019" s="10"/>
      <c r="AF1019" s="13">
        <f t="shared" si="31"/>
        <v>0</v>
      </c>
      <c r="AG1019" s="10"/>
      <c r="AH1019" s="10"/>
    </row>
    <row r="1020" spans="1:34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5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2350.1</v>
      </c>
      <c r="AA1020" s="11">
        <f t="shared" si="30"/>
        <v>146.9</v>
      </c>
      <c r="AB1020" s="5">
        <f>IFERROR(VLOOKUP(C1020,[2]Sheet1!$B:$F,5,FALSE),0)</f>
        <v>370729.60000000003</v>
      </c>
      <c r="AC1020" s="11">
        <v>7.61</v>
      </c>
      <c r="AD1020" s="11">
        <v>0.4</v>
      </c>
      <c r="AE1020" s="10"/>
      <c r="AF1020" s="13">
        <f t="shared" si="31"/>
        <v>6.8082209267690741E-3</v>
      </c>
      <c r="AG1020" s="10"/>
      <c r="AH1020" s="10"/>
    </row>
    <row r="1021" spans="1:34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5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2175</v>
      </c>
      <c r="AA1021" s="11">
        <f t="shared" si="30"/>
        <v>108.8</v>
      </c>
      <c r="AB1021" s="5">
        <f>IFERROR(VLOOKUP(C1021,[2]Sheet1!$B:$F,5,FALSE),0)</f>
        <v>512415</v>
      </c>
      <c r="AC1021" s="11">
        <v>32</v>
      </c>
      <c r="AD1021" s="11">
        <v>1.68</v>
      </c>
      <c r="AE1021" s="10"/>
      <c r="AF1021" s="13">
        <f t="shared" si="31"/>
        <v>9.1954022988505746E-3</v>
      </c>
      <c r="AG1021" s="10"/>
      <c r="AH1021" s="10"/>
    </row>
    <row r="1022" spans="1:34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5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30"/>
        <v>0</v>
      </c>
      <c r="AB1022" s="5">
        <f>IFERROR(VLOOKUP(C1022,[2]Sheet1!$B:$F,5,FALSE),0)</f>
        <v>0</v>
      </c>
      <c r="AC1022" s="11">
        <v>7</v>
      </c>
      <c r="AD1022" s="11">
        <v>10.89</v>
      </c>
      <c r="AE1022" s="10"/>
      <c r="AF1022" s="13">
        <f t="shared" si="31"/>
        <v>0</v>
      </c>
      <c r="AG1022" s="10"/>
      <c r="AH1022" s="10"/>
    </row>
    <row r="1023" spans="1:34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5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30"/>
        <v>0</v>
      </c>
      <c r="AB1023" s="5">
        <f>IFERROR(VLOOKUP(C1023,[2]Sheet1!$B:$F,5,FALSE),0)</f>
        <v>0</v>
      </c>
      <c r="AC1023" s="11">
        <v>13</v>
      </c>
      <c r="AD1023" s="11">
        <v>0.68</v>
      </c>
      <c r="AE1023" s="10"/>
      <c r="AF1023" s="13">
        <f t="shared" si="31"/>
        <v>0</v>
      </c>
      <c r="AG1023" s="10"/>
      <c r="AH1023" s="10"/>
    </row>
    <row r="1024" spans="1:34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5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30"/>
        <v>0</v>
      </c>
      <c r="AB1024" s="5">
        <f>IFERROR(VLOOKUP(C1024,[2]Sheet1!$B:$F,5,FALSE),0)</f>
        <v>0</v>
      </c>
      <c r="AC1024" s="11">
        <v>15</v>
      </c>
      <c r="AD1024" s="11">
        <v>0</v>
      </c>
      <c r="AE1024" s="10"/>
      <c r="AF1024" s="13">
        <f t="shared" si="31"/>
        <v>0</v>
      </c>
      <c r="AG1024" s="10"/>
      <c r="AH1024" s="10"/>
    </row>
    <row r="1025" spans="1:34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5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1957.9</v>
      </c>
      <c r="AA1025" s="11">
        <f t="shared" si="30"/>
        <v>50.2</v>
      </c>
      <c r="AB1025" s="5">
        <f>IFERROR(VLOOKUP(C1025,[2]Sheet1!$B:$F,5,FALSE),0)</f>
        <v>467639.36</v>
      </c>
      <c r="AC1025" s="11">
        <v>24</v>
      </c>
      <c r="AD1025" s="11">
        <v>1.27</v>
      </c>
      <c r="AE1025" s="10"/>
      <c r="AF1025" s="13">
        <f t="shared" si="31"/>
        <v>1.9919301292200826E-2</v>
      </c>
      <c r="AG1025" s="10"/>
      <c r="AH1025" s="10"/>
    </row>
    <row r="1026" spans="1:34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5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0</v>
      </c>
      <c r="AA1026" s="11">
        <f t="shared" si="30"/>
        <v>0</v>
      </c>
      <c r="AB1026" s="5">
        <f>IFERROR(VLOOKUP(C1026,[2]Sheet1!$B:$F,5,FALSE),0)</f>
        <v>0</v>
      </c>
      <c r="AC1026" s="11">
        <v>13</v>
      </c>
      <c r="AD1026" s="11">
        <v>0.68</v>
      </c>
      <c r="AE1026" s="10"/>
      <c r="AF1026" s="13">
        <f t="shared" si="31"/>
        <v>0</v>
      </c>
      <c r="AG1026" s="10"/>
      <c r="AH1026" s="10"/>
    </row>
    <row r="1027" spans="1:34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5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32">ROUND(IFERROR(Z1027/M1027,0),1)</f>
        <v>0</v>
      </c>
      <c r="AB1027" s="5">
        <f>IFERROR(VLOOKUP(C1027,[2]Sheet1!$B:$F,5,FALSE),0)</f>
        <v>0</v>
      </c>
      <c r="AC1027" s="11">
        <v>0</v>
      </c>
      <c r="AD1027" s="11">
        <v>0</v>
      </c>
      <c r="AE1027" s="10"/>
      <c r="AF1027" s="13">
        <f t="shared" ref="AF1027:AF1090" si="33">IFERROR(M1027/Z1027,0)</f>
        <v>0</v>
      </c>
      <c r="AG1027" s="10"/>
      <c r="AH1027" s="10"/>
    </row>
    <row r="1028" spans="1:34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5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1560</v>
      </c>
      <c r="AA1028" s="11">
        <f t="shared" si="32"/>
        <v>28.4</v>
      </c>
      <c r="AB1028" s="5">
        <f>IFERROR(VLOOKUP(C1028,[2]Sheet1!$B:$F,5,FALSE),0)</f>
        <v>740597.1</v>
      </c>
      <c r="AC1028" s="11">
        <v>0</v>
      </c>
      <c r="AD1028" s="11">
        <v>0</v>
      </c>
      <c r="AE1028" s="10"/>
      <c r="AF1028" s="13">
        <f t="shared" si="33"/>
        <v>3.5256410256410256E-2</v>
      </c>
      <c r="AG1028" s="10"/>
      <c r="AH1028" s="10"/>
    </row>
    <row r="1029" spans="1:34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5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850</v>
      </c>
      <c r="AA1029" s="11">
        <f t="shared" si="32"/>
        <v>11.6</v>
      </c>
      <c r="AB1029" s="5">
        <f>IFERROR(VLOOKUP(C1029,[2]Sheet1!$B:$F,5,FALSE),0)</f>
        <v>14588143.289999999</v>
      </c>
      <c r="AC1029" s="11">
        <v>27.11</v>
      </c>
      <c r="AD1029" s="11">
        <v>17.21</v>
      </c>
      <c r="AE1029" s="10"/>
      <c r="AF1029" s="13">
        <f t="shared" si="33"/>
        <v>8.5882352941176465E-2</v>
      </c>
      <c r="AG1029" s="10"/>
      <c r="AH1029" s="10"/>
    </row>
    <row r="1030" spans="1:34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5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785</v>
      </c>
      <c r="AA1030" s="11">
        <f t="shared" si="32"/>
        <v>15.7</v>
      </c>
      <c r="AB1030" s="5">
        <f>IFERROR(VLOOKUP(C1030,[2]Sheet1!$B:$F,5,FALSE),0)</f>
        <v>8360365.2999999998</v>
      </c>
      <c r="AC1030" s="11">
        <v>30</v>
      </c>
      <c r="AD1030" s="11">
        <v>15</v>
      </c>
      <c r="AE1030" s="10"/>
      <c r="AF1030" s="13">
        <f t="shared" si="33"/>
        <v>6.3694267515923567E-2</v>
      </c>
      <c r="AG1030" s="10"/>
      <c r="AH1030" s="10"/>
    </row>
    <row r="1031" spans="1:34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5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734</v>
      </c>
      <c r="AA1031" s="11">
        <f t="shared" si="32"/>
        <v>40.799999999999997</v>
      </c>
      <c r="AB1031" s="5">
        <f>IFERROR(VLOOKUP(C1031,[2]Sheet1!$B:$F,5,FALSE),0)</f>
        <v>6589869.3700000001</v>
      </c>
      <c r="AC1031" s="11">
        <v>17</v>
      </c>
      <c r="AD1031" s="11">
        <v>0.89</v>
      </c>
      <c r="AE1031" s="10"/>
      <c r="AF1031" s="13">
        <f t="shared" si="33"/>
        <v>2.4523160762942781E-2</v>
      </c>
      <c r="AG1031" s="10"/>
      <c r="AH1031" s="10"/>
    </row>
    <row r="1032" spans="1:34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5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1100</v>
      </c>
      <c r="AA1032" s="11">
        <f t="shared" si="32"/>
        <v>44</v>
      </c>
      <c r="AB1032" s="5">
        <f>IFERROR(VLOOKUP(C1032,[2]Sheet1!$B:$F,5,FALSE),0)</f>
        <v>1303125.95</v>
      </c>
      <c r="AC1032" s="11">
        <v>12</v>
      </c>
      <c r="AD1032" s="11">
        <v>0.63</v>
      </c>
      <c r="AE1032" s="10"/>
      <c r="AF1032" s="13">
        <f t="shared" si="33"/>
        <v>2.2727272727272728E-2</v>
      </c>
      <c r="AG1032" s="10"/>
      <c r="AH1032" s="10"/>
    </row>
    <row r="1033" spans="1:34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5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0</v>
      </c>
      <c r="AA1033" s="11">
        <f t="shared" si="32"/>
        <v>0</v>
      </c>
      <c r="AB1033" s="5">
        <f>IFERROR(VLOOKUP(C1033,[2]Sheet1!$B:$F,5,FALSE),0)</f>
        <v>0</v>
      </c>
      <c r="AC1033" s="11">
        <v>15</v>
      </c>
      <c r="AD1033" s="11">
        <v>5.79</v>
      </c>
      <c r="AE1033" s="10"/>
      <c r="AF1033" s="13">
        <f t="shared" si="33"/>
        <v>0</v>
      </c>
      <c r="AG1033" s="10"/>
      <c r="AH1033" s="10"/>
    </row>
    <row r="1034" spans="1:34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5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32"/>
        <v>0</v>
      </c>
      <c r="AB1034" s="5">
        <f>IFERROR(VLOOKUP(C1034,[2]Sheet1!$B:$F,5,FALSE),0)</f>
        <v>0</v>
      </c>
      <c r="AC1034" s="11">
        <v>20</v>
      </c>
      <c r="AD1034" s="11">
        <v>1.0526</v>
      </c>
      <c r="AE1034" s="10"/>
      <c r="AF1034" s="13">
        <f t="shared" si="33"/>
        <v>0</v>
      </c>
      <c r="AG1034" s="10"/>
      <c r="AH1034" s="10"/>
    </row>
    <row r="1035" spans="1:34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5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683.9</v>
      </c>
      <c r="AA1035" s="11">
        <f t="shared" si="32"/>
        <v>11.6</v>
      </c>
      <c r="AB1035" s="5">
        <f>IFERROR(VLOOKUP(C1035,[2]Sheet1!$B:$F,5,FALSE),0)</f>
        <v>12799191.02</v>
      </c>
      <c r="AC1035" s="11">
        <v>25</v>
      </c>
      <c r="AD1035" s="11">
        <v>15.53</v>
      </c>
      <c r="AE1035" s="10"/>
      <c r="AF1035" s="13">
        <f t="shared" si="33"/>
        <v>8.6269922503289964E-2</v>
      </c>
      <c r="AG1035" s="10"/>
      <c r="AH1035" s="10"/>
    </row>
    <row r="1036" spans="1:34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5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32"/>
        <v>0</v>
      </c>
      <c r="AB1036" s="5">
        <f>IFERROR(VLOOKUP(C1036,[2]Sheet1!$B:$F,5,FALSE),0)</f>
        <v>0</v>
      </c>
      <c r="AC1036" s="11">
        <v>12.5</v>
      </c>
      <c r="AD1036" s="11">
        <v>12.5</v>
      </c>
      <c r="AE1036" s="10"/>
      <c r="AF1036" s="13">
        <f t="shared" si="33"/>
        <v>0</v>
      </c>
      <c r="AG1036" s="10"/>
      <c r="AH1036" s="10"/>
    </row>
    <row r="1037" spans="1:34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5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805</v>
      </c>
      <c r="AA1037" s="11">
        <f t="shared" si="32"/>
        <v>13.6</v>
      </c>
      <c r="AB1037" s="5">
        <f>IFERROR(VLOOKUP(C1037,[2]Sheet1!$B:$F,5,FALSE),0)</f>
        <v>11419121.4</v>
      </c>
      <c r="AC1037" s="11">
        <v>27.25</v>
      </c>
      <c r="AD1037" s="11">
        <v>1.4339999999999999</v>
      </c>
      <c r="AE1037" s="10"/>
      <c r="AF1037" s="13">
        <f t="shared" si="33"/>
        <v>7.3291925465838514E-2</v>
      </c>
      <c r="AG1037" s="10"/>
      <c r="AH1037" s="10"/>
    </row>
    <row r="1038" spans="1:34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5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885.1</v>
      </c>
      <c r="AA1038" s="11">
        <f t="shared" si="32"/>
        <v>42.1</v>
      </c>
      <c r="AB1038" s="5">
        <f>IFERROR(VLOOKUP(C1038,[2]Sheet1!$B:$F,5,FALSE),0)</f>
        <v>3288414.5</v>
      </c>
      <c r="AC1038" s="11">
        <v>26.75</v>
      </c>
      <c r="AD1038" s="11">
        <v>1.4</v>
      </c>
      <c r="AE1038" s="10"/>
      <c r="AF1038" s="13">
        <f t="shared" si="33"/>
        <v>2.3726132640379618E-2</v>
      </c>
      <c r="AG1038" s="10"/>
      <c r="AH1038" s="10"/>
    </row>
    <row r="1039" spans="1:34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5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32"/>
        <v>0</v>
      </c>
      <c r="AB1039" s="5">
        <f>IFERROR(VLOOKUP(C1039,[2]Sheet1!$B:$F,5,FALSE),0)</f>
        <v>0</v>
      </c>
      <c r="AC1039" s="11">
        <v>21.09</v>
      </c>
      <c r="AD1039" s="11">
        <v>1.1100000000000001</v>
      </c>
      <c r="AE1039" s="10"/>
      <c r="AF1039" s="13">
        <f t="shared" si="33"/>
        <v>0</v>
      </c>
      <c r="AG1039" s="10"/>
      <c r="AH1039" s="10"/>
    </row>
    <row r="1040" spans="1:34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5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866.4</v>
      </c>
      <c r="AA1040" s="11">
        <f t="shared" si="32"/>
        <v>14.2</v>
      </c>
      <c r="AB1040" s="5">
        <f>IFERROR(VLOOKUP(C1040,[2]Sheet1!$B:$F,5,FALSE),0)</f>
        <v>4969873.2</v>
      </c>
      <c r="AC1040" s="11">
        <v>26</v>
      </c>
      <c r="AD1040" s="11">
        <v>14</v>
      </c>
      <c r="AE1040" s="10"/>
      <c r="AF1040" s="13">
        <f t="shared" si="33"/>
        <v>7.0406278855032325E-2</v>
      </c>
      <c r="AG1040" s="10"/>
      <c r="AH1040" s="10"/>
    </row>
    <row r="1041" spans="1:34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5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1588</v>
      </c>
      <c r="AA1041" s="11">
        <f t="shared" si="32"/>
        <v>88.2</v>
      </c>
      <c r="AB1041" s="5">
        <f>IFERROR(VLOOKUP(C1041,[2]Sheet1!$B:$F,5,FALSE),0)</f>
        <v>784011.20000000007</v>
      </c>
      <c r="AC1041" s="11">
        <v>15</v>
      </c>
      <c r="AD1041" s="11">
        <v>0.78</v>
      </c>
      <c r="AE1041" s="10"/>
      <c r="AF1041" s="13">
        <f t="shared" si="33"/>
        <v>1.1335012594458438E-2</v>
      </c>
      <c r="AG1041" s="10"/>
      <c r="AH1041" s="10"/>
    </row>
    <row r="1042" spans="1:34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5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32"/>
        <v>0</v>
      </c>
      <c r="AB1042" s="5">
        <f>IFERROR(VLOOKUP(C1042,[2]Sheet1!$B:$F,5,FALSE),0)</f>
        <v>0</v>
      </c>
      <c r="AC1042" s="11">
        <v>26</v>
      </c>
      <c r="AD1042" s="11">
        <v>1.3680000000000001</v>
      </c>
      <c r="AE1042" s="10"/>
      <c r="AF1042" s="13">
        <f t="shared" si="33"/>
        <v>0</v>
      </c>
      <c r="AG1042" s="10"/>
      <c r="AH1042" s="10"/>
    </row>
    <row r="1043" spans="1:34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5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1105</v>
      </c>
      <c r="AA1043" s="11">
        <f t="shared" si="32"/>
        <v>25.1</v>
      </c>
      <c r="AB1043" s="5">
        <f>IFERROR(VLOOKUP(C1043,[2]Sheet1!$B:$F,5,FALSE),0)</f>
        <v>1324986.3</v>
      </c>
      <c r="AC1043" s="11">
        <v>15</v>
      </c>
      <c r="AD1043" s="11">
        <v>11.32</v>
      </c>
      <c r="AE1043" s="10"/>
      <c r="AF1043" s="13">
        <f t="shared" si="33"/>
        <v>3.9819004524886875E-2</v>
      </c>
      <c r="AG1043" s="10"/>
      <c r="AH1043" s="10"/>
    </row>
    <row r="1044" spans="1:34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5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zdelist</v>
      </c>
      <c r="Z1044">
        <f>IFERROR(VLOOKUP(C1044,[1]LP!$B:$C,2,FALSE),0)</f>
        <v>0</v>
      </c>
      <c r="AA1044" s="11">
        <f t="shared" si="32"/>
        <v>0</v>
      </c>
      <c r="AB1044" s="5">
        <f>IFERROR(VLOOKUP(C1044,[2]Sheet1!$B:$F,5,FALSE),0)</f>
        <v>0</v>
      </c>
      <c r="AC1044" s="11">
        <v>45</v>
      </c>
      <c r="AD1044" s="11">
        <v>2.36</v>
      </c>
      <c r="AE1044" s="10"/>
      <c r="AF1044" s="13">
        <f t="shared" si="33"/>
        <v>0</v>
      </c>
      <c r="AG1044" s="10"/>
      <c r="AH1044" s="10"/>
    </row>
    <row r="1045" spans="1:34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5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32"/>
        <v>0</v>
      </c>
      <c r="AB1045" s="5">
        <f>IFERROR(VLOOKUP(C1045,[2]Sheet1!$B:$F,5,FALSE),0)</f>
        <v>0</v>
      </c>
      <c r="AC1045" s="11">
        <v>10</v>
      </c>
      <c r="AD1045" s="11">
        <v>7.5</v>
      </c>
      <c r="AE1045" s="10"/>
      <c r="AF1045" s="13">
        <f t="shared" si="33"/>
        <v>0</v>
      </c>
      <c r="AG1045" s="10"/>
      <c r="AH1045" s="10"/>
    </row>
    <row r="1046" spans="1:34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5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1602</v>
      </c>
      <c r="AA1046" s="11">
        <f t="shared" si="32"/>
        <v>25.8</v>
      </c>
      <c r="AB1046" s="5">
        <f>IFERROR(VLOOKUP(C1046,[2]Sheet1!$B:$F,5,FALSE),0)</f>
        <v>765413.55</v>
      </c>
      <c r="AC1046" s="11">
        <v>25</v>
      </c>
      <c r="AD1046" s="11">
        <v>1.32</v>
      </c>
      <c r="AE1046" s="10"/>
      <c r="AF1046" s="13">
        <f t="shared" si="33"/>
        <v>3.870162297128589E-2</v>
      </c>
      <c r="AG1046" s="10"/>
      <c r="AH1046" s="10"/>
    </row>
    <row r="1047" spans="1:34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5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32"/>
        <v>0</v>
      </c>
      <c r="AB1047" s="5">
        <f>IFERROR(VLOOKUP(C1047,[2]Sheet1!$B:$F,5,FALSE),0)</f>
        <v>0</v>
      </c>
      <c r="AC1047" s="11">
        <v>23.95</v>
      </c>
      <c r="AD1047" s="11">
        <v>1.1399999999999999</v>
      </c>
      <c r="AE1047" s="10"/>
      <c r="AF1047" s="13">
        <f t="shared" si="33"/>
        <v>0</v>
      </c>
      <c r="AG1047" s="10"/>
      <c r="AH1047" s="10"/>
    </row>
    <row r="1048" spans="1:34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5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32"/>
        <v>0</v>
      </c>
      <c r="AB1048" s="5">
        <f>IFERROR(VLOOKUP(C1048,[2]Sheet1!$B:$F,5,FALSE),0)</f>
        <v>0</v>
      </c>
      <c r="AC1048" s="11">
        <v>10</v>
      </c>
      <c r="AD1048" s="11">
        <v>0.53</v>
      </c>
      <c r="AE1048" s="10"/>
      <c r="AF1048" s="13">
        <f t="shared" si="33"/>
        <v>0</v>
      </c>
      <c r="AG1048" s="10"/>
      <c r="AH1048" s="10"/>
    </row>
    <row r="1049" spans="1:34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5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845</v>
      </c>
      <c r="AA1049" s="11">
        <f t="shared" si="32"/>
        <v>33.799999999999997</v>
      </c>
      <c r="AB1049" s="5">
        <f>IFERROR(VLOOKUP(C1049,[2]Sheet1!$B:$F,5,FALSE),0)</f>
        <v>1937105.04</v>
      </c>
      <c r="AC1049" s="11">
        <v>15</v>
      </c>
      <c r="AD1049" s="11">
        <v>5</v>
      </c>
      <c r="AE1049" s="10"/>
      <c r="AF1049" s="13">
        <f t="shared" si="33"/>
        <v>2.9585798816568046E-2</v>
      </c>
      <c r="AG1049" s="10"/>
      <c r="AH1049" s="10"/>
    </row>
    <row r="1050" spans="1:34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5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678</v>
      </c>
      <c r="AA1050" s="11">
        <f t="shared" si="32"/>
        <v>84.8</v>
      </c>
      <c r="AB1050" s="5">
        <f>IFERROR(VLOOKUP(C1050,[2]Sheet1!$B:$F,5,FALSE),0)</f>
        <v>4627320.3899999997</v>
      </c>
      <c r="AC1050" s="11">
        <v>6</v>
      </c>
      <c r="AD1050" s="11">
        <v>10</v>
      </c>
      <c r="AE1050" s="10"/>
      <c r="AF1050" s="13">
        <f t="shared" si="33"/>
        <v>1.1799410029498525E-2</v>
      </c>
      <c r="AG1050" s="10"/>
      <c r="AH1050" s="10"/>
    </row>
    <row r="1051" spans="1:34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5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694</v>
      </c>
      <c r="AA1051" s="11">
        <f t="shared" si="32"/>
        <v>25.7</v>
      </c>
      <c r="AB1051" s="5">
        <f>IFERROR(VLOOKUP(C1051,[2]Sheet1!$B:$F,5,FALSE),0)</f>
        <v>2885796.8000000003</v>
      </c>
      <c r="AC1051" s="11">
        <v>12</v>
      </c>
      <c r="AD1051" s="11">
        <v>0.63</v>
      </c>
      <c r="AE1051" s="10"/>
      <c r="AF1051" s="13">
        <f t="shared" si="33"/>
        <v>3.8904899135446688E-2</v>
      </c>
      <c r="AG1051" s="10"/>
      <c r="AH1051" s="10"/>
    </row>
    <row r="1052" spans="1:34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5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732</v>
      </c>
      <c r="AA1052" s="11">
        <f t="shared" si="32"/>
        <v>31.8</v>
      </c>
      <c r="AB1052" s="5">
        <f>IFERROR(VLOOKUP(C1052,[2]Sheet1!$B:$F,5,FALSE),0)</f>
        <v>5412003.6899999995</v>
      </c>
      <c r="AC1052" s="11">
        <v>30</v>
      </c>
      <c r="AD1052" s="11">
        <v>1.58</v>
      </c>
      <c r="AE1052" s="10"/>
      <c r="AF1052" s="13">
        <f t="shared" si="33"/>
        <v>3.1420765027322405E-2</v>
      </c>
      <c r="AG1052" s="10"/>
      <c r="AH1052" s="10"/>
    </row>
    <row r="1053" spans="1:34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5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940</v>
      </c>
      <c r="AA1053" s="11">
        <f t="shared" si="32"/>
        <v>156.69999999999999</v>
      </c>
      <c r="AB1053" s="5">
        <f>IFERROR(VLOOKUP(C1053,[2]Sheet1!$B:$F,5,FALSE),0)</f>
        <v>1457280</v>
      </c>
      <c r="AC1053" s="11">
        <v>10</v>
      </c>
      <c r="AD1053" s="11">
        <v>0</v>
      </c>
      <c r="AE1053" s="10"/>
      <c r="AF1053" s="13">
        <f t="shared" si="33"/>
        <v>6.382978723404255E-3</v>
      </c>
      <c r="AG1053" s="10"/>
      <c r="AH1053" s="10"/>
    </row>
    <row r="1054" spans="1:34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5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791.3</v>
      </c>
      <c r="AA1054" s="11">
        <f t="shared" si="32"/>
        <v>87.9</v>
      </c>
      <c r="AB1054" s="5">
        <f>IFERROR(VLOOKUP(C1054,[2]Sheet1!$B:$F,5,FALSE),0)</f>
        <v>2419052.79</v>
      </c>
      <c r="AC1054" s="11">
        <v>12</v>
      </c>
      <c r="AD1054" s="11">
        <v>0.63</v>
      </c>
      <c r="AE1054" s="10"/>
      <c r="AF1054" s="13">
        <f t="shared" si="33"/>
        <v>1.1373688866422343E-2</v>
      </c>
      <c r="AG1054" s="10"/>
      <c r="AH1054" s="10"/>
    </row>
    <row r="1055" spans="1:34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5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1260</v>
      </c>
      <c r="AA1055" s="11">
        <f t="shared" si="32"/>
        <v>15.4</v>
      </c>
      <c r="AB1055" s="5">
        <f>IFERROR(VLOOKUP(C1055,[2]Sheet1!$B:$F,5,FALSE),0)</f>
        <v>3462181.58</v>
      </c>
      <c r="AC1055" s="11">
        <v>75</v>
      </c>
      <c r="AD1055" s="11">
        <v>5</v>
      </c>
      <c r="AE1055" s="10"/>
      <c r="AF1055" s="13">
        <f t="shared" si="33"/>
        <v>6.5079365079365084E-2</v>
      </c>
      <c r="AG1055" s="10"/>
      <c r="AH1055" s="10"/>
    </row>
    <row r="1056" spans="1:34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5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32"/>
        <v>0</v>
      </c>
      <c r="AB1056" s="5">
        <f>IFERROR(VLOOKUP(C1056,[2]Sheet1!$B:$F,5,FALSE),0)</f>
        <v>0</v>
      </c>
      <c r="AC1056" s="11">
        <v>44.47</v>
      </c>
      <c r="AD1056" s="11">
        <v>2.34</v>
      </c>
      <c r="AE1056" s="10"/>
      <c r="AF1056" s="13">
        <f t="shared" si="33"/>
        <v>0</v>
      </c>
      <c r="AG1056" s="10"/>
      <c r="AH1056" s="10"/>
    </row>
    <row r="1057" spans="1:34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5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1752</v>
      </c>
      <c r="AA1057" s="11">
        <f t="shared" si="32"/>
        <v>40.700000000000003</v>
      </c>
      <c r="AB1057" s="5">
        <f>IFERROR(VLOOKUP(C1057,[2]Sheet1!$B:$F,5,FALSE),0)</f>
        <v>484974.4</v>
      </c>
      <c r="AC1057" s="11">
        <v>7</v>
      </c>
      <c r="AD1057" s="11">
        <v>0.36</v>
      </c>
      <c r="AE1057" s="10"/>
      <c r="AF1057" s="13">
        <f t="shared" si="33"/>
        <v>2.4543378995433789E-2</v>
      </c>
      <c r="AG1057" s="10"/>
      <c r="AH1057" s="10"/>
    </row>
    <row r="1058" spans="1:34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5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32"/>
        <v>0</v>
      </c>
      <c r="AB1058" s="5">
        <f>IFERROR(VLOOKUP(C1058,[2]Sheet1!$B:$F,5,FALSE),0)</f>
        <v>0</v>
      </c>
      <c r="AC1058" s="11">
        <v>0</v>
      </c>
      <c r="AD1058" s="11">
        <v>0</v>
      </c>
      <c r="AE1058" s="10"/>
      <c r="AF1058" s="13">
        <f t="shared" si="33"/>
        <v>0</v>
      </c>
      <c r="AG1058" s="10"/>
      <c r="AH1058" s="10"/>
    </row>
    <row r="1059" spans="1:34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5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32"/>
        <v>0</v>
      </c>
      <c r="AB1059" s="5">
        <f>IFERROR(VLOOKUP(C1059,[2]Sheet1!$B:$F,5,FALSE),0)</f>
        <v>0</v>
      </c>
      <c r="AC1059" s="11">
        <v>5</v>
      </c>
      <c r="AD1059" s="11">
        <v>5</v>
      </c>
      <c r="AE1059" s="10"/>
      <c r="AF1059" s="13">
        <f t="shared" si="33"/>
        <v>0</v>
      </c>
      <c r="AG1059" s="10"/>
      <c r="AH1059" s="10"/>
    </row>
    <row r="1060" spans="1:34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5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935.3</v>
      </c>
      <c r="AA1060" s="11">
        <f t="shared" si="32"/>
        <v>44.5</v>
      </c>
      <c r="AB1060" s="5">
        <f>IFERROR(VLOOKUP(C1060,[2]Sheet1!$B:$F,5,FALSE),0)</f>
        <v>1641493.9200000002</v>
      </c>
      <c r="AC1060" s="11">
        <v>10</v>
      </c>
      <c r="AD1060" s="11">
        <v>5</v>
      </c>
      <c r="AE1060" s="10"/>
      <c r="AF1060" s="13">
        <f t="shared" si="33"/>
        <v>2.245268897679889E-2</v>
      </c>
      <c r="AG1060" s="10"/>
      <c r="AH1060" s="10"/>
    </row>
    <row r="1061" spans="1:34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5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1247</v>
      </c>
      <c r="AA1061" s="11">
        <f t="shared" si="32"/>
        <v>15</v>
      </c>
      <c r="AB1061" s="5">
        <f>IFERROR(VLOOKUP(C1061,[2]Sheet1!$B:$F,5,FALSE),0)</f>
        <v>3587861.1</v>
      </c>
      <c r="AC1061" s="11">
        <v>32.5</v>
      </c>
      <c r="AD1061" s="11">
        <v>12.5</v>
      </c>
      <c r="AE1061" s="10"/>
      <c r="AF1061" s="13">
        <f t="shared" si="33"/>
        <v>6.6559743384121892E-2</v>
      </c>
      <c r="AG1061" s="10"/>
      <c r="AH1061" s="10"/>
    </row>
    <row r="1062" spans="1:34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5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814</v>
      </c>
      <c r="AA1062" s="11">
        <f t="shared" si="32"/>
        <v>24.7</v>
      </c>
      <c r="AB1062" s="5">
        <f>IFERROR(VLOOKUP(C1062,[2]Sheet1!$B:$F,5,FALSE),0)</f>
        <v>1692018.9</v>
      </c>
      <c r="AC1062" s="11">
        <v>5</v>
      </c>
      <c r="AD1062" s="11">
        <v>5.5263</v>
      </c>
      <c r="AE1062" s="10"/>
      <c r="AF1062" s="13">
        <f t="shared" si="33"/>
        <v>4.0540540540540543E-2</v>
      </c>
      <c r="AG1062" s="10"/>
      <c r="AH1062" s="10"/>
    </row>
    <row r="1063" spans="1:34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5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32"/>
        <v>0</v>
      </c>
      <c r="AB1063" s="5">
        <f>IFERROR(VLOOKUP(C1063,[2]Sheet1!$B:$F,5,FALSE),0)</f>
        <v>0</v>
      </c>
      <c r="AC1063" s="11">
        <v>20</v>
      </c>
      <c r="AD1063" s="11">
        <v>15</v>
      </c>
      <c r="AE1063" s="10"/>
      <c r="AF1063" s="13">
        <f t="shared" si="33"/>
        <v>0</v>
      </c>
      <c r="AG1063" s="10"/>
      <c r="AH1063" s="10"/>
    </row>
    <row r="1064" spans="1:34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5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1485</v>
      </c>
      <c r="AA1064" s="11">
        <f t="shared" si="32"/>
        <v>39.1</v>
      </c>
      <c r="AB1064" s="5">
        <f>IFERROR(VLOOKUP(C1064,[2]Sheet1!$B:$F,5,FALSE),0)</f>
        <v>967135.5</v>
      </c>
      <c r="AC1064" s="11">
        <v>20</v>
      </c>
      <c r="AD1064" s="11">
        <v>11.579000000000001</v>
      </c>
      <c r="AE1064" s="10"/>
      <c r="AF1064" s="13">
        <f t="shared" si="33"/>
        <v>2.5589225589225589E-2</v>
      </c>
      <c r="AG1064" s="10"/>
      <c r="AH1064" s="10"/>
    </row>
    <row r="1065" spans="1:34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5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1155</v>
      </c>
      <c r="AA1065" s="11">
        <f t="shared" si="32"/>
        <v>23.6</v>
      </c>
      <c r="AB1065" s="5">
        <f>IFERROR(VLOOKUP(C1065,[2]Sheet1!$B:$F,5,FALSE),0)</f>
        <v>1856700</v>
      </c>
      <c r="AC1065" s="11">
        <v>17.5</v>
      </c>
      <c r="AD1065" s="11">
        <v>0.92</v>
      </c>
      <c r="AE1065" s="10"/>
      <c r="AF1065" s="13">
        <f t="shared" si="33"/>
        <v>4.2424242424242427E-2</v>
      </c>
      <c r="AG1065" s="10"/>
      <c r="AH1065" s="10"/>
    </row>
    <row r="1066" spans="1:34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5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2760</v>
      </c>
      <c r="AA1066" s="11">
        <f t="shared" si="32"/>
        <v>552</v>
      </c>
      <c r="AB1066" s="5">
        <f>IFERROR(VLOOKUP(C1066,[2]Sheet1!$B:$F,5,FALSE),0)</f>
        <v>367330.2</v>
      </c>
      <c r="AC1066" s="11">
        <v>10</v>
      </c>
      <c r="AD1066" s="11">
        <v>0.52600000000000002</v>
      </c>
      <c r="AE1066" s="10"/>
      <c r="AF1066" s="13">
        <f t="shared" si="33"/>
        <v>1.8115942028985507E-3</v>
      </c>
      <c r="AG1066" s="10"/>
      <c r="AH1066" s="10"/>
    </row>
    <row r="1067" spans="1:34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5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32"/>
        <v>0</v>
      </c>
      <c r="AB1067" s="5">
        <f>IFERROR(VLOOKUP(C1067,[2]Sheet1!$B:$F,5,FALSE),0)</f>
        <v>0</v>
      </c>
      <c r="AC1067" s="11">
        <v>7.38</v>
      </c>
      <c r="AD1067" s="11">
        <v>0</v>
      </c>
      <c r="AE1067" s="10"/>
      <c r="AF1067" s="13">
        <f t="shared" si="33"/>
        <v>0</v>
      </c>
      <c r="AG1067" s="10"/>
      <c r="AH1067" s="10"/>
    </row>
    <row r="1068" spans="1:34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5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753</v>
      </c>
      <c r="AA1068" s="11">
        <f t="shared" si="32"/>
        <v>22.8</v>
      </c>
      <c r="AB1068" s="5">
        <f>IFERROR(VLOOKUP(C1068,[2]Sheet1!$B:$F,5,FALSE),0)</f>
        <v>2947500</v>
      </c>
      <c r="AC1068" s="11">
        <v>0</v>
      </c>
      <c r="AD1068" s="11">
        <v>0</v>
      </c>
      <c r="AE1068" s="10"/>
      <c r="AF1068" s="13">
        <f t="shared" si="33"/>
        <v>4.3824701195219126E-2</v>
      </c>
      <c r="AG1068" s="10"/>
      <c r="AH1068" s="10"/>
    </row>
    <row r="1069" spans="1:34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5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32"/>
        <v>0</v>
      </c>
      <c r="AB1069" s="5">
        <f>IFERROR(VLOOKUP(C1069,[2]Sheet1!$B:$F,5,FALSE),0)</f>
        <v>0</v>
      </c>
      <c r="AC1069" s="11">
        <v>2.5</v>
      </c>
      <c r="AD1069" s="11">
        <v>0.125</v>
      </c>
      <c r="AE1069" s="10"/>
      <c r="AF1069" s="13">
        <f t="shared" si="33"/>
        <v>0</v>
      </c>
      <c r="AG1069" s="10"/>
      <c r="AH1069" s="10"/>
    </row>
    <row r="1070" spans="1:34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5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0</v>
      </c>
      <c r="AA1070" s="11">
        <f t="shared" si="32"/>
        <v>0</v>
      </c>
      <c r="AB1070" s="5">
        <f>IFERROR(VLOOKUP(C1070,[2]Sheet1!$B:$F,5,FALSE),0)</f>
        <v>0</v>
      </c>
      <c r="AC1070" s="11">
        <v>0</v>
      </c>
      <c r="AD1070" s="11">
        <v>0</v>
      </c>
      <c r="AE1070" s="10"/>
      <c r="AF1070" s="13">
        <f t="shared" si="33"/>
        <v>0</v>
      </c>
      <c r="AG1070" s="10"/>
      <c r="AH1070" s="10"/>
    </row>
    <row r="1071" spans="1:34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5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2350.1</v>
      </c>
      <c r="AA1071" s="11">
        <f t="shared" si="32"/>
        <v>130.6</v>
      </c>
      <c r="AB1071" s="5">
        <f>IFERROR(VLOOKUP(C1071,[2]Sheet1!$B:$F,5,FALSE),0)</f>
        <v>370729.60000000003</v>
      </c>
      <c r="AC1071" s="11">
        <v>7.61</v>
      </c>
      <c r="AD1071" s="11">
        <v>0.4</v>
      </c>
      <c r="AE1071" s="10"/>
      <c r="AF1071" s="13">
        <f t="shared" si="33"/>
        <v>7.6592485426152084E-3</v>
      </c>
      <c r="AG1071" s="10"/>
      <c r="AH1071" s="10"/>
    </row>
    <row r="1072" spans="1:34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5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655.9</v>
      </c>
      <c r="AA1072" s="11">
        <f t="shared" si="32"/>
        <v>31.2</v>
      </c>
      <c r="AB1072" s="5">
        <f>IFERROR(VLOOKUP(C1072,[2]Sheet1!$B:$F,5,FALSE),0)</f>
        <v>5566208</v>
      </c>
      <c r="AC1072" s="11">
        <v>0</v>
      </c>
      <c r="AD1072" s="11">
        <v>0</v>
      </c>
      <c r="AE1072" s="10"/>
      <c r="AF1072" s="13">
        <f t="shared" si="33"/>
        <v>3.2017075773745997E-2</v>
      </c>
      <c r="AG1072" s="10"/>
      <c r="AH1072" s="10"/>
    </row>
    <row r="1073" spans="1:34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5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2175</v>
      </c>
      <c r="AA1073" s="11">
        <f t="shared" si="32"/>
        <v>90.6</v>
      </c>
      <c r="AB1073" s="5">
        <f>IFERROR(VLOOKUP(C1073,[2]Sheet1!$B:$F,5,FALSE),0)</f>
        <v>512415</v>
      </c>
      <c r="AC1073" s="11">
        <v>32</v>
      </c>
      <c r="AD1073" s="11">
        <v>1.68</v>
      </c>
      <c r="AE1073" s="10"/>
      <c r="AF1073" s="13">
        <f t="shared" si="33"/>
        <v>1.1034482758620689E-2</v>
      </c>
      <c r="AG1073" s="10"/>
      <c r="AH1073" s="10"/>
    </row>
    <row r="1074" spans="1:34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5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32"/>
        <v>0</v>
      </c>
      <c r="AB1074" s="5">
        <f>IFERROR(VLOOKUP(C1074,[2]Sheet1!$B:$F,5,FALSE),0)</f>
        <v>0</v>
      </c>
      <c r="AC1074" s="11">
        <v>7</v>
      </c>
      <c r="AD1074" s="11">
        <v>10.89</v>
      </c>
      <c r="AE1074" s="10"/>
      <c r="AF1074" s="13">
        <f t="shared" si="33"/>
        <v>0</v>
      </c>
      <c r="AG1074" s="10"/>
      <c r="AH1074" s="10"/>
    </row>
    <row r="1075" spans="1:34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5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32"/>
        <v>0</v>
      </c>
      <c r="AB1075" s="5">
        <f>IFERROR(VLOOKUP(C1075,[2]Sheet1!$B:$F,5,FALSE),0)</f>
        <v>0</v>
      </c>
      <c r="AC1075" s="11">
        <v>13</v>
      </c>
      <c r="AD1075" s="11">
        <v>0.68</v>
      </c>
      <c r="AE1075" s="10"/>
      <c r="AF1075" s="13">
        <f t="shared" si="33"/>
        <v>0</v>
      </c>
      <c r="AG1075" s="10"/>
      <c r="AH1075" s="10"/>
    </row>
    <row r="1076" spans="1:34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5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32"/>
        <v>0</v>
      </c>
      <c r="AB1076" s="5">
        <f>IFERROR(VLOOKUP(C1076,[2]Sheet1!$B:$F,5,FALSE),0)</f>
        <v>0</v>
      </c>
      <c r="AC1076" s="11">
        <v>15</v>
      </c>
      <c r="AD1076" s="11">
        <v>0</v>
      </c>
      <c r="AE1076" s="10"/>
      <c r="AF1076" s="13">
        <f t="shared" si="33"/>
        <v>0</v>
      </c>
      <c r="AG1076" s="10"/>
      <c r="AH1076" s="10"/>
    </row>
    <row r="1077" spans="1:34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5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1957.9</v>
      </c>
      <c r="AA1077" s="11">
        <f t="shared" si="32"/>
        <v>42.6</v>
      </c>
      <c r="AB1077" s="5">
        <f>IFERROR(VLOOKUP(C1077,[2]Sheet1!$B:$F,5,FALSE),0)</f>
        <v>467639.36</v>
      </c>
      <c r="AC1077" s="11">
        <v>24</v>
      </c>
      <c r="AD1077" s="11">
        <v>1.27</v>
      </c>
      <c r="AE1077" s="10"/>
      <c r="AF1077" s="13">
        <f t="shared" si="33"/>
        <v>2.3494560498493283E-2</v>
      </c>
      <c r="AG1077" s="10"/>
      <c r="AH1077" s="10"/>
    </row>
    <row r="1078" spans="1:34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5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0</v>
      </c>
      <c r="AA1078" s="11">
        <f t="shared" si="32"/>
        <v>0</v>
      </c>
      <c r="AB1078" s="5">
        <f>IFERROR(VLOOKUP(C1078,[2]Sheet1!$B:$F,5,FALSE),0)</f>
        <v>0</v>
      </c>
      <c r="AC1078" s="11">
        <v>13</v>
      </c>
      <c r="AD1078" s="11">
        <v>0.68</v>
      </c>
      <c r="AE1078" s="10"/>
      <c r="AF1078" s="13">
        <f t="shared" si="33"/>
        <v>0</v>
      </c>
      <c r="AG1078" s="10"/>
      <c r="AH1078" s="10"/>
    </row>
    <row r="1079" spans="1:34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5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32"/>
        <v>0</v>
      </c>
      <c r="AB1079" s="5">
        <f>IFERROR(VLOOKUP(C1079,[2]Sheet1!$B:$F,5,FALSE),0)</f>
        <v>0</v>
      </c>
      <c r="AC1079" s="11">
        <v>0</v>
      </c>
      <c r="AD1079" s="11">
        <v>0</v>
      </c>
      <c r="AE1079" s="10"/>
      <c r="AF1079" s="13">
        <f t="shared" si="33"/>
        <v>0</v>
      </c>
      <c r="AG1079" s="10"/>
      <c r="AH1079" s="10"/>
    </row>
    <row r="1080" spans="1:34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5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1560</v>
      </c>
      <c r="AA1080" s="11">
        <f t="shared" si="32"/>
        <v>32.5</v>
      </c>
      <c r="AB1080" s="5">
        <f>IFERROR(VLOOKUP(C1080,[2]Sheet1!$B:$F,5,FALSE),0)</f>
        <v>740597.1</v>
      </c>
      <c r="AC1080" s="11">
        <v>0</v>
      </c>
      <c r="AD1080" s="11">
        <v>0</v>
      </c>
      <c r="AE1080" s="10"/>
      <c r="AF1080" s="13">
        <f t="shared" si="33"/>
        <v>3.0769230769230771E-2</v>
      </c>
      <c r="AG1080" s="10"/>
      <c r="AH1080" s="10"/>
    </row>
    <row r="1081" spans="1:34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5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850</v>
      </c>
      <c r="AA1081" s="11">
        <f t="shared" si="32"/>
        <v>10.9</v>
      </c>
      <c r="AB1081" s="5">
        <f>IFERROR(VLOOKUP(C1081,[2]Sheet1!$B:$F,5,FALSE),0)</f>
        <v>14588143.289999999</v>
      </c>
      <c r="AC1081" s="11">
        <v>27.11</v>
      </c>
      <c r="AD1081" s="11">
        <v>17.21</v>
      </c>
      <c r="AE1081" s="10"/>
      <c r="AF1081" s="13">
        <f t="shared" si="33"/>
        <v>9.1764705882352943E-2</v>
      </c>
      <c r="AG1081" s="10"/>
      <c r="AH1081" s="10"/>
    </row>
    <row r="1082" spans="1:34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5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785</v>
      </c>
      <c r="AA1082" s="11">
        <f t="shared" si="32"/>
        <v>14</v>
      </c>
      <c r="AB1082" s="5">
        <f>IFERROR(VLOOKUP(C1082,[2]Sheet1!$B:$F,5,FALSE),0)</f>
        <v>8360365.2999999998</v>
      </c>
      <c r="AC1082" s="11">
        <v>30</v>
      </c>
      <c r="AD1082" s="11">
        <v>15</v>
      </c>
      <c r="AE1082" s="10"/>
      <c r="AF1082" s="13">
        <f t="shared" si="33"/>
        <v>7.1337579617834393E-2</v>
      </c>
      <c r="AG1082" s="10"/>
      <c r="AH1082" s="10"/>
    </row>
    <row r="1083" spans="1:34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5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734</v>
      </c>
      <c r="AA1083" s="11">
        <f t="shared" si="32"/>
        <v>38.6</v>
      </c>
      <c r="AB1083" s="5">
        <f>IFERROR(VLOOKUP(C1083,[2]Sheet1!$B:$F,5,FALSE),0)</f>
        <v>6589869.3700000001</v>
      </c>
      <c r="AC1083" s="11">
        <v>17</v>
      </c>
      <c r="AD1083" s="11">
        <v>0.89</v>
      </c>
      <c r="AE1083" s="10"/>
      <c r="AF1083" s="13">
        <f t="shared" si="33"/>
        <v>2.5885558583106268E-2</v>
      </c>
      <c r="AG1083" s="10"/>
      <c r="AH1083" s="10"/>
    </row>
    <row r="1084" spans="1:34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5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1100</v>
      </c>
      <c r="AA1084" s="11">
        <f t="shared" si="32"/>
        <v>57.9</v>
      </c>
      <c r="AB1084" s="5">
        <f>IFERROR(VLOOKUP(C1084,[2]Sheet1!$B:$F,5,FALSE),0)</f>
        <v>1303125.95</v>
      </c>
      <c r="AC1084" s="11">
        <v>12</v>
      </c>
      <c r="AD1084" s="11">
        <v>0.63</v>
      </c>
      <c r="AE1084" s="10"/>
      <c r="AF1084" s="13">
        <f t="shared" si="33"/>
        <v>1.7272727272727273E-2</v>
      </c>
      <c r="AG1084" s="10"/>
      <c r="AH1084" s="10"/>
    </row>
    <row r="1085" spans="1:34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5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0</v>
      </c>
      <c r="AA1085" s="11">
        <f t="shared" si="32"/>
        <v>0</v>
      </c>
      <c r="AB1085" s="5">
        <f>IFERROR(VLOOKUP(C1085,[2]Sheet1!$B:$F,5,FALSE),0)</f>
        <v>0</v>
      </c>
      <c r="AC1085" s="11">
        <v>15</v>
      </c>
      <c r="AD1085" s="11">
        <v>5.79</v>
      </c>
      <c r="AE1085" s="10"/>
      <c r="AF1085" s="13">
        <f t="shared" si="33"/>
        <v>0</v>
      </c>
      <c r="AG1085" s="10"/>
      <c r="AH1085" s="10"/>
    </row>
    <row r="1086" spans="1:34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5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32"/>
        <v>0</v>
      </c>
      <c r="AB1086" s="5">
        <f>IFERROR(VLOOKUP(C1086,[2]Sheet1!$B:$F,5,FALSE),0)</f>
        <v>0</v>
      </c>
      <c r="AC1086" s="11">
        <v>20</v>
      </c>
      <c r="AD1086" s="11">
        <v>1.0526</v>
      </c>
      <c r="AE1086" s="10"/>
      <c r="AF1086" s="13">
        <f t="shared" si="33"/>
        <v>0</v>
      </c>
      <c r="AG1086" s="10"/>
      <c r="AH1086" s="10"/>
    </row>
    <row r="1087" spans="1:34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5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683.9</v>
      </c>
      <c r="AA1087" s="11">
        <f t="shared" si="32"/>
        <v>11</v>
      </c>
      <c r="AB1087" s="5">
        <f>IFERROR(VLOOKUP(C1087,[2]Sheet1!$B:$F,5,FALSE),0)</f>
        <v>12799191.02</v>
      </c>
      <c r="AC1087" s="11">
        <v>25</v>
      </c>
      <c r="AD1087" s="11">
        <v>15.53</v>
      </c>
      <c r="AE1087" s="10"/>
      <c r="AF1087" s="13">
        <f t="shared" si="33"/>
        <v>9.06565287322708E-2</v>
      </c>
      <c r="AG1087" s="10"/>
      <c r="AH1087" s="10"/>
    </row>
    <row r="1088" spans="1:34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5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32"/>
        <v>0</v>
      </c>
      <c r="AB1088" s="5">
        <f>IFERROR(VLOOKUP(C1088,[2]Sheet1!$B:$F,5,FALSE),0)</f>
        <v>0</v>
      </c>
      <c r="AC1088" s="11">
        <v>12.5</v>
      </c>
      <c r="AD1088" s="11">
        <v>12.5</v>
      </c>
      <c r="AE1088" s="10"/>
      <c r="AF1088" s="13">
        <f t="shared" si="33"/>
        <v>0</v>
      </c>
      <c r="AG1088" s="10"/>
      <c r="AH1088" s="10"/>
    </row>
    <row r="1089" spans="1:34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5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805</v>
      </c>
      <c r="AA1089" s="11">
        <f t="shared" si="32"/>
        <v>13</v>
      </c>
      <c r="AB1089" s="5">
        <f>IFERROR(VLOOKUP(C1089,[2]Sheet1!$B:$F,5,FALSE),0)</f>
        <v>11419121.4</v>
      </c>
      <c r="AC1089" s="11">
        <v>27.25</v>
      </c>
      <c r="AD1089" s="11">
        <v>1.4339999999999999</v>
      </c>
      <c r="AE1089" s="10"/>
      <c r="AF1089" s="13">
        <f t="shared" si="33"/>
        <v>7.7018633540372666E-2</v>
      </c>
      <c r="AG1089" s="10"/>
      <c r="AH1089" s="10"/>
    </row>
    <row r="1090" spans="1:34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5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885.1</v>
      </c>
      <c r="AA1090" s="11">
        <f t="shared" si="32"/>
        <v>29.5</v>
      </c>
      <c r="AB1090" s="5">
        <f>IFERROR(VLOOKUP(C1090,[2]Sheet1!$B:$F,5,FALSE),0)</f>
        <v>3288414.5</v>
      </c>
      <c r="AC1090" s="11">
        <v>26.75</v>
      </c>
      <c r="AD1090" s="11">
        <v>1.4</v>
      </c>
      <c r="AE1090" s="10"/>
      <c r="AF1090" s="13">
        <f t="shared" si="33"/>
        <v>3.3894475200542312E-2</v>
      </c>
      <c r="AG1090" s="10"/>
      <c r="AH1090" s="10"/>
    </row>
    <row r="1091" spans="1:34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5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34">ROUND(IFERROR(Z1091/M1091,0),1)</f>
        <v>0</v>
      </c>
      <c r="AB1091" s="5">
        <f>IFERROR(VLOOKUP(C1091,[2]Sheet1!$B:$F,5,FALSE),0)</f>
        <v>0</v>
      </c>
      <c r="AC1091" s="11">
        <v>21.09</v>
      </c>
      <c r="AD1091" s="11">
        <v>1.1100000000000001</v>
      </c>
      <c r="AE1091" s="10"/>
      <c r="AF1091" s="13">
        <f t="shared" ref="AF1091:AF1154" si="35">IFERROR(M1091/Z1091,0)</f>
        <v>0</v>
      </c>
      <c r="AG1091" s="10"/>
      <c r="AH1091" s="10"/>
    </row>
    <row r="1092" spans="1:34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5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866.4</v>
      </c>
      <c r="AA1092" s="11">
        <f t="shared" si="34"/>
        <v>12.9</v>
      </c>
      <c r="AB1092" s="5">
        <f>IFERROR(VLOOKUP(C1092,[2]Sheet1!$B:$F,5,FALSE),0)</f>
        <v>4969873.2</v>
      </c>
      <c r="AC1092" s="11">
        <v>26</v>
      </c>
      <c r="AD1092" s="11">
        <v>14</v>
      </c>
      <c r="AE1092" s="10"/>
      <c r="AF1092" s="13">
        <f t="shared" si="35"/>
        <v>7.7331486611265002E-2</v>
      </c>
      <c r="AG1092" s="10"/>
      <c r="AH1092" s="10"/>
    </row>
    <row r="1093" spans="1:34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5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1588</v>
      </c>
      <c r="AA1093" s="11">
        <f t="shared" si="34"/>
        <v>88.2</v>
      </c>
      <c r="AB1093" s="5">
        <f>IFERROR(VLOOKUP(C1093,[2]Sheet1!$B:$F,5,FALSE),0)</f>
        <v>784011.20000000007</v>
      </c>
      <c r="AC1093" s="11">
        <v>15</v>
      </c>
      <c r="AD1093" s="11">
        <v>0.78</v>
      </c>
      <c r="AE1093" s="10"/>
      <c r="AF1093" s="13">
        <f t="shared" si="35"/>
        <v>1.1335012594458438E-2</v>
      </c>
      <c r="AG1093" s="10"/>
      <c r="AH1093" s="10"/>
    </row>
    <row r="1094" spans="1:34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5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34"/>
        <v>0</v>
      </c>
      <c r="AB1094" s="5">
        <f>IFERROR(VLOOKUP(C1094,[2]Sheet1!$B:$F,5,FALSE),0)</f>
        <v>0</v>
      </c>
      <c r="AC1094" s="11">
        <v>26</v>
      </c>
      <c r="AD1094" s="11">
        <v>1.3680000000000001</v>
      </c>
      <c r="AE1094" s="10"/>
      <c r="AF1094" s="13">
        <f t="shared" si="35"/>
        <v>0</v>
      </c>
      <c r="AG1094" s="10"/>
      <c r="AH1094" s="10"/>
    </row>
    <row r="1095" spans="1:34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5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1105</v>
      </c>
      <c r="AA1095" s="11">
        <f t="shared" si="34"/>
        <v>24</v>
      </c>
      <c r="AB1095" s="5">
        <f>IFERROR(VLOOKUP(C1095,[2]Sheet1!$B:$F,5,FALSE),0)</f>
        <v>1324986.3</v>
      </c>
      <c r="AC1095" s="11">
        <v>15</v>
      </c>
      <c r="AD1095" s="11">
        <v>11.32</v>
      </c>
      <c r="AE1095" s="10"/>
      <c r="AF1095" s="13">
        <f t="shared" si="35"/>
        <v>4.1628959276018097E-2</v>
      </c>
      <c r="AG1095" s="10"/>
      <c r="AH1095" s="10"/>
    </row>
    <row r="1096" spans="1:34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5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zdelist</v>
      </c>
      <c r="Z1096">
        <f>IFERROR(VLOOKUP(C1096,[1]LP!$B:$C,2,FALSE),0)</f>
        <v>0</v>
      </c>
      <c r="AA1096" s="11">
        <f t="shared" si="34"/>
        <v>0</v>
      </c>
      <c r="AB1096" s="5">
        <f>IFERROR(VLOOKUP(C1096,[2]Sheet1!$B:$F,5,FALSE),0)</f>
        <v>0</v>
      </c>
      <c r="AC1096" s="11">
        <v>45</v>
      </c>
      <c r="AD1096" s="11">
        <v>2.36</v>
      </c>
      <c r="AE1096" s="10"/>
      <c r="AF1096" s="13">
        <f t="shared" si="35"/>
        <v>0</v>
      </c>
      <c r="AG1096" s="10"/>
      <c r="AH1096" s="10"/>
    </row>
    <row r="1097" spans="1:34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5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34"/>
        <v>0</v>
      </c>
      <c r="AB1097" s="5">
        <f>IFERROR(VLOOKUP(C1097,[2]Sheet1!$B:$F,5,FALSE),0)</f>
        <v>0</v>
      </c>
      <c r="AC1097" s="11">
        <v>10</v>
      </c>
      <c r="AD1097" s="11">
        <v>7.5</v>
      </c>
      <c r="AE1097" s="10"/>
      <c r="AF1097" s="13">
        <f t="shared" si="35"/>
        <v>0</v>
      </c>
      <c r="AG1097" s="10"/>
      <c r="AH1097" s="10"/>
    </row>
    <row r="1098" spans="1:34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5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1602</v>
      </c>
      <c r="AA1098" s="11">
        <f t="shared" si="34"/>
        <v>28.1</v>
      </c>
      <c r="AB1098" s="5">
        <f>IFERROR(VLOOKUP(C1098,[2]Sheet1!$B:$F,5,FALSE),0)</f>
        <v>765413.55</v>
      </c>
      <c r="AC1098" s="11">
        <v>25</v>
      </c>
      <c r="AD1098" s="11">
        <v>1.32</v>
      </c>
      <c r="AE1098" s="10"/>
      <c r="AF1098" s="13">
        <f t="shared" si="35"/>
        <v>3.5580524344569285E-2</v>
      </c>
      <c r="AG1098" s="10"/>
      <c r="AH1098" s="10"/>
    </row>
    <row r="1099" spans="1:34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5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34"/>
        <v>0</v>
      </c>
      <c r="AB1099" s="5">
        <f>IFERROR(VLOOKUP(C1099,[2]Sheet1!$B:$F,5,FALSE),0)</f>
        <v>0</v>
      </c>
      <c r="AC1099" s="11">
        <v>23.95</v>
      </c>
      <c r="AD1099" s="11">
        <v>1.1399999999999999</v>
      </c>
      <c r="AE1099" s="10"/>
      <c r="AF1099" s="13">
        <f t="shared" si="35"/>
        <v>0</v>
      </c>
      <c r="AG1099" s="10"/>
      <c r="AH1099" s="10"/>
    </row>
    <row r="1100" spans="1:34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5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34"/>
        <v>0</v>
      </c>
      <c r="AB1100" s="5">
        <f>IFERROR(VLOOKUP(C1100,[2]Sheet1!$B:$F,5,FALSE),0)</f>
        <v>0</v>
      </c>
      <c r="AC1100" s="11">
        <v>10</v>
      </c>
      <c r="AD1100" s="11">
        <v>0.53</v>
      </c>
      <c r="AE1100" s="10"/>
      <c r="AF1100" s="13">
        <f t="shared" si="35"/>
        <v>0</v>
      </c>
      <c r="AG1100" s="10"/>
      <c r="AH1100" s="10"/>
    </row>
    <row r="1101" spans="1:34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5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845</v>
      </c>
      <c r="AA1101" s="11">
        <f t="shared" si="34"/>
        <v>26.4</v>
      </c>
      <c r="AB1101" s="5">
        <f>IFERROR(VLOOKUP(C1101,[2]Sheet1!$B:$F,5,FALSE),0)</f>
        <v>1937105.04</v>
      </c>
      <c r="AC1101" s="11">
        <v>15</v>
      </c>
      <c r="AD1101" s="11">
        <v>5</v>
      </c>
      <c r="AE1101" s="10"/>
      <c r="AF1101" s="13">
        <f t="shared" si="35"/>
        <v>3.7869822485207101E-2</v>
      </c>
      <c r="AG1101" s="10"/>
      <c r="AH1101" s="10"/>
    </row>
    <row r="1102" spans="1:34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5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678</v>
      </c>
      <c r="AA1102" s="11">
        <f t="shared" si="34"/>
        <v>67.8</v>
      </c>
      <c r="AB1102" s="5">
        <f>IFERROR(VLOOKUP(C1102,[2]Sheet1!$B:$F,5,FALSE),0)</f>
        <v>4627320.3899999997</v>
      </c>
      <c r="AC1102" s="11">
        <v>6</v>
      </c>
      <c r="AD1102" s="11">
        <v>10</v>
      </c>
      <c r="AE1102" s="10"/>
      <c r="AF1102" s="13">
        <f t="shared" si="35"/>
        <v>1.4749262536873156E-2</v>
      </c>
      <c r="AG1102" s="10"/>
      <c r="AH1102" s="10"/>
    </row>
    <row r="1103" spans="1:34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5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694</v>
      </c>
      <c r="AA1103" s="11">
        <f t="shared" si="34"/>
        <v>18.3</v>
      </c>
      <c r="AB1103" s="5">
        <f>IFERROR(VLOOKUP(C1103,[2]Sheet1!$B:$F,5,FALSE),0)</f>
        <v>2885796.8000000003</v>
      </c>
      <c r="AC1103" s="11">
        <v>12</v>
      </c>
      <c r="AD1103" s="11">
        <v>0.63</v>
      </c>
      <c r="AE1103" s="10"/>
      <c r="AF1103" s="13">
        <f t="shared" si="35"/>
        <v>5.4755043227665709E-2</v>
      </c>
      <c r="AG1103" s="10"/>
      <c r="AH1103" s="10"/>
    </row>
    <row r="1104" spans="1:34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5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732</v>
      </c>
      <c r="AA1104" s="11">
        <f t="shared" si="34"/>
        <v>29.3</v>
      </c>
      <c r="AB1104" s="5">
        <f>IFERROR(VLOOKUP(C1104,[2]Sheet1!$B:$F,5,FALSE),0)</f>
        <v>5412003.6899999995</v>
      </c>
      <c r="AC1104" s="11">
        <v>30</v>
      </c>
      <c r="AD1104" s="11">
        <v>1.58</v>
      </c>
      <c r="AE1104" s="10"/>
      <c r="AF1104" s="13">
        <f t="shared" si="35"/>
        <v>3.4153005464480878E-2</v>
      </c>
      <c r="AG1104" s="10"/>
      <c r="AH1104" s="10"/>
    </row>
    <row r="1105" spans="1:34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5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940</v>
      </c>
      <c r="AA1105" s="11">
        <f t="shared" si="34"/>
        <v>134.30000000000001</v>
      </c>
      <c r="AB1105" s="5">
        <f>IFERROR(VLOOKUP(C1105,[2]Sheet1!$B:$F,5,FALSE),0)</f>
        <v>1457280</v>
      </c>
      <c r="AC1105" s="11">
        <v>10</v>
      </c>
      <c r="AD1105" s="11">
        <v>0</v>
      </c>
      <c r="AE1105" s="10"/>
      <c r="AF1105" s="13">
        <f t="shared" si="35"/>
        <v>7.4468085106382982E-3</v>
      </c>
      <c r="AG1105" s="10"/>
      <c r="AH1105" s="10"/>
    </row>
    <row r="1106" spans="1:34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5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791.3</v>
      </c>
      <c r="AA1106" s="11">
        <f t="shared" si="34"/>
        <v>46.5</v>
      </c>
      <c r="AB1106" s="5">
        <f>IFERROR(VLOOKUP(C1106,[2]Sheet1!$B:$F,5,FALSE),0)</f>
        <v>2419052.79</v>
      </c>
      <c r="AC1106" s="11">
        <v>12</v>
      </c>
      <c r="AD1106" s="11">
        <v>0.63</v>
      </c>
      <c r="AE1106" s="10"/>
      <c r="AF1106" s="13">
        <f t="shared" si="35"/>
        <v>2.1483634525464427E-2</v>
      </c>
      <c r="AG1106" s="10"/>
      <c r="AH1106" s="10"/>
    </row>
    <row r="1107" spans="1:34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5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1260</v>
      </c>
      <c r="AA1107" s="11">
        <f t="shared" si="34"/>
        <v>14.5</v>
      </c>
      <c r="AB1107" s="5">
        <f>IFERROR(VLOOKUP(C1107,[2]Sheet1!$B:$F,5,FALSE),0)</f>
        <v>3462181.58</v>
      </c>
      <c r="AC1107" s="11">
        <v>75</v>
      </c>
      <c r="AD1107" s="11">
        <v>5</v>
      </c>
      <c r="AE1107" s="10"/>
      <c r="AF1107" s="13">
        <f t="shared" si="35"/>
        <v>6.9047619047619052E-2</v>
      </c>
      <c r="AG1107" s="10"/>
      <c r="AH1107" s="10"/>
    </row>
    <row r="1108" spans="1:34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5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34"/>
        <v>0</v>
      </c>
      <c r="AB1108" s="5">
        <f>IFERROR(VLOOKUP(C1108,[2]Sheet1!$B:$F,5,FALSE),0)</f>
        <v>0</v>
      </c>
      <c r="AC1108" s="11">
        <v>44.47</v>
      </c>
      <c r="AD1108" s="11">
        <v>2.34</v>
      </c>
      <c r="AE1108" s="10"/>
      <c r="AF1108" s="13">
        <f t="shared" si="35"/>
        <v>0</v>
      </c>
      <c r="AG1108" s="10"/>
      <c r="AH1108" s="10"/>
    </row>
    <row r="1109" spans="1:34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5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1752</v>
      </c>
      <c r="AA1109" s="11">
        <f t="shared" si="34"/>
        <v>60.4</v>
      </c>
      <c r="AB1109" s="5">
        <f>IFERROR(VLOOKUP(C1109,[2]Sheet1!$B:$F,5,FALSE),0)</f>
        <v>484974.4</v>
      </c>
      <c r="AC1109" s="11">
        <v>7</v>
      </c>
      <c r="AD1109" s="11">
        <v>0.36</v>
      </c>
      <c r="AE1109" s="10"/>
      <c r="AF1109" s="13">
        <f t="shared" si="35"/>
        <v>1.6552511415525113E-2</v>
      </c>
      <c r="AG1109" s="10"/>
      <c r="AH1109" s="10"/>
    </row>
    <row r="1110" spans="1:34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5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34"/>
        <v>0</v>
      </c>
      <c r="AB1110" s="5">
        <f>IFERROR(VLOOKUP(C1110,[2]Sheet1!$B:$F,5,FALSE),0)</f>
        <v>0</v>
      </c>
      <c r="AC1110" s="11">
        <v>0</v>
      </c>
      <c r="AD1110" s="11">
        <v>0</v>
      </c>
      <c r="AE1110" s="10"/>
      <c r="AF1110" s="13">
        <f t="shared" si="35"/>
        <v>0</v>
      </c>
      <c r="AG1110" s="10"/>
      <c r="AH1110" s="10"/>
    </row>
    <row r="1111" spans="1:34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5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34"/>
        <v>0</v>
      </c>
      <c r="AB1111" s="5">
        <f>IFERROR(VLOOKUP(C1111,[2]Sheet1!$B:$F,5,FALSE),0)</f>
        <v>0</v>
      </c>
      <c r="AC1111" s="11">
        <v>5</v>
      </c>
      <c r="AD1111" s="11">
        <v>5</v>
      </c>
      <c r="AE1111" s="10"/>
      <c r="AF1111" s="13">
        <f t="shared" si="35"/>
        <v>0</v>
      </c>
      <c r="AG1111" s="10"/>
      <c r="AH1111" s="10"/>
    </row>
    <row r="1112" spans="1:34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5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935.3</v>
      </c>
      <c r="AA1112" s="11">
        <f t="shared" si="34"/>
        <v>52</v>
      </c>
      <c r="AB1112" s="5">
        <f>IFERROR(VLOOKUP(C1112,[2]Sheet1!$B:$F,5,FALSE),0)</f>
        <v>1641493.9200000002</v>
      </c>
      <c r="AC1112" s="11">
        <v>10</v>
      </c>
      <c r="AD1112" s="11">
        <v>5</v>
      </c>
      <c r="AE1112" s="10"/>
      <c r="AF1112" s="13">
        <f t="shared" si="35"/>
        <v>1.9245161980113334E-2</v>
      </c>
      <c r="AG1112" s="10"/>
      <c r="AH1112" s="10"/>
    </row>
    <row r="1113" spans="1:34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5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1247</v>
      </c>
      <c r="AA1113" s="11">
        <f t="shared" si="34"/>
        <v>15.2</v>
      </c>
      <c r="AB1113" s="5">
        <f>IFERROR(VLOOKUP(C1113,[2]Sheet1!$B:$F,5,FALSE),0)</f>
        <v>3587861.1</v>
      </c>
      <c r="AC1113" s="11">
        <v>32.5</v>
      </c>
      <c r="AD1113" s="11">
        <v>12.5</v>
      </c>
      <c r="AE1113" s="10"/>
      <c r="AF1113" s="13">
        <f t="shared" si="35"/>
        <v>6.5757818765036086E-2</v>
      </c>
      <c r="AG1113" s="10"/>
      <c r="AH1113" s="10"/>
    </row>
    <row r="1114" spans="1:34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5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814</v>
      </c>
      <c r="AA1114" s="11">
        <f t="shared" si="34"/>
        <v>18.899999999999999</v>
      </c>
      <c r="AB1114" s="5">
        <f>IFERROR(VLOOKUP(C1114,[2]Sheet1!$B:$F,5,FALSE),0)</f>
        <v>1692018.9</v>
      </c>
      <c r="AC1114" s="11">
        <v>5</v>
      </c>
      <c r="AD1114" s="11">
        <v>5.5263</v>
      </c>
      <c r="AE1114" s="10"/>
      <c r="AF1114" s="13">
        <f t="shared" si="35"/>
        <v>5.2825552825552825E-2</v>
      </c>
      <c r="AG1114" s="10"/>
      <c r="AH1114" s="10"/>
    </row>
    <row r="1115" spans="1:34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5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34"/>
        <v>0</v>
      </c>
      <c r="AB1115" s="5">
        <f>IFERROR(VLOOKUP(C1115,[2]Sheet1!$B:$F,5,FALSE),0)</f>
        <v>0</v>
      </c>
      <c r="AC1115" s="11">
        <v>20</v>
      </c>
      <c r="AD1115" s="11">
        <v>15</v>
      </c>
      <c r="AE1115" s="10"/>
      <c r="AF1115" s="13">
        <f t="shared" si="35"/>
        <v>0</v>
      </c>
      <c r="AG1115" s="10"/>
      <c r="AH1115" s="10"/>
    </row>
    <row r="1116" spans="1:34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5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1485</v>
      </c>
      <c r="AA1116" s="11">
        <f t="shared" si="34"/>
        <v>35.4</v>
      </c>
      <c r="AB1116" s="5">
        <f>IFERROR(VLOOKUP(C1116,[2]Sheet1!$B:$F,5,FALSE),0)</f>
        <v>967135.5</v>
      </c>
      <c r="AC1116" s="11">
        <v>20</v>
      </c>
      <c r="AD1116" s="11">
        <v>11.579000000000001</v>
      </c>
      <c r="AE1116" s="10"/>
      <c r="AF1116" s="13">
        <f t="shared" si="35"/>
        <v>2.8282828282828285E-2</v>
      </c>
      <c r="AG1116" s="10"/>
      <c r="AH1116" s="10"/>
    </row>
    <row r="1117" spans="1:34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5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1155</v>
      </c>
      <c r="AA1117" s="11">
        <f t="shared" si="34"/>
        <v>32.1</v>
      </c>
      <c r="AB1117" s="5">
        <f>IFERROR(VLOOKUP(C1117,[2]Sheet1!$B:$F,5,FALSE),0)</f>
        <v>1856700</v>
      </c>
      <c r="AC1117" s="11">
        <v>17.5</v>
      </c>
      <c r="AD1117" s="11">
        <v>0.92</v>
      </c>
      <c r="AE1117" s="10"/>
      <c r="AF1117" s="13">
        <f t="shared" si="35"/>
        <v>3.1168831168831169E-2</v>
      </c>
      <c r="AG1117" s="10"/>
      <c r="AH1117" s="10"/>
    </row>
    <row r="1118" spans="1:34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5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2760</v>
      </c>
      <c r="AA1118" s="11">
        <f t="shared" si="34"/>
        <v>306.7</v>
      </c>
      <c r="AB1118" s="5">
        <f>IFERROR(VLOOKUP(C1118,[2]Sheet1!$B:$F,5,FALSE),0)</f>
        <v>367330.2</v>
      </c>
      <c r="AC1118" s="11">
        <v>10</v>
      </c>
      <c r="AD1118" s="11">
        <v>0.52600000000000002</v>
      </c>
      <c r="AE1118" s="10"/>
      <c r="AF1118" s="13">
        <f t="shared" si="35"/>
        <v>3.2608695652173911E-3</v>
      </c>
      <c r="AG1118" s="10"/>
      <c r="AH1118" s="10"/>
    </row>
    <row r="1119" spans="1:34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5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34"/>
        <v>0</v>
      </c>
      <c r="AB1119" s="5">
        <f>IFERROR(VLOOKUP(C1119,[2]Sheet1!$B:$F,5,FALSE),0)</f>
        <v>0</v>
      </c>
      <c r="AC1119" s="11">
        <v>7.38</v>
      </c>
      <c r="AD1119" s="11">
        <v>0</v>
      </c>
      <c r="AE1119" s="10"/>
      <c r="AF1119" s="13">
        <f t="shared" si="35"/>
        <v>0</v>
      </c>
      <c r="AG1119" s="10"/>
      <c r="AH1119" s="10"/>
    </row>
    <row r="1120" spans="1:34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5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753</v>
      </c>
      <c r="AA1120" s="11">
        <f t="shared" si="34"/>
        <v>35.9</v>
      </c>
      <c r="AB1120" s="5">
        <f>IFERROR(VLOOKUP(C1120,[2]Sheet1!$B:$F,5,FALSE),0)</f>
        <v>2947500</v>
      </c>
      <c r="AC1120" s="11">
        <v>0</v>
      </c>
      <c r="AD1120" s="11">
        <v>0</v>
      </c>
      <c r="AE1120" s="10"/>
      <c r="AF1120" s="13">
        <f t="shared" si="35"/>
        <v>2.7888446215139442E-2</v>
      </c>
      <c r="AG1120" s="10"/>
      <c r="AH1120" s="10"/>
    </row>
    <row r="1121" spans="1:34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5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34"/>
        <v>0</v>
      </c>
      <c r="AB1121" s="5">
        <f>IFERROR(VLOOKUP(C1121,[2]Sheet1!$B:$F,5,FALSE),0)</f>
        <v>0</v>
      </c>
      <c r="AC1121" s="11">
        <v>2.5</v>
      </c>
      <c r="AD1121" s="11">
        <v>0.125</v>
      </c>
      <c r="AE1121" s="10"/>
      <c r="AF1121" s="13">
        <f t="shared" si="35"/>
        <v>0</v>
      </c>
      <c r="AG1121" s="10"/>
      <c r="AH1121" s="10"/>
    </row>
    <row r="1122" spans="1:34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5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2350.1</v>
      </c>
      <c r="AA1122" s="11">
        <f t="shared" si="34"/>
        <v>123.7</v>
      </c>
      <c r="AB1122" s="5">
        <f>IFERROR(VLOOKUP(C1122,[2]Sheet1!$B:$F,5,FALSE),0)</f>
        <v>370729.60000000003</v>
      </c>
      <c r="AC1122" s="11">
        <v>7.61</v>
      </c>
      <c r="AD1122" s="11">
        <v>0.4</v>
      </c>
      <c r="AE1122" s="10"/>
      <c r="AF1122" s="13">
        <f t="shared" si="35"/>
        <v>8.084762350538276E-3</v>
      </c>
      <c r="AG1122" s="10"/>
      <c r="AH1122" s="10"/>
    </row>
    <row r="1123" spans="1:34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5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655.9</v>
      </c>
      <c r="AA1123" s="11">
        <f t="shared" si="34"/>
        <v>59.6</v>
      </c>
      <c r="AB1123" s="5">
        <f>IFERROR(VLOOKUP(C1123,[2]Sheet1!$B:$F,5,FALSE),0)</f>
        <v>5566208</v>
      </c>
      <c r="AC1123" s="11">
        <v>0</v>
      </c>
      <c r="AD1123" s="11">
        <v>0</v>
      </c>
      <c r="AE1123" s="10"/>
      <c r="AF1123" s="13">
        <f t="shared" si="35"/>
        <v>1.6770849214819333E-2</v>
      </c>
      <c r="AG1123" s="10"/>
      <c r="AH1123" s="10"/>
    </row>
    <row r="1124" spans="1:34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5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2175</v>
      </c>
      <c r="AA1124" s="11">
        <f t="shared" si="34"/>
        <v>90.6</v>
      </c>
      <c r="AB1124" s="5">
        <f>IFERROR(VLOOKUP(C1124,[2]Sheet1!$B:$F,5,FALSE),0)</f>
        <v>512415</v>
      </c>
      <c r="AC1124" s="11">
        <v>32</v>
      </c>
      <c r="AD1124" s="11">
        <v>1.68</v>
      </c>
      <c r="AE1124" s="10"/>
      <c r="AF1124" s="13">
        <f t="shared" si="35"/>
        <v>1.1034482758620689E-2</v>
      </c>
      <c r="AG1124" s="10"/>
      <c r="AH1124" s="10"/>
    </row>
    <row r="1125" spans="1:34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5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34"/>
        <v>0</v>
      </c>
      <c r="AB1125" s="5">
        <f>IFERROR(VLOOKUP(C1125,[2]Sheet1!$B:$F,5,FALSE),0)</f>
        <v>0</v>
      </c>
      <c r="AC1125" s="11">
        <v>7</v>
      </c>
      <c r="AD1125" s="11">
        <v>10.89</v>
      </c>
      <c r="AE1125" s="10"/>
      <c r="AF1125" s="13">
        <f t="shared" si="35"/>
        <v>0</v>
      </c>
      <c r="AG1125" s="10"/>
      <c r="AH1125" s="10"/>
    </row>
    <row r="1126" spans="1:34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5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34"/>
        <v>0</v>
      </c>
      <c r="AB1126" s="5">
        <f>IFERROR(VLOOKUP(C1126,[2]Sheet1!$B:$F,5,FALSE),0)</f>
        <v>0</v>
      </c>
      <c r="AC1126" s="11">
        <v>13</v>
      </c>
      <c r="AD1126" s="11">
        <v>0.68</v>
      </c>
      <c r="AE1126" s="10"/>
      <c r="AF1126" s="13">
        <f t="shared" si="35"/>
        <v>0</v>
      </c>
      <c r="AG1126" s="10"/>
      <c r="AH1126" s="10"/>
    </row>
    <row r="1127" spans="1:34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5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0</v>
      </c>
      <c r="AA1127" s="11">
        <f t="shared" si="34"/>
        <v>0</v>
      </c>
      <c r="AB1127" s="5">
        <f>IFERROR(VLOOKUP(C1127,[2]Sheet1!$B:$F,5,FALSE),0)</f>
        <v>0</v>
      </c>
      <c r="AC1127" s="11">
        <v>0</v>
      </c>
      <c r="AD1127" s="11">
        <v>0</v>
      </c>
      <c r="AE1127" s="10"/>
      <c r="AF1127" s="13">
        <f t="shared" si="35"/>
        <v>0</v>
      </c>
      <c r="AG1127" s="10"/>
      <c r="AH1127" s="10"/>
    </row>
    <row r="1128" spans="1:34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5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34"/>
        <v>0</v>
      </c>
      <c r="AB1128" s="5">
        <f>IFERROR(VLOOKUP(C1128,[2]Sheet1!$B:$F,5,FALSE),0)</f>
        <v>0</v>
      </c>
      <c r="AC1128" s="11">
        <v>15</v>
      </c>
      <c r="AD1128" s="11">
        <v>0</v>
      </c>
      <c r="AE1128" s="10"/>
      <c r="AF1128" s="13">
        <f t="shared" si="35"/>
        <v>0</v>
      </c>
      <c r="AG1128" s="10"/>
      <c r="AH1128" s="10"/>
    </row>
    <row r="1129" spans="1:34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5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1957.9</v>
      </c>
      <c r="AA1129" s="11">
        <f t="shared" si="34"/>
        <v>46.6</v>
      </c>
      <c r="AB1129" s="5">
        <f>IFERROR(VLOOKUP(C1129,[2]Sheet1!$B:$F,5,FALSE),0)</f>
        <v>467639.36</v>
      </c>
      <c r="AC1129" s="11">
        <v>24</v>
      </c>
      <c r="AD1129" s="11">
        <v>1.27</v>
      </c>
      <c r="AE1129" s="10"/>
      <c r="AF1129" s="13">
        <f t="shared" si="35"/>
        <v>2.1451555237754737E-2</v>
      </c>
      <c r="AG1129" s="10"/>
      <c r="AH1129" s="10"/>
    </row>
    <row r="1130" spans="1:34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5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0</v>
      </c>
      <c r="AA1130" s="11">
        <f t="shared" si="34"/>
        <v>0</v>
      </c>
      <c r="AB1130" s="5">
        <f>IFERROR(VLOOKUP(C1130,[2]Sheet1!$B:$F,5,FALSE),0)</f>
        <v>0</v>
      </c>
      <c r="AC1130" s="11">
        <v>13</v>
      </c>
      <c r="AD1130" s="11">
        <v>0.68</v>
      </c>
      <c r="AE1130" s="10"/>
      <c r="AF1130" s="13">
        <f t="shared" si="35"/>
        <v>0</v>
      </c>
      <c r="AG1130" s="10"/>
      <c r="AH1130" s="10"/>
    </row>
    <row r="1131" spans="1:34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5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34"/>
        <v>0</v>
      </c>
      <c r="AB1131" s="5">
        <f>IFERROR(VLOOKUP(C1131,[2]Sheet1!$B:$F,5,FALSE),0)</f>
        <v>0</v>
      </c>
      <c r="AC1131" s="11">
        <v>0</v>
      </c>
      <c r="AD1131" s="11">
        <v>0</v>
      </c>
      <c r="AE1131" s="10"/>
      <c r="AF1131" s="13">
        <f t="shared" si="35"/>
        <v>0</v>
      </c>
      <c r="AG1131" s="10"/>
      <c r="AH1131" s="10"/>
    </row>
    <row r="1132" spans="1:34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5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1025</v>
      </c>
      <c r="AA1132" s="11">
        <f t="shared" si="34"/>
        <v>73.2</v>
      </c>
      <c r="AB1132" s="5">
        <f>IFERROR(VLOOKUP(C1132,[2]Sheet1!$B:$F,5,FALSE),0)</f>
        <v>1468573.6</v>
      </c>
      <c r="AC1132" s="11">
        <v>0</v>
      </c>
      <c r="AD1132" s="11">
        <v>0</v>
      </c>
      <c r="AE1132" s="10"/>
      <c r="AF1132" s="13">
        <f t="shared" si="35"/>
        <v>1.3658536585365854E-2</v>
      </c>
      <c r="AG1132" s="10"/>
      <c r="AH1132" s="10"/>
    </row>
    <row r="1133" spans="1:34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5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1560</v>
      </c>
      <c r="AA1133" s="11">
        <f t="shared" si="34"/>
        <v>33.200000000000003</v>
      </c>
      <c r="AB1133" s="5">
        <f>IFERROR(VLOOKUP(C1133,[2]Sheet1!$B:$F,5,FALSE),0)</f>
        <v>740597.1</v>
      </c>
      <c r="AC1133" s="11">
        <v>0</v>
      </c>
      <c r="AD1133" s="11">
        <v>0</v>
      </c>
      <c r="AE1133" s="10"/>
      <c r="AF1133" s="13">
        <f t="shared" si="35"/>
        <v>3.0128205128205129E-2</v>
      </c>
      <c r="AG1133" s="10"/>
      <c r="AH1133" s="10"/>
    </row>
    <row r="1134" spans="1:34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5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34"/>
        <v>0</v>
      </c>
      <c r="AB1134" s="5">
        <f>IFERROR(VLOOKUP(C1134,[2]Sheet1!$B:$F,5,FALSE),0)</f>
        <v>0</v>
      </c>
      <c r="AC1134" s="11">
        <v>0</v>
      </c>
      <c r="AD1134" s="11">
        <v>0</v>
      </c>
      <c r="AE1134" s="10"/>
      <c r="AF1134" s="13">
        <f t="shared" si="35"/>
        <v>0</v>
      </c>
      <c r="AG1134" s="10"/>
      <c r="AH1134" s="10"/>
    </row>
    <row r="1135" spans="1:34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5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850</v>
      </c>
      <c r="AA1135" s="11">
        <f t="shared" si="34"/>
        <v>14.4</v>
      </c>
      <c r="AB1135" s="5">
        <f>IFERROR(VLOOKUP(C1135,[2]Sheet1!$B:$F,5,FALSE),0)</f>
        <v>14588143.289999999</v>
      </c>
      <c r="AC1135" s="11">
        <v>22</v>
      </c>
      <c r="AD1135" s="11">
        <v>7</v>
      </c>
      <c r="AE1135" s="10"/>
      <c r="AF1135" s="13">
        <f t="shared" si="35"/>
        <v>6.9411764705882353E-2</v>
      </c>
      <c r="AG1135" s="10"/>
      <c r="AH1135" s="10"/>
    </row>
    <row r="1136" spans="1:34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5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785</v>
      </c>
      <c r="AA1136" s="11">
        <f t="shared" si="34"/>
        <v>15.7</v>
      </c>
      <c r="AB1136" s="5">
        <f>IFERROR(VLOOKUP(C1136,[2]Sheet1!$B:$F,5,FALSE),0)</f>
        <v>8360365.2999999998</v>
      </c>
      <c r="AC1136" s="11">
        <v>15</v>
      </c>
      <c r="AD1136" s="11">
        <v>5</v>
      </c>
      <c r="AE1136" s="10"/>
      <c r="AF1136" s="13">
        <f t="shared" si="35"/>
        <v>6.3694267515923567E-2</v>
      </c>
      <c r="AG1136" s="10"/>
      <c r="AH1136" s="10"/>
    </row>
    <row r="1137" spans="1:34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5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734</v>
      </c>
      <c r="AA1137" s="11">
        <f t="shared" si="34"/>
        <v>56.5</v>
      </c>
      <c r="AB1137" s="5">
        <f>IFERROR(VLOOKUP(C1137,[2]Sheet1!$B:$F,5,FALSE),0)</f>
        <v>6589869.3700000001</v>
      </c>
      <c r="AC1137" s="11">
        <v>9.5</v>
      </c>
      <c r="AD1137" s="11">
        <v>4.1841999999999997</v>
      </c>
      <c r="AE1137" s="10"/>
      <c r="AF1137" s="13">
        <f t="shared" si="35"/>
        <v>1.7711171662125342E-2</v>
      </c>
      <c r="AG1137" s="10"/>
      <c r="AH1137" s="10"/>
    </row>
    <row r="1138" spans="1:34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5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1100</v>
      </c>
      <c r="AA1138" s="11">
        <f t="shared" si="34"/>
        <v>39.299999999999997</v>
      </c>
      <c r="AB1138" s="5">
        <f>IFERROR(VLOOKUP(C1138,[2]Sheet1!$B:$F,5,FALSE),0)</f>
        <v>1303125.95</v>
      </c>
      <c r="AC1138" s="11">
        <v>10</v>
      </c>
      <c r="AD1138" s="11">
        <v>0</v>
      </c>
      <c r="AE1138" s="10"/>
      <c r="AF1138" s="13">
        <f t="shared" si="35"/>
        <v>2.5454545454545455E-2</v>
      </c>
      <c r="AG1138" s="10"/>
      <c r="AH1138" s="10"/>
    </row>
    <row r="1139" spans="1:34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5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0</v>
      </c>
      <c r="AA1139" s="11">
        <f t="shared" si="34"/>
        <v>0</v>
      </c>
      <c r="AB1139" s="5">
        <f>IFERROR(VLOOKUP(C1139,[2]Sheet1!$B:$F,5,FALSE),0)</f>
        <v>0</v>
      </c>
      <c r="AC1139" s="11">
        <v>8</v>
      </c>
      <c r="AD1139" s="11">
        <v>0.42</v>
      </c>
      <c r="AE1139" s="10"/>
      <c r="AF1139" s="13">
        <f t="shared" si="35"/>
        <v>0</v>
      </c>
      <c r="AG1139" s="10"/>
      <c r="AH1139" s="10"/>
    </row>
    <row r="1140" spans="1:34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5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34"/>
        <v>0</v>
      </c>
      <c r="AB1140" s="5">
        <f>IFERROR(VLOOKUP(C1140,[2]Sheet1!$B:$F,5,FALSE),0)</f>
        <v>0</v>
      </c>
      <c r="AC1140" s="11">
        <v>0</v>
      </c>
      <c r="AD1140" s="11">
        <v>0</v>
      </c>
      <c r="AE1140" s="10"/>
      <c r="AF1140" s="13">
        <f t="shared" si="35"/>
        <v>0</v>
      </c>
      <c r="AG1140" s="10"/>
      <c r="AH1140" s="10"/>
    </row>
    <row r="1141" spans="1:34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5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683.9</v>
      </c>
      <c r="AA1141" s="11">
        <f t="shared" si="34"/>
        <v>11.8</v>
      </c>
      <c r="AB1141" s="5">
        <f>IFERROR(VLOOKUP(C1141,[2]Sheet1!$B:$F,5,FALSE),0)</f>
        <v>12799191.02</v>
      </c>
      <c r="AC1141" s="11">
        <v>13</v>
      </c>
      <c r="AD1141" s="11">
        <v>0.68</v>
      </c>
      <c r="AE1141" s="10"/>
      <c r="AF1141" s="13">
        <f t="shared" si="35"/>
        <v>8.480772042696301E-2</v>
      </c>
      <c r="AG1141" s="10"/>
      <c r="AH1141" s="10"/>
    </row>
    <row r="1142" spans="1:34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5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34"/>
        <v>0</v>
      </c>
      <c r="AB1142" s="5">
        <f>IFERROR(VLOOKUP(C1142,[2]Sheet1!$B:$F,5,FALSE),0)</f>
        <v>0</v>
      </c>
      <c r="AC1142" s="11">
        <v>15</v>
      </c>
      <c r="AD1142" s="11">
        <v>5</v>
      </c>
      <c r="AE1142" s="10"/>
      <c r="AF1142" s="13">
        <f t="shared" si="35"/>
        <v>0</v>
      </c>
      <c r="AG1142" s="10"/>
      <c r="AH1142" s="10"/>
    </row>
    <row r="1143" spans="1:34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5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805</v>
      </c>
      <c r="AA1143" s="11">
        <f t="shared" si="34"/>
        <v>14.6</v>
      </c>
      <c r="AB1143" s="5">
        <f>IFERROR(VLOOKUP(C1143,[2]Sheet1!$B:$F,5,FALSE),0)</f>
        <v>11419121.4</v>
      </c>
      <c r="AC1143" s="11">
        <v>25</v>
      </c>
      <c r="AD1143" s="11">
        <v>1.3157000000000001</v>
      </c>
      <c r="AE1143" s="10"/>
      <c r="AF1143" s="13">
        <f t="shared" si="35"/>
        <v>6.8322981366459631E-2</v>
      </c>
      <c r="AG1143" s="10"/>
      <c r="AH1143" s="10"/>
    </row>
    <row r="1144" spans="1:34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5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885.1</v>
      </c>
      <c r="AA1144" s="11">
        <f t="shared" si="34"/>
        <v>26.8</v>
      </c>
      <c r="AB1144" s="5">
        <f>IFERROR(VLOOKUP(C1144,[2]Sheet1!$B:$F,5,FALSE),0)</f>
        <v>3288414.5</v>
      </c>
      <c r="AC1144" s="11">
        <v>12.390700000000001</v>
      </c>
      <c r="AD1144" s="11">
        <v>0.65210000000000001</v>
      </c>
      <c r="AE1144" s="10"/>
      <c r="AF1144" s="13">
        <f t="shared" si="35"/>
        <v>3.7283922720596545E-2</v>
      </c>
      <c r="AG1144" s="10"/>
      <c r="AH1144" s="10"/>
    </row>
    <row r="1145" spans="1:34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5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34"/>
        <v>0</v>
      </c>
      <c r="AB1145" s="5">
        <f>IFERROR(VLOOKUP(C1145,[2]Sheet1!$B:$F,5,FALSE),0)</f>
        <v>0</v>
      </c>
      <c r="AC1145" s="11">
        <v>0</v>
      </c>
      <c r="AD1145" s="11">
        <v>0</v>
      </c>
      <c r="AE1145" s="10"/>
      <c r="AF1145" s="13">
        <f t="shared" si="35"/>
        <v>0</v>
      </c>
      <c r="AG1145" s="10"/>
      <c r="AH1145" s="10"/>
    </row>
    <row r="1146" spans="1:34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5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866.4</v>
      </c>
      <c r="AA1146" s="11">
        <f t="shared" si="34"/>
        <v>14</v>
      </c>
      <c r="AB1146" s="5">
        <f>IFERROR(VLOOKUP(C1146,[2]Sheet1!$B:$F,5,FALSE),0)</f>
        <v>4969873.2</v>
      </c>
      <c r="AC1146" s="11">
        <v>19.005700000000001</v>
      </c>
      <c r="AD1146" s="11">
        <v>1</v>
      </c>
      <c r="AE1146" s="10"/>
      <c r="AF1146" s="13">
        <f t="shared" si="35"/>
        <v>7.1560480147737762E-2</v>
      </c>
      <c r="AG1146" s="10"/>
      <c r="AH1146" s="10"/>
    </row>
    <row r="1147" spans="1:34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5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1588</v>
      </c>
      <c r="AA1147" s="11">
        <f t="shared" si="34"/>
        <v>83.6</v>
      </c>
      <c r="AB1147" s="5">
        <f>IFERROR(VLOOKUP(C1147,[2]Sheet1!$B:$F,5,FALSE),0)</f>
        <v>784011.20000000007</v>
      </c>
      <c r="AC1147" s="11">
        <v>12</v>
      </c>
      <c r="AD1147" s="11">
        <v>0.63149999999999995</v>
      </c>
      <c r="AE1147" s="10"/>
      <c r="AF1147" s="13">
        <f t="shared" si="35"/>
        <v>1.1964735516372796E-2</v>
      </c>
      <c r="AG1147" s="10"/>
      <c r="AH1147" s="10"/>
    </row>
    <row r="1148" spans="1:34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5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34"/>
        <v>0</v>
      </c>
      <c r="AB1148" s="5">
        <f>IFERROR(VLOOKUP(C1148,[2]Sheet1!$B:$F,5,FALSE),0)</f>
        <v>0</v>
      </c>
      <c r="AC1148" s="11">
        <v>0</v>
      </c>
      <c r="AD1148" s="11">
        <v>0</v>
      </c>
      <c r="AE1148" s="10"/>
      <c r="AF1148" s="13">
        <f t="shared" si="35"/>
        <v>0</v>
      </c>
      <c r="AG1148" s="10"/>
      <c r="AH1148" s="10"/>
    </row>
    <row r="1149" spans="1:34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5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1105</v>
      </c>
      <c r="AA1149" s="11">
        <f t="shared" si="34"/>
        <v>24</v>
      </c>
      <c r="AB1149" s="5">
        <f>IFERROR(VLOOKUP(C1149,[2]Sheet1!$B:$F,5,FALSE),0)</f>
        <v>1324986.3</v>
      </c>
      <c r="AC1149" s="11">
        <v>15</v>
      </c>
      <c r="AD1149" s="11">
        <v>8.16</v>
      </c>
      <c r="AE1149" s="10"/>
      <c r="AF1149" s="13">
        <f t="shared" si="35"/>
        <v>4.1628959276018097E-2</v>
      </c>
      <c r="AG1149" s="10"/>
      <c r="AH1149" s="10"/>
    </row>
    <row r="1150" spans="1:34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5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zdelist</v>
      </c>
      <c r="Z1150">
        <f>IFERROR(VLOOKUP(C1150,[1]LP!$B:$C,2,FALSE),0)</f>
        <v>0</v>
      </c>
      <c r="AA1150" s="11">
        <f t="shared" si="34"/>
        <v>0</v>
      </c>
      <c r="AB1150" s="5">
        <f>IFERROR(VLOOKUP(C1150,[2]Sheet1!$B:$F,5,FALSE),0)</f>
        <v>0</v>
      </c>
      <c r="AC1150" s="11">
        <v>9.1999999999999993</v>
      </c>
      <c r="AD1150" s="11">
        <v>0.4829</v>
      </c>
      <c r="AE1150" s="10"/>
      <c r="AF1150" s="13">
        <f t="shared" si="35"/>
        <v>0</v>
      </c>
      <c r="AG1150" s="10"/>
      <c r="AH1150" s="10"/>
    </row>
    <row r="1151" spans="1:34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5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34"/>
        <v>0</v>
      </c>
      <c r="AB1151" s="5">
        <f>IFERROR(VLOOKUP(C1151,[2]Sheet1!$B:$F,5,FALSE),0)</f>
        <v>0</v>
      </c>
      <c r="AC1151" s="11">
        <v>10</v>
      </c>
      <c r="AD1151" s="11">
        <v>0.53</v>
      </c>
      <c r="AE1151" s="10"/>
      <c r="AF1151" s="13">
        <f t="shared" si="35"/>
        <v>0</v>
      </c>
      <c r="AG1151" s="10"/>
      <c r="AH1151" s="10"/>
    </row>
    <row r="1152" spans="1:34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5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1602</v>
      </c>
      <c r="AA1152" s="11">
        <f t="shared" si="34"/>
        <v>22.9</v>
      </c>
      <c r="AB1152" s="5">
        <f>IFERROR(VLOOKUP(C1152,[2]Sheet1!$B:$F,5,FALSE),0)</f>
        <v>765413.55</v>
      </c>
      <c r="AC1152" s="11">
        <v>49.4</v>
      </c>
      <c r="AD1152" s="11">
        <v>2.6</v>
      </c>
      <c r="AE1152" s="10"/>
      <c r="AF1152" s="13">
        <f t="shared" si="35"/>
        <v>4.3695380774032462E-2</v>
      </c>
      <c r="AG1152" s="10"/>
      <c r="AH1152" s="10"/>
    </row>
    <row r="1153" spans="1:34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5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34"/>
        <v>0</v>
      </c>
      <c r="AB1153" s="5">
        <f>IFERROR(VLOOKUP(C1153,[2]Sheet1!$B:$F,5,FALSE),0)</f>
        <v>0</v>
      </c>
      <c r="AC1153" s="11">
        <v>0</v>
      </c>
      <c r="AD1153" s="11">
        <v>0</v>
      </c>
      <c r="AE1153" s="10"/>
      <c r="AF1153" s="13">
        <f t="shared" si="35"/>
        <v>0</v>
      </c>
      <c r="AG1153" s="10"/>
      <c r="AH1153" s="10"/>
    </row>
    <row r="1154" spans="1:34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5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34"/>
        <v>0</v>
      </c>
      <c r="AB1154" s="5">
        <f>IFERROR(VLOOKUP(C1154,[2]Sheet1!$B:$F,5,FALSE),0)</f>
        <v>0</v>
      </c>
      <c r="AC1154" s="11">
        <v>30</v>
      </c>
      <c r="AD1154" s="11">
        <v>0</v>
      </c>
      <c r="AE1154" s="10"/>
      <c r="AF1154" s="13">
        <f t="shared" si="35"/>
        <v>0</v>
      </c>
      <c r="AG1154" s="10"/>
      <c r="AH1154" s="10"/>
    </row>
    <row r="1155" spans="1:34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5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845</v>
      </c>
      <c r="AA1155" s="11">
        <f t="shared" ref="AA1155:AA1218" si="36">ROUND(IFERROR(Z1155/M1155,0),1)</f>
        <v>18.399999999999999</v>
      </c>
      <c r="AB1155" s="5">
        <f>IFERROR(VLOOKUP(C1155,[2]Sheet1!$B:$F,5,FALSE),0)</f>
        <v>1937105.04</v>
      </c>
      <c r="AC1155" s="11">
        <v>19</v>
      </c>
      <c r="AD1155" s="11">
        <v>1</v>
      </c>
      <c r="AE1155" s="10"/>
      <c r="AF1155" s="13">
        <f t="shared" ref="AF1155:AF1218" si="37">IFERROR(M1155/Z1155,0)</f>
        <v>5.4437869822485205E-2</v>
      </c>
      <c r="AG1155" s="10"/>
      <c r="AH1155" s="10"/>
    </row>
    <row r="1156" spans="1:34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5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678</v>
      </c>
      <c r="AA1156" s="11">
        <f t="shared" si="36"/>
        <v>48.4</v>
      </c>
      <c r="AB1156" s="5">
        <f>IFERROR(VLOOKUP(C1156,[2]Sheet1!$B:$F,5,FALSE),0)</f>
        <v>4627320.3899999997</v>
      </c>
      <c r="AC1156" s="11">
        <v>9</v>
      </c>
      <c r="AD1156" s="11">
        <v>3.63</v>
      </c>
      <c r="AE1156" s="10"/>
      <c r="AF1156" s="13">
        <f t="shared" si="37"/>
        <v>2.0648967551622419E-2</v>
      </c>
      <c r="AG1156" s="10"/>
      <c r="AH1156" s="10"/>
    </row>
    <row r="1157" spans="1:34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5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694</v>
      </c>
      <c r="AA1157" s="11">
        <f t="shared" si="36"/>
        <v>18.3</v>
      </c>
      <c r="AB1157" s="5">
        <f>IFERROR(VLOOKUP(C1157,[2]Sheet1!$B:$F,5,FALSE),0)</f>
        <v>2885796.8000000003</v>
      </c>
      <c r="AC1157" s="11">
        <v>19</v>
      </c>
      <c r="AD1157" s="11">
        <v>1</v>
      </c>
      <c r="AE1157" s="10"/>
      <c r="AF1157" s="13">
        <f t="shared" si="37"/>
        <v>5.4755043227665709E-2</v>
      </c>
      <c r="AG1157" s="10"/>
      <c r="AH1157" s="10"/>
    </row>
    <row r="1158" spans="1:34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5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732</v>
      </c>
      <c r="AA1158" s="11">
        <f t="shared" si="36"/>
        <v>28.2</v>
      </c>
      <c r="AB1158" s="5">
        <f>IFERROR(VLOOKUP(C1158,[2]Sheet1!$B:$F,5,FALSE),0)</f>
        <v>5412003.6899999995</v>
      </c>
      <c r="AC1158" s="11">
        <v>16.939900000000002</v>
      </c>
      <c r="AD1158" s="11">
        <v>0.89159999999999995</v>
      </c>
      <c r="AE1158" s="10"/>
      <c r="AF1158" s="13">
        <f t="shared" si="37"/>
        <v>3.5519125683060107E-2</v>
      </c>
      <c r="AG1158" s="10"/>
      <c r="AH1158" s="10"/>
    </row>
    <row r="1159" spans="1:34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5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940</v>
      </c>
      <c r="AA1159" s="11">
        <f t="shared" si="36"/>
        <v>33.6</v>
      </c>
      <c r="AB1159" s="5">
        <f>IFERROR(VLOOKUP(C1159,[2]Sheet1!$B:$F,5,FALSE),0)</f>
        <v>1457280</v>
      </c>
      <c r="AC1159" s="11">
        <v>0</v>
      </c>
      <c r="AD1159" s="11">
        <v>0</v>
      </c>
      <c r="AE1159" s="10"/>
      <c r="AF1159" s="13">
        <f t="shared" si="37"/>
        <v>2.9787234042553193E-2</v>
      </c>
      <c r="AG1159" s="10"/>
      <c r="AH1159" s="10"/>
    </row>
    <row r="1160" spans="1:34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5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791.3</v>
      </c>
      <c r="AA1160" s="11">
        <f t="shared" si="36"/>
        <v>46.5</v>
      </c>
      <c r="AB1160" s="5">
        <f>IFERROR(VLOOKUP(C1160,[2]Sheet1!$B:$F,5,FALSE),0)</f>
        <v>2419052.79</v>
      </c>
      <c r="AC1160" s="11">
        <v>15</v>
      </c>
      <c r="AD1160" s="11">
        <v>0.78949999999999998</v>
      </c>
      <c r="AE1160" s="10"/>
      <c r="AF1160" s="13">
        <f t="shared" si="37"/>
        <v>2.1483634525464427E-2</v>
      </c>
      <c r="AG1160" s="10"/>
      <c r="AH1160" s="10"/>
    </row>
    <row r="1161" spans="1:34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5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1260</v>
      </c>
      <c r="AA1161" s="11">
        <f t="shared" si="36"/>
        <v>19.7</v>
      </c>
      <c r="AB1161" s="5">
        <f>IFERROR(VLOOKUP(C1161,[2]Sheet1!$B:$F,5,FALSE),0)</f>
        <v>3462181.58</v>
      </c>
      <c r="AC1161" s="11">
        <v>21</v>
      </c>
      <c r="AD1161" s="11">
        <v>6</v>
      </c>
      <c r="AE1161" s="10"/>
      <c r="AF1161" s="13">
        <f t="shared" si="37"/>
        <v>5.0793650793650794E-2</v>
      </c>
      <c r="AG1161" s="10"/>
      <c r="AH1161" s="10"/>
    </row>
    <row r="1162" spans="1:34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5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36"/>
        <v>0</v>
      </c>
      <c r="AB1162" s="5">
        <f>IFERROR(VLOOKUP(C1162,[2]Sheet1!$B:$F,5,FALSE),0)</f>
        <v>0</v>
      </c>
      <c r="AC1162" s="11">
        <v>15.345700000000001</v>
      </c>
      <c r="AD1162" s="11">
        <v>0.80759999999999998</v>
      </c>
      <c r="AE1162" s="10"/>
      <c r="AF1162" s="13">
        <f t="shared" si="37"/>
        <v>0</v>
      </c>
      <c r="AG1162" s="10"/>
      <c r="AH1162" s="10"/>
    </row>
    <row r="1163" spans="1:34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5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1752</v>
      </c>
      <c r="AA1163" s="11">
        <f t="shared" si="36"/>
        <v>87.6</v>
      </c>
      <c r="AB1163" s="5">
        <f>IFERROR(VLOOKUP(C1163,[2]Sheet1!$B:$F,5,FALSE),0)</f>
        <v>484974.4</v>
      </c>
      <c r="AC1163" s="11">
        <v>15</v>
      </c>
      <c r="AD1163" s="11">
        <v>0.79</v>
      </c>
      <c r="AE1163" s="10"/>
      <c r="AF1163" s="13">
        <f t="shared" si="37"/>
        <v>1.1415525114155251E-2</v>
      </c>
      <c r="AG1163" s="10"/>
      <c r="AH1163" s="10"/>
    </row>
    <row r="1164" spans="1:34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5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36"/>
        <v>0</v>
      </c>
      <c r="AB1164" s="5">
        <f>IFERROR(VLOOKUP(C1164,[2]Sheet1!$B:$F,5,FALSE),0)</f>
        <v>0</v>
      </c>
      <c r="AC1164" s="11">
        <v>0</v>
      </c>
      <c r="AD1164" s="11">
        <v>0</v>
      </c>
      <c r="AE1164" s="10"/>
      <c r="AF1164" s="13">
        <f t="shared" si="37"/>
        <v>0</v>
      </c>
      <c r="AG1164" s="10"/>
      <c r="AH1164" s="10"/>
    </row>
    <row r="1165" spans="1:34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5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36"/>
        <v>0</v>
      </c>
      <c r="AB1165" s="5">
        <f>IFERROR(VLOOKUP(C1165,[2]Sheet1!$B:$F,5,FALSE),0)</f>
        <v>0</v>
      </c>
      <c r="AC1165" s="11">
        <v>3.5</v>
      </c>
      <c r="AD1165" s="11">
        <v>0.1842</v>
      </c>
      <c r="AE1165" s="10"/>
      <c r="AF1165" s="13">
        <f t="shared" si="37"/>
        <v>0</v>
      </c>
      <c r="AG1165" s="10"/>
      <c r="AH1165" s="10"/>
    </row>
    <row r="1166" spans="1:34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5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935.3</v>
      </c>
      <c r="AA1166" s="11">
        <f t="shared" si="36"/>
        <v>33.4</v>
      </c>
      <c r="AB1166" s="5">
        <f>IFERROR(VLOOKUP(C1166,[2]Sheet1!$B:$F,5,FALSE),0)</f>
        <v>1641493.9200000002</v>
      </c>
      <c r="AC1166" s="11">
        <v>14.25</v>
      </c>
      <c r="AD1166" s="11">
        <v>0.75</v>
      </c>
      <c r="AE1166" s="10"/>
      <c r="AF1166" s="13">
        <f t="shared" si="37"/>
        <v>2.9936918635731852E-2</v>
      </c>
      <c r="AG1166" s="10"/>
      <c r="AH1166" s="10"/>
    </row>
    <row r="1167" spans="1:34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5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1247</v>
      </c>
      <c r="AA1167" s="11">
        <f t="shared" si="36"/>
        <v>18.600000000000001</v>
      </c>
      <c r="AB1167" s="5">
        <f>IFERROR(VLOOKUP(C1167,[2]Sheet1!$B:$F,5,FALSE),0)</f>
        <v>3587861.1</v>
      </c>
      <c r="AC1167" s="11">
        <v>25</v>
      </c>
      <c r="AD1167" s="11">
        <v>6.58</v>
      </c>
      <c r="AE1167" s="10"/>
      <c r="AF1167" s="13">
        <f t="shared" si="37"/>
        <v>5.3728949478748997E-2</v>
      </c>
      <c r="AG1167" s="10"/>
      <c r="AH1167" s="10"/>
    </row>
    <row r="1168" spans="1:34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5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814</v>
      </c>
      <c r="AA1168" s="11">
        <f t="shared" si="36"/>
        <v>135.69999999999999</v>
      </c>
      <c r="AB1168" s="5">
        <f>IFERROR(VLOOKUP(C1168,[2]Sheet1!$B:$F,5,FALSE),0)</f>
        <v>1692018.9</v>
      </c>
      <c r="AC1168" s="11">
        <v>20</v>
      </c>
      <c r="AD1168" s="11">
        <v>6.32</v>
      </c>
      <c r="AE1168" s="10"/>
      <c r="AF1168" s="13">
        <f t="shared" si="37"/>
        <v>7.3710073710073713E-3</v>
      </c>
      <c r="AG1168" s="10"/>
      <c r="AH1168" s="10"/>
    </row>
    <row r="1169" spans="1:34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5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36"/>
        <v>0</v>
      </c>
      <c r="AB1169" s="5">
        <f>IFERROR(VLOOKUP(C1169,[2]Sheet1!$B:$F,5,FALSE),0)</f>
        <v>0</v>
      </c>
      <c r="AC1169" s="11">
        <v>0</v>
      </c>
      <c r="AD1169" s="11">
        <v>0</v>
      </c>
      <c r="AE1169" s="10"/>
      <c r="AF1169" s="13">
        <f t="shared" si="37"/>
        <v>0</v>
      </c>
      <c r="AG1169" s="10"/>
      <c r="AH1169" s="10"/>
    </row>
    <row r="1170" spans="1:34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5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1485</v>
      </c>
      <c r="AA1170" s="11">
        <f t="shared" si="36"/>
        <v>55</v>
      </c>
      <c r="AB1170" s="5">
        <f>IFERROR(VLOOKUP(C1170,[2]Sheet1!$B:$F,5,FALSE),0)</f>
        <v>967135.5</v>
      </c>
      <c r="AC1170" s="11">
        <v>20</v>
      </c>
      <c r="AD1170" s="11">
        <v>1.05</v>
      </c>
      <c r="AE1170" s="10"/>
      <c r="AF1170" s="13">
        <f t="shared" si="37"/>
        <v>1.8181818181818181E-2</v>
      </c>
      <c r="AG1170" s="10"/>
      <c r="AH1170" s="10"/>
    </row>
    <row r="1171" spans="1:34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5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1155</v>
      </c>
      <c r="AA1171" s="11">
        <f t="shared" si="36"/>
        <v>21.8</v>
      </c>
      <c r="AB1171" s="5">
        <f>IFERROR(VLOOKUP(C1171,[2]Sheet1!$B:$F,5,FALSE),0)</f>
        <v>1856700</v>
      </c>
      <c r="AC1171" s="11">
        <v>27.47</v>
      </c>
      <c r="AD1171" s="11">
        <v>1.45</v>
      </c>
      <c r="AE1171" s="10"/>
      <c r="AF1171" s="13">
        <f t="shared" si="37"/>
        <v>4.5887445887445887E-2</v>
      </c>
      <c r="AG1171" s="10"/>
      <c r="AH1171" s="10"/>
    </row>
    <row r="1172" spans="1:34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5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2760</v>
      </c>
      <c r="AA1172" s="11">
        <f t="shared" si="36"/>
        <v>306.7</v>
      </c>
      <c r="AB1172" s="5">
        <f>IFERROR(VLOOKUP(C1172,[2]Sheet1!$B:$F,5,FALSE),0)</f>
        <v>367330.2</v>
      </c>
      <c r="AC1172" s="11">
        <v>0</v>
      </c>
      <c r="AD1172" s="11">
        <v>0</v>
      </c>
      <c r="AE1172" s="10"/>
      <c r="AF1172" s="13">
        <f t="shared" si="37"/>
        <v>3.2608695652173911E-3</v>
      </c>
      <c r="AG1172" s="10"/>
      <c r="AH1172" s="10"/>
    </row>
    <row r="1173" spans="1:34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5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36"/>
        <v>0</v>
      </c>
      <c r="AB1173" s="5">
        <f>IFERROR(VLOOKUP(C1173,[2]Sheet1!$B:$F,5,FALSE),0)</f>
        <v>0</v>
      </c>
      <c r="AC1173" s="11">
        <v>0</v>
      </c>
      <c r="AD1173" s="11">
        <v>0</v>
      </c>
      <c r="AE1173" s="10"/>
      <c r="AF1173" s="13">
        <f t="shared" si="37"/>
        <v>0</v>
      </c>
      <c r="AG1173" s="10"/>
      <c r="AH1173" s="10"/>
    </row>
    <row r="1174" spans="1:34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5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753</v>
      </c>
      <c r="AA1174" s="11">
        <f t="shared" si="36"/>
        <v>57.9</v>
      </c>
      <c r="AB1174" s="5">
        <f>IFERROR(VLOOKUP(C1174,[2]Sheet1!$B:$F,5,FALSE),0)</f>
        <v>2947500</v>
      </c>
      <c r="AC1174" s="11">
        <v>0</v>
      </c>
      <c r="AD1174" s="11">
        <v>0</v>
      </c>
      <c r="AE1174" s="10"/>
      <c r="AF1174" s="13">
        <f t="shared" si="37"/>
        <v>1.7264276228419653E-2</v>
      </c>
      <c r="AG1174" s="10"/>
      <c r="AH1174" s="10"/>
    </row>
    <row r="1175" spans="1:34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5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36"/>
        <v>0</v>
      </c>
      <c r="AB1175" s="5">
        <f>IFERROR(VLOOKUP(C1175,[2]Sheet1!$B:$F,5,FALSE),0)</f>
        <v>0</v>
      </c>
      <c r="AC1175" s="11">
        <v>0</v>
      </c>
      <c r="AD1175" s="11">
        <v>0</v>
      </c>
      <c r="AE1175" s="10"/>
      <c r="AF1175" s="13">
        <f t="shared" si="37"/>
        <v>0</v>
      </c>
      <c r="AG1175" s="10"/>
      <c r="AH1175" s="10"/>
    </row>
    <row r="1176" spans="1:34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5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2350.1</v>
      </c>
      <c r="AA1176" s="11">
        <f t="shared" si="36"/>
        <v>1175.0999999999999</v>
      </c>
      <c r="AB1176" s="5">
        <f>IFERROR(VLOOKUP(C1176,[2]Sheet1!$B:$F,5,FALSE),0)</f>
        <v>370729.60000000003</v>
      </c>
      <c r="AC1176" s="11">
        <v>0</v>
      </c>
      <c r="AD1176" s="11">
        <v>0</v>
      </c>
      <c r="AE1176" s="10"/>
      <c r="AF1176" s="13">
        <f t="shared" si="37"/>
        <v>8.5102761584613426E-4</v>
      </c>
      <c r="AG1176" s="10"/>
      <c r="AH1176" s="10"/>
    </row>
    <row r="1177" spans="1:34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5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2175</v>
      </c>
      <c r="AA1177" s="11">
        <f t="shared" si="36"/>
        <v>83.7</v>
      </c>
      <c r="AB1177" s="5">
        <f>IFERROR(VLOOKUP(C1177,[2]Sheet1!$B:$F,5,FALSE),0)</f>
        <v>512415</v>
      </c>
      <c r="AC1177" s="11">
        <v>0</v>
      </c>
      <c r="AD1177" s="11">
        <v>0</v>
      </c>
      <c r="AE1177" s="10"/>
      <c r="AF1177" s="13">
        <f t="shared" si="37"/>
        <v>1.1954022988505748E-2</v>
      </c>
      <c r="AG1177" s="10"/>
      <c r="AH1177" s="10"/>
    </row>
    <row r="1178" spans="1:34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5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36"/>
        <v>0</v>
      </c>
      <c r="AB1178" s="5">
        <f>IFERROR(VLOOKUP(C1178,[2]Sheet1!$B:$F,5,FALSE),0)</f>
        <v>0</v>
      </c>
      <c r="AC1178" s="11">
        <v>0</v>
      </c>
      <c r="AD1178" s="11">
        <v>0</v>
      </c>
      <c r="AE1178" s="10"/>
      <c r="AF1178" s="13">
        <f t="shared" si="37"/>
        <v>0</v>
      </c>
      <c r="AG1178" s="10"/>
      <c r="AH1178" s="10"/>
    </row>
    <row r="1179" spans="1:34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5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36"/>
        <v>0</v>
      </c>
      <c r="AB1179" s="5">
        <f>IFERROR(VLOOKUP(C1179,[2]Sheet1!$B:$F,5,FALSE),0)</f>
        <v>0</v>
      </c>
      <c r="AC1179" s="11">
        <v>19.5</v>
      </c>
      <c r="AD1179" s="11">
        <v>1.03</v>
      </c>
      <c r="AE1179" s="10"/>
      <c r="AF1179" s="13">
        <f t="shared" si="37"/>
        <v>0</v>
      </c>
      <c r="AG1179" s="10"/>
      <c r="AH1179" s="10"/>
    </row>
    <row r="1180" spans="1:34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5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36"/>
        <v>0</v>
      </c>
      <c r="AB1180" s="5">
        <f>IFERROR(VLOOKUP(C1180,[2]Sheet1!$B:$F,5,FALSE),0)</f>
        <v>0</v>
      </c>
      <c r="AC1180" s="11">
        <v>14</v>
      </c>
      <c r="AD1180" s="11">
        <v>0</v>
      </c>
      <c r="AE1180" s="10"/>
      <c r="AF1180" s="13">
        <f t="shared" si="37"/>
        <v>0</v>
      </c>
      <c r="AG1180" s="10"/>
      <c r="AH1180" s="10"/>
    </row>
    <row r="1181" spans="1:34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5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1957.9</v>
      </c>
      <c r="AA1181" s="11">
        <f t="shared" si="36"/>
        <v>85.1</v>
      </c>
      <c r="AB1181" s="5">
        <f>IFERROR(VLOOKUP(C1181,[2]Sheet1!$B:$F,5,FALSE),0)</f>
        <v>467639.36</v>
      </c>
      <c r="AC1181" s="11">
        <v>20</v>
      </c>
      <c r="AD1181" s="11">
        <v>1.05</v>
      </c>
      <c r="AE1181" s="10"/>
      <c r="AF1181" s="13">
        <f t="shared" si="37"/>
        <v>1.1747280249246641E-2</v>
      </c>
      <c r="AG1181" s="10"/>
      <c r="AH1181" s="10"/>
    </row>
    <row r="1182" spans="1:34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5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0</v>
      </c>
      <c r="AA1182" s="11">
        <f t="shared" si="36"/>
        <v>0</v>
      </c>
      <c r="AB1182" s="5">
        <f>IFERROR(VLOOKUP(C1182,[2]Sheet1!$B:$F,5,FALSE),0)</f>
        <v>0</v>
      </c>
      <c r="AC1182" s="11">
        <v>10.5</v>
      </c>
      <c r="AD1182" s="11">
        <v>0.55000000000000004</v>
      </c>
      <c r="AE1182" s="10"/>
      <c r="AF1182" s="13">
        <f t="shared" si="37"/>
        <v>0</v>
      </c>
      <c r="AG1182" s="10"/>
      <c r="AH1182" s="10"/>
    </row>
    <row r="1183" spans="1:34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5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36"/>
        <v>0</v>
      </c>
      <c r="AB1183" s="5">
        <f>IFERROR(VLOOKUP(C1183,[2]Sheet1!$B:$F,5,FALSE),0)</f>
        <v>0</v>
      </c>
      <c r="AC1183" s="11">
        <v>0</v>
      </c>
      <c r="AD1183" s="11">
        <v>0</v>
      </c>
      <c r="AE1183" s="10"/>
      <c r="AF1183" s="13">
        <f t="shared" si="37"/>
        <v>0</v>
      </c>
      <c r="AG1183" s="10"/>
      <c r="AH1183" s="10"/>
    </row>
    <row r="1184" spans="1:34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5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0</v>
      </c>
      <c r="AA1184" s="11">
        <f t="shared" si="36"/>
        <v>0</v>
      </c>
      <c r="AB1184" s="5">
        <f>IFERROR(VLOOKUP(C1184,[2]Sheet1!$B:$F,5,FALSE),0)</f>
        <v>0</v>
      </c>
      <c r="AC1184" s="11">
        <v>0</v>
      </c>
      <c r="AD1184" s="11">
        <v>0</v>
      </c>
      <c r="AE1184" s="10"/>
      <c r="AF1184" s="13">
        <f t="shared" si="37"/>
        <v>0</v>
      </c>
      <c r="AG1184" s="10"/>
      <c r="AH1184" s="10"/>
    </row>
    <row r="1185" spans="1:34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5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1560</v>
      </c>
      <c r="AA1185" s="11">
        <f t="shared" si="36"/>
        <v>27.4</v>
      </c>
      <c r="AB1185" s="5">
        <f>IFERROR(VLOOKUP(C1185,[2]Sheet1!$B:$F,5,FALSE),0)</f>
        <v>740597.1</v>
      </c>
      <c r="AC1185" s="11">
        <v>17.810300000000002</v>
      </c>
      <c r="AD1185" s="11">
        <v>0</v>
      </c>
      <c r="AE1185" s="10"/>
      <c r="AF1185" s="13">
        <f t="shared" si="37"/>
        <v>3.653846153846154E-2</v>
      </c>
      <c r="AG1185" s="10"/>
      <c r="AH1185" s="10"/>
    </row>
    <row r="1186" spans="1:34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5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36"/>
        <v>0</v>
      </c>
      <c r="AB1186" s="5">
        <f>IFERROR(VLOOKUP(C1186,[2]Sheet1!$B:$F,5,FALSE),0)</f>
        <v>0</v>
      </c>
      <c r="AC1186" s="11">
        <v>8.1199999999999992</v>
      </c>
      <c r="AD1186" s="11">
        <v>0.4274</v>
      </c>
      <c r="AE1186" s="10"/>
      <c r="AF1186" s="13">
        <f t="shared" si="37"/>
        <v>0</v>
      </c>
      <c r="AG1186" s="10"/>
      <c r="AH1186" s="10"/>
    </row>
    <row r="1187" spans="1:34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5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850</v>
      </c>
      <c r="AA1187" s="11">
        <f t="shared" si="36"/>
        <v>13.3</v>
      </c>
      <c r="AB1187" s="5">
        <f>IFERROR(VLOOKUP(C1187,[2]Sheet1!$B:$F,5,FALSE),0)</f>
        <v>14588143.289999999</v>
      </c>
      <c r="AC1187" s="11">
        <v>22</v>
      </c>
      <c r="AD1187" s="11">
        <v>7</v>
      </c>
      <c r="AE1187" s="10"/>
      <c r="AF1187" s="13">
        <f t="shared" si="37"/>
        <v>7.5294117647058817E-2</v>
      </c>
      <c r="AG1187" s="10"/>
      <c r="AH1187" s="10"/>
    </row>
    <row r="1188" spans="1:34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5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785</v>
      </c>
      <c r="AA1188" s="11">
        <f t="shared" si="36"/>
        <v>16</v>
      </c>
      <c r="AB1188" s="5">
        <f>IFERROR(VLOOKUP(C1188,[2]Sheet1!$B:$F,5,FALSE),0)</f>
        <v>8360365.2999999998</v>
      </c>
      <c r="AC1188" s="11">
        <v>15</v>
      </c>
      <c r="AD1188" s="11">
        <v>5</v>
      </c>
      <c r="AE1188" s="10"/>
      <c r="AF1188" s="13">
        <f t="shared" si="37"/>
        <v>6.2420382165605096E-2</v>
      </c>
      <c r="AG1188" s="10"/>
      <c r="AH1188" s="10"/>
    </row>
    <row r="1189" spans="1:34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5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734</v>
      </c>
      <c r="AA1189" s="11">
        <f t="shared" si="36"/>
        <v>43.2</v>
      </c>
      <c r="AB1189" s="5">
        <f>IFERROR(VLOOKUP(C1189,[2]Sheet1!$B:$F,5,FALSE),0)</f>
        <v>6589869.3700000001</v>
      </c>
      <c r="AC1189" s="11">
        <v>9.5</v>
      </c>
      <c r="AD1189" s="11">
        <v>4.1841999999999997</v>
      </c>
      <c r="AE1189" s="10"/>
      <c r="AF1189" s="13">
        <f t="shared" si="37"/>
        <v>2.316076294277929E-2</v>
      </c>
      <c r="AG1189" s="10"/>
      <c r="AH1189" s="10"/>
    </row>
    <row r="1190" spans="1:34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5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1100</v>
      </c>
      <c r="AA1190" s="11">
        <f t="shared" si="36"/>
        <v>550</v>
      </c>
      <c r="AB1190" s="5">
        <f>IFERROR(VLOOKUP(C1190,[2]Sheet1!$B:$F,5,FALSE),0)</f>
        <v>1303125.95</v>
      </c>
      <c r="AC1190" s="11">
        <v>10</v>
      </c>
      <c r="AD1190" s="11">
        <v>0</v>
      </c>
      <c r="AE1190" s="10"/>
      <c r="AF1190" s="13">
        <f t="shared" si="37"/>
        <v>1.8181818181818182E-3</v>
      </c>
      <c r="AG1190" s="10"/>
      <c r="AH1190" s="10"/>
    </row>
    <row r="1191" spans="1:34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5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0</v>
      </c>
      <c r="AA1191" s="11">
        <f t="shared" si="36"/>
        <v>0</v>
      </c>
      <c r="AB1191" s="5">
        <f>IFERROR(VLOOKUP(C1191,[2]Sheet1!$B:$F,5,FALSE),0)</f>
        <v>0</v>
      </c>
      <c r="AC1191" s="11">
        <v>8</v>
      </c>
      <c r="AD1191" s="11">
        <v>0.42</v>
      </c>
      <c r="AE1191" s="10"/>
      <c r="AF1191" s="13">
        <f t="shared" si="37"/>
        <v>0</v>
      </c>
      <c r="AG1191" s="10"/>
      <c r="AH1191" s="10"/>
    </row>
    <row r="1192" spans="1:34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5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36"/>
        <v>0</v>
      </c>
      <c r="AB1192" s="5">
        <f>IFERROR(VLOOKUP(C1192,[2]Sheet1!$B:$F,5,FALSE),0)</f>
        <v>0</v>
      </c>
      <c r="AC1192" s="11">
        <v>0</v>
      </c>
      <c r="AD1192" s="11">
        <v>0</v>
      </c>
      <c r="AE1192" s="10"/>
      <c r="AF1192" s="13">
        <f t="shared" si="37"/>
        <v>0</v>
      </c>
      <c r="AG1192" s="10"/>
      <c r="AH1192" s="10"/>
    </row>
    <row r="1193" spans="1:34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5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683.9</v>
      </c>
      <c r="AA1193" s="11">
        <f t="shared" si="36"/>
        <v>12.7</v>
      </c>
      <c r="AB1193" s="5">
        <f>IFERROR(VLOOKUP(C1193,[2]Sheet1!$B:$F,5,FALSE),0)</f>
        <v>12799191.02</v>
      </c>
      <c r="AC1193" s="11">
        <v>13</v>
      </c>
      <c r="AD1193" s="11">
        <v>0.68</v>
      </c>
      <c r="AE1193" s="10"/>
      <c r="AF1193" s="13">
        <f t="shared" si="37"/>
        <v>7.895891212165522E-2</v>
      </c>
      <c r="AG1193" s="10"/>
      <c r="AH1193" s="10"/>
    </row>
    <row r="1194" spans="1:34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5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36"/>
        <v>0</v>
      </c>
      <c r="AB1194" s="5">
        <f>IFERROR(VLOOKUP(C1194,[2]Sheet1!$B:$F,5,FALSE),0)</f>
        <v>0</v>
      </c>
      <c r="AC1194" s="11">
        <v>15</v>
      </c>
      <c r="AD1194" s="11">
        <v>5</v>
      </c>
      <c r="AE1194" s="10"/>
      <c r="AF1194" s="13">
        <f t="shared" si="37"/>
        <v>0</v>
      </c>
      <c r="AG1194" s="10"/>
      <c r="AH1194" s="10"/>
    </row>
    <row r="1195" spans="1:34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5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805</v>
      </c>
      <c r="AA1195" s="11">
        <f t="shared" si="36"/>
        <v>13.4</v>
      </c>
      <c r="AB1195" s="5">
        <f>IFERROR(VLOOKUP(C1195,[2]Sheet1!$B:$F,5,FALSE),0)</f>
        <v>11419121.4</v>
      </c>
      <c r="AC1195" s="11">
        <v>25</v>
      </c>
      <c r="AD1195" s="11">
        <v>1.3157000000000001</v>
      </c>
      <c r="AE1195" s="10"/>
      <c r="AF1195" s="13">
        <f t="shared" si="37"/>
        <v>7.4534161490683232E-2</v>
      </c>
      <c r="AG1195" s="10"/>
      <c r="AH1195" s="10"/>
    </row>
    <row r="1196" spans="1:34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5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885.1</v>
      </c>
      <c r="AA1196" s="11">
        <f t="shared" si="36"/>
        <v>26.8</v>
      </c>
      <c r="AB1196" s="5">
        <f>IFERROR(VLOOKUP(C1196,[2]Sheet1!$B:$F,5,FALSE),0)</f>
        <v>3288414.5</v>
      </c>
      <c r="AC1196" s="11">
        <v>12.390700000000001</v>
      </c>
      <c r="AD1196" s="11">
        <v>0.65210000000000001</v>
      </c>
      <c r="AE1196" s="10"/>
      <c r="AF1196" s="13">
        <f t="shared" si="37"/>
        <v>3.7283922720596545E-2</v>
      </c>
      <c r="AG1196" s="10"/>
      <c r="AH1196" s="10"/>
    </row>
    <row r="1197" spans="1:34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5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36"/>
        <v>0</v>
      </c>
      <c r="AB1197" s="5">
        <f>IFERROR(VLOOKUP(C1197,[2]Sheet1!$B:$F,5,FALSE),0)</f>
        <v>0</v>
      </c>
      <c r="AC1197" s="11">
        <v>0</v>
      </c>
      <c r="AD1197" s="11">
        <v>0</v>
      </c>
      <c r="AE1197" s="10"/>
      <c r="AF1197" s="13">
        <f t="shared" si="37"/>
        <v>0</v>
      </c>
      <c r="AG1197" s="10"/>
      <c r="AH1197" s="10"/>
    </row>
    <row r="1198" spans="1:34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5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866.4</v>
      </c>
      <c r="AA1198" s="11">
        <f t="shared" si="36"/>
        <v>12.9</v>
      </c>
      <c r="AB1198" s="5">
        <f>IFERROR(VLOOKUP(C1198,[2]Sheet1!$B:$F,5,FALSE),0)</f>
        <v>4969873.2</v>
      </c>
      <c r="AC1198" s="11">
        <v>19.005700000000001</v>
      </c>
      <c r="AD1198" s="11">
        <v>1</v>
      </c>
      <c r="AE1198" s="10"/>
      <c r="AF1198" s="13">
        <f t="shared" si="37"/>
        <v>7.7331486611265002E-2</v>
      </c>
      <c r="AG1198" s="10"/>
      <c r="AH1198" s="10"/>
    </row>
    <row r="1199" spans="1:34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5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1588</v>
      </c>
      <c r="AA1199" s="11">
        <f t="shared" si="36"/>
        <v>51.2</v>
      </c>
      <c r="AB1199" s="5">
        <f>IFERROR(VLOOKUP(C1199,[2]Sheet1!$B:$F,5,FALSE),0)</f>
        <v>784011.20000000007</v>
      </c>
      <c r="AC1199" s="11">
        <v>12</v>
      </c>
      <c r="AD1199" s="11">
        <v>0.63149999999999995</v>
      </c>
      <c r="AE1199" s="10"/>
      <c r="AF1199" s="13">
        <f t="shared" si="37"/>
        <v>1.9521410579345089E-2</v>
      </c>
      <c r="AG1199" s="10"/>
      <c r="AH1199" s="10"/>
    </row>
    <row r="1200" spans="1:34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5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36"/>
        <v>0</v>
      </c>
      <c r="AB1200" s="5">
        <f>IFERROR(VLOOKUP(C1200,[2]Sheet1!$B:$F,5,FALSE),0)</f>
        <v>0</v>
      </c>
      <c r="AC1200" s="11">
        <v>0</v>
      </c>
      <c r="AD1200" s="11">
        <v>0</v>
      </c>
      <c r="AE1200" s="10"/>
      <c r="AF1200" s="13">
        <f t="shared" si="37"/>
        <v>0</v>
      </c>
      <c r="AG1200" s="10"/>
      <c r="AH1200" s="10"/>
    </row>
    <row r="1201" spans="1:34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5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1105</v>
      </c>
      <c r="AA1201" s="11">
        <f t="shared" si="36"/>
        <v>21.7</v>
      </c>
      <c r="AB1201" s="5">
        <f>IFERROR(VLOOKUP(C1201,[2]Sheet1!$B:$F,5,FALSE),0)</f>
        <v>1324986.3</v>
      </c>
      <c r="AC1201" s="11">
        <v>15</v>
      </c>
      <c r="AD1201" s="11">
        <v>8.16</v>
      </c>
      <c r="AE1201" s="10"/>
      <c r="AF1201" s="13">
        <f t="shared" si="37"/>
        <v>4.6153846153846156E-2</v>
      </c>
      <c r="AG1201" s="10"/>
      <c r="AH1201" s="10"/>
    </row>
    <row r="1202" spans="1:34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5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zdelist</v>
      </c>
      <c r="Z1202">
        <f>IFERROR(VLOOKUP(C1202,[1]LP!$B:$C,2,FALSE),0)</f>
        <v>0</v>
      </c>
      <c r="AA1202" s="11">
        <f t="shared" si="36"/>
        <v>0</v>
      </c>
      <c r="AB1202" s="5">
        <f>IFERROR(VLOOKUP(C1202,[2]Sheet1!$B:$F,5,FALSE),0)</f>
        <v>0</v>
      </c>
      <c r="AC1202" s="11">
        <v>9.1999999999999993</v>
      </c>
      <c r="AD1202" s="11">
        <v>0.4829</v>
      </c>
      <c r="AE1202" s="10"/>
      <c r="AF1202" s="13">
        <f t="shared" si="37"/>
        <v>0</v>
      </c>
      <c r="AG1202" s="10"/>
      <c r="AH1202" s="10"/>
    </row>
    <row r="1203" spans="1:34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5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36"/>
        <v>0</v>
      </c>
      <c r="AB1203" s="5">
        <f>IFERROR(VLOOKUP(C1203,[2]Sheet1!$B:$F,5,FALSE),0)</f>
        <v>0</v>
      </c>
      <c r="AC1203" s="11">
        <v>10</v>
      </c>
      <c r="AD1203" s="11">
        <v>0.53</v>
      </c>
      <c r="AE1203" s="10"/>
      <c r="AF1203" s="13">
        <f t="shared" si="37"/>
        <v>0</v>
      </c>
      <c r="AG1203" s="10"/>
      <c r="AH1203" s="10"/>
    </row>
    <row r="1204" spans="1:34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5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1602</v>
      </c>
      <c r="AA1204" s="11">
        <f t="shared" si="36"/>
        <v>24.6</v>
      </c>
      <c r="AB1204" s="5">
        <f>IFERROR(VLOOKUP(C1204,[2]Sheet1!$B:$F,5,FALSE),0)</f>
        <v>765413.55</v>
      </c>
      <c r="AC1204" s="11">
        <v>49.4</v>
      </c>
      <c r="AD1204" s="11">
        <v>2.6</v>
      </c>
      <c r="AE1204" s="10"/>
      <c r="AF1204" s="13">
        <f t="shared" si="37"/>
        <v>4.0574282147315857E-2</v>
      </c>
      <c r="AG1204" s="10"/>
      <c r="AH1204" s="10"/>
    </row>
    <row r="1205" spans="1:34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5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36"/>
        <v>0</v>
      </c>
      <c r="AB1205" s="5">
        <f>IFERROR(VLOOKUP(C1205,[2]Sheet1!$B:$F,5,FALSE),0)</f>
        <v>0</v>
      </c>
      <c r="AC1205" s="11">
        <v>0</v>
      </c>
      <c r="AD1205" s="11">
        <v>0</v>
      </c>
      <c r="AE1205" s="10"/>
      <c r="AF1205" s="13">
        <f t="shared" si="37"/>
        <v>0</v>
      </c>
      <c r="AG1205" s="10"/>
      <c r="AH1205" s="10"/>
    </row>
    <row r="1206" spans="1:34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5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36"/>
        <v>0</v>
      </c>
      <c r="AB1206" s="5">
        <f>IFERROR(VLOOKUP(C1206,[2]Sheet1!$B:$F,5,FALSE),0)</f>
        <v>0</v>
      </c>
      <c r="AC1206" s="11">
        <v>30</v>
      </c>
      <c r="AD1206" s="11">
        <v>0</v>
      </c>
      <c r="AE1206" s="10"/>
      <c r="AF1206" s="13">
        <f t="shared" si="37"/>
        <v>0</v>
      </c>
      <c r="AG1206" s="10"/>
      <c r="AH1206" s="10"/>
    </row>
    <row r="1207" spans="1:34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5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845</v>
      </c>
      <c r="AA1207" s="11">
        <f t="shared" si="36"/>
        <v>16.600000000000001</v>
      </c>
      <c r="AB1207" s="5">
        <f>IFERROR(VLOOKUP(C1207,[2]Sheet1!$B:$F,5,FALSE),0)</f>
        <v>1937105.04</v>
      </c>
      <c r="AC1207" s="11">
        <v>19</v>
      </c>
      <c r="AD1207" s="11">
        <v>1</v>
      </c>
      <c r="AE1207" s="10"/>
      <c r="AF1207" s="13">
        <f t="shared" si="37"/>
        <v>6.0355029585798817E-2</v>
      </c>
      <c r="AG1207" s="10"/>
      <c r="AH1207" s="10"/>
    </row>
    <row r="1208" spans="1:34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5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678</v>
      </c>
      <c r="AA1208" s="11">
        <f t="shared" si="36"/>
        <v>48.4</v>
      </c>
      <c r="AB1208" s="5">
        <f>IFERROR(VLOOKUP(C1208,[2]Sheet1!$B:$F,5,FALSE),0)</f>
        <v>4627320.3899999997</v>
      </c>
      <c r="AC1208" s="11">
        <v>9</v>
      </c>
      <c r="AD1208" s="11">
        <v>3.63</v>
      </c>
      <c r="AE1208" s="10"/>
      <c r="AF1208" s="13">
        <f t="shared" si="37"/>
        <v>2.0648967551622419E-2</v>
      </c>
      <c r="AG1208" s="10"/>
      <c r="AH1208" s="10"/>
    </row>
    <row r="1209" spans="1:34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5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694</v>
      </c>
      <c r="AA1209" s="11">
        <f t="shared" si="36"/>
        <v>14.8</v>
      </c>
      <c r="AB1209" s="5">
        <f>IFERROR(VLOOKUP(C1209,[2]Sheet1!$B:$F,5,FALSE),0)</f>
        <v>2885796.8000000003</v>
      </c>
      <c r="AC1209" s="11">
        <v>19</v>
      </c>
      <c r="AD1209" s="11">
        <v>1</v>
      </c>
      <c r="AE1209" s="10"/>
      <c r="AF1209" s="13">
        <f t="shared" si="37"/>
        <v>6.7723342939481262E-2</v>
      </c>
      <c r="AG1209" s="10"/>
      <c r="AH1209" s="10"/>
    </row>
    <row r="1210" spans="1:34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5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732</v>
      </c>
      <c r="AA1210" s="11">
        <f t="shared" si="36"/>
        <v>38.5</v>
      </c>
      <c r="AB1210" s="5">
        <f>IFERROR(VLOOKUP(C1210,[2]Sheet1!$B:$F,5,FALSE),0)</f>
        <v>5412003.6899999995</v>
      </c>
      <c r="AC1210" s="11">
        <v>16.939900000000002</v>
      </c>
      <c r="AD1210" s="11">
        <v>0.89159999999999995</v>
      </c>
      <c r="AE1210" s="10"/>
      <c r="AF1210" s="13">
        <f t="shared" si="37"/>
        <v>2.5956284153005466E-2</v>
      </c>
      <c r="AG1210" s="10"/>
      <c r="AH1210" s="10"/>
    </row>
    <row r="1211" spans="1:34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5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940</v>
      </c>
      <c r="AA1211" s="11">
        <f t="shared" si="36"/>
        <v>55.3</v>
      </c>
      <c r="AB1211" s="5">
        <f>IFERROR(VLOOKUP(C1211,[2]Sheet1!$B:$F,5,FALSE),0)</f>
        <v>1457280</v>
      </c>
      <c r="AC1211" s="11">
        <v>0</v>
      </c>
      <c r="AD1211" s="11">
        <v>0</v>
      </c>
      <c r="AE1211" s="10"/>
      <c r="AF1211" s="13">
        <f t="shared" si="37"/>
        <v>1.8085106382978722E-2</v>
      </c>
      <c r="AG1211" s="10"/>
      <c r="AH1211" s="10"/>
    </row>
    <row r="1212" spans="1:34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5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791.3</v>
      </c>
      <c r="AA1212" s="11">
        <f t="shared" si="36"/>
        <v>34.4</v>
      </c>
      <c r="AB1212" s="5">
        <f>IFERROR(VLOOKUP(C1212,[2]Sheet1!$B:$F,5,FALSE),0)</f>
        <v>2419052.79</v>
      </c>
      <c r="AC1212" s="11">
        <v>15</v>
      </c>
      <c r="AD1212" s="11">
        <v>0.78949999999999998</v>
      </c>
      <c r="AE1212" s="10"/>
      <c r="AF1212" s="13">
        <f t="shared" si="37"/>
        <v>2.906609376974599E-2</v>
      </c>
      <c r="AG1212" s="10"/>
      <c r="AH1212" s="10"/>
    </row>
    <row r="1213" spans="1:34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5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1260</v>
      </c>
      <c r="AA1213" s="11">
        <f t="shared" si="36"/>
        <v>18</v>
      </c>
      <c r="AB1213" s="5">
        <f>IFERROR(VLOOKUP(C1213,[2]Sheet1!$B:$F,5,FALSE),0)</f>
        <v>3462181.58</v>
      </c>
      <c r="AC1213" s="11">
        <v>21</v>
      </c>
      <c r="AD1213" s="11">
        <v>6</v>
      </c>
      <c r="AE1213" s="10"/>
      <c r="AF1213" s="13">
        <f t="shared" si="37"/>
        <v>5.5555555555555552E-2</v>
      </c>
      <c r="AG1213" s="10"/>
      <c r="AH1213" s="10"/>
    </row>
    <row r="1214" spans="1:34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5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36"/>
        <v>0</v>
      </c>
      <c r="AB1214" s="5">
        <f>IFERROR(VLOOKUP(C1214,[2]Sheet1!$B:$F,5,FALSE),0)</f>
        <v>0</v>
      </c>
      <c r="AC1214" s="11">
        <v>15.345700000000001</v>
      </c>
      <c r="AD1214" s="11">
        <v>0.80759999999999998</v>
      </c>
      <c r="AE1214" s="10"/>
      <c r="AF1214" s="13">
        <f t="shared" si="37"/>
        <v>0</v>
      </c>
      <c r="AG1214" s="10"/>
      <c r="AH1214" s="10"/>
    </row>
    <row r="1215" spans="1:34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5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1752</v>
      </c>
      <c r="AA1215" s="11">
        <f t="shared" si="36"/>
        <v>58.4</v>
      </c>
      <c r="AB1215" s="5">
        <f>IFERROR(VLOOKUP(C1215,[2]Sheet1!$B:$F,5,FALSE),0)</f>
        <v>484974.4</v>
      </c>
      <c r="AC1215" s="11">
        <v>15</v>
      </c>
      <c r="AD1215" s="11">
        <v>0.79</v>
      </c>
      <c r="AE1215" s="10"/>
      <c r="AF1215" s="13">
        <f t="shared" si="37"/>
        <v>1.7123287671232876E-2</v>
      </c>
      <c r="AG1215" s="10"/>
      <c r="AH1215" s="10"/>
    </row>
    <row r="1216" spans="1:34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5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36"/>
        <v>0</v>
      </c>
      <c r="AB1216" s="5">
        <f>IFERROR(VLOOKUP(C1216,[2]Sheet1!$B:$F,5,FALSE),0)</f>
        <v>0</v>
      </c>
      <c r="AC1216" s="11">
        <v>0</v>
      </c>
      <c r="AD1216" s="11">
        <v>0</v>
      </c>
      <c r="AE1216" s="10"/>
      <c r="AF1216" s="13">
        <f t="shared" si="37"/>
        <v>0</v>
      </c>
      <c r="AG1216" s="10"/>
      <c r="AH1216" s="10"/>
    </row>
    <row r="1217" spans="1:34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5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36"/>
        <v>0</v>
      </c>
      <c r="AB1217" s="5">
        <f>IFERROR(VLOOKUP(C1217,[2]Sheet1!$B:$F,5,FALSE),0)</f>
        <v>0</v>
      </c>
      <c r="AC1217" s="11">
        <v>3.5</v>
      </c>
      <c r="AD1217" s="11">
        <v>0.1842</v>
      </c>
      <c r="AE1217" s="10"/>
      <c r="AF1217" s="13">
        <f t="shared" si="37"/>
        <v>0</v>
      </c>
      <c r="AG1217" s="10"/>
      <c r="AH1217" s="10"/>
    </row>
    <row r="1218" spans="1:34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5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935.3</v>
      </c>
      <c r="AA1218" s="11">
        <f t="shared" si="36"/>
        <v>32.299999999999997</v>
      </c>
      <c r="AB1218" s="5">
        <f>IFERROR(VLOOKUP(C1218,[2]Sheet1!$B:$F,5,FALSE),0)</f>
        <v>1641493.9200000002</v>
      </c>
      <c r="AC1218" s="11">
        <v>14.25</v>
      </c>
      <c r="AD1218" s="11">
        <v>0.75</v>
      </c>
      <c r="AE1218" s="10"/>
      <c r="AF1218" s="13">
        <f t="shared" si="37"/>
        <v>3.1006094301293703E-2</v>
      </c>
      <c r="AG1218" s="10"/>
      <c r="AH1218" s="10"/>
    </row>
    <row r="1219" spans="1:34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5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1247</v>
      </c>
      <c r="AA1219" s="11">
        <f t="shared" ref="AA1219:AA1282" si="38">ROUND(IFERROR(Z1219/M1219,0),1)</f>
        <v>15.6</v>
      </c>
      <c r="AB1219" s="5">
        <f>IFERROR(VLOOKUP(C1219,[2]Sheet1!$B:$F,5,FALSE),0)</f>
        <v>3587861.1</v>
      </c>
      <c r="AC1219" s="11">
        <v>25</v>
      </c>
      <c r="AD1219" s="11">
        <v>6.58</v>
      </c>
      <c r="AE1219" s="10"/>
      <c r="AF1219" s="13">
        <f t="shared" ref="AF1219:AF1282" si="39">IFERROR(M1219/Z1219,0)</f>
        <v>6.4153969526864474E-2</v>
      </c>
      <c r="AG1219" s="10"/>
      <c r="AH1219" s="10"/>
    </row>
    <row r="1220" spans="1:34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5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814</v>
      </c>
      <c r="AA1220" s="11">
        <f t="shared" si="38"/>
        <v>30.1</v>
      </c>
      <c r="AB1220" s="5">
        <f>IFERROR(VLOOKUP(C1220,[2]Sheet1!$B:$F,5,FALSE),0)</f>
        <v>1692018.9</v>
      </c>
      <c r="AC1220" s="11">
        <v>20</v>
      </c>
      <c r="AD1220" s="11">
        <v>6.32</v>
      </c>
      <c r="AE1220" s="10"/>
      <c r="AF1220" s="13">
        <f t="shared" si="39"/>
        <v>3.3169533169533166E-2</v>
      </c>
      <c r="AG1220" s="10"/>
      <c r="AH1220" s="10"/>
    </row>
    <row r="1221" spans="1:34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5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38"/>
        <v>0</v>
      </c>
      <c r="AB1221" s="5">
        <f>IFERROR(VLOOKUP(C1221,[2]Sheet1!$B:$F,5,FALSE),0)</f>
        <v>0</v>
      </c>
      <c r="AC1221" s="11">
        <v>0</v>
      </c>
      <c r="AD1221" s="11">
        <v>0</v>
      </c>
      <c r="AE1221" s="10"/>
      <c r="AF1221" s="13">
        <f t="shared" si="39"/>
        <v>0</v>
      </c>
      <c r="AG1221" s="10"/>
      <c r="AH1221" s="10"/>
    </row>
    <row r="1222" spans="1:34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5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1485</v>
      </c>
      <c r="AA1222" s="11">
        <f t="shared" si="38"/>
        <v>45</v>
      </c>
      <c r="AB1222" s="5">
        <f>IFERROR(VLOOKUP(C1222,[2]Sheet1!$B:$F,5,FALSE),0)</f>
        <v>967135.5</v>
      </c>
      <c r="AC1222" s="11">
        <v>20</v>
      </c>
      <c r="AD1222" s="11">
        <v>1.05</v>
      </c>
      <c r="AE1222" s="10"/>
      <c r="AF1222" s="13">
        <f t="shared" si="39"/>
        <v>2.2222222222222223E-2</v>
      </c>
      <c r="AG1222" s="10"/>
      <c r="AH1222" s="10"/>
    </row>
    <row r="1223" spans="1:34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5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1155</v>
      </c>
      <c r="AA1223" s="11">
        <f t="shared" si="38"/>
        <v>18.899999999999999</v>
      </c>
      <c r="AB1223" s="5">
        <f>IFERROR(VLOOKUP(C1223,[2]Sheet1!$B:$F,5,FALSE),0)</f>
        <v>1856700</v>
      </c>
      <c r="AC1223" s="11">
        <v>27.47</v>
      </c>
      <c r="AD1223" s="11">
        <v>1.45</v>
      </c>
      <c r="AE1223" s="10"/>
      <c r="AF1223" s="13">
        <f t="shared" si="39"/>
        <v>5.2813852813852813E-2</v>
      </c>
      <c r="AG1223" s="10"/>
      <c r="AH1223" s="10"/>
    </row>
    <row r="1224" spans="1:34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5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2760</v>
      </c>
      <c r="AA1224" s="11">
        <f t="shared" si="38"/>
        <v>131.4</v>
      </c>
      <c r="AB1224" s="5">
        <f>IFERROR(VLOOKUP(C1224,[2]Sheet1!$B:$F,5,FALSE),0)</f>
        <v>367330.2</v>
      </c>
      <c r="AC1224" s="11">
        <v>0</v>
      </c>
      <c r="AD1224" s="11">
        <v>0</v>
      </c>
      <c r="AE1224" s="10"/>
      <c r="AF1224" s="13">
        <f t="shared" si="39"/>
        <v>7.6086956521739134E-3</v>
      </c>
      <c r="AG1224" s="10"/>
      <c r="AH1224" s="10"/>
    </row>
    <row r="1225" spans="1:34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5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38"/>
        <v>0</v>
      </c>
      <c r="AB1225" s="5">
        <f>IFERROR(VLOOKUP(C1225,[2]Sheet1!$B:$F,5,FALSE),0)</f>
        <v>0</v>
      </c>
      <c r="AC1225" s="11">
        <v>0</v>
      </c>
      <c r="AD1225" s="11">
        <v>0</v>
      </c>
      <c r="AE1225" s="10"/>
      <c r="AF1225" s="13">
        <f t="shared" si="39"/>
        <v>0</v>
      </c>
      <c r="AG1225" s="10"/>
      <c r="AH1225" s="10"/>
    </row>
    <row r="1226" spans="1:34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5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753</v>
      </c>
      <c r="AA1226" s="11">
        <f t="shared" si="38"/>
        <v>32.700000000000003</v>
      </c>
      <c r="AB1226" s="5">
        <f>IFERROR(VLOOKUP(C1226,[2]Sheet1!$B:$F,5,FALSE),0)</f>
        <v>2947500</v>
      </c>
      <c r="AC1226" s="11">
        <v>0</v>
      </c>
      <c r="AD1226" s="11">
        <v>0</v>
      </c>
      <c r="AE1226" s="10"/>
      <c r="AF1226" s="13">
        <f t="shared" si="39"/>
        <v>3.054448871181939E-2</v>
      </c>
      <c r="AG1226" s="10"/>
      <c r="AH1226" s="10"/>
    </row>
    <row r="1227" spans="1:34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5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38"/>
        <v>0</v>
      </c>
      <c r="AB1227" s="5">
        <f>IFERROR(VLOOKUP(C1227,[2]Sheet1!$B:$F,5,FALSE),0)</f>
        <v>0</v>
      </c>
      <c r="AC1227" s="11">
        <v>0</v>
      </c>
      <c r="AD1227" s="11">
        <v>0</v>
      </c>
      <c r="AE1227" s="10"/>
      <c r="AF1227" s="13">
        <f t="shared" si="39"/>
        <v>0</v>
      </c>
      <c r="AG1227" s="10"/>
      <c r="AH1227" s="10"/>
    </row>
    <row r="1228" spans="1:34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5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0</v>
      </c>
      <c r="AA1228" s="11">
        <f t="shared" si="38"/>
        <v>0</v>
      </c>
      <c r="AB1228" s="5">
        <f>IFERROR(VLOOKUP(C1228,[2]Sheet1!$B:$F,5,FALSE),0)</f>
        <v>0</v>
      </c>
      <c r="AC1228" s="11">
        <v>0</v>
      </c>
      <c r="AD1228" s="11">
        <v>0</v>
      </c>
      <c r="AE1228" s="10"/>
      <c r="AF1228" s="13">
        <f t="shared" si="39"/>
        <v>0</v>
      </c>
      <c r="AG1228" s="10"/>
      <c r="AH1228" s="10"/>
    </row>
    <row r="1229" spans="1:34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5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2350.1</v>
      </c>
      <c r="AA1229" s="11">
        <f t="shared" si="38"/>
        <v>213.6</v>
      </c>
      <c r="AB1229" s="5">
        <f>IFERROR(VLOOKUP(C1229,[2]Sheet1!$B:$F,5,FALSE),0)</f>
        <v>370729.60000000003</v>
      </c>
      <c r="AC1229" s="11">
        <v>0</v>
      </c>
      <c r="AD1229" s="11">
        <v>0</v>
      </c>
      <c r="AE1229" s="10"/>
      <c r="AF1229" s="13">
        <f t="shared" si="39"/>
        <v>4.6806518871537386E-3</v>
      </c>
      <c r="AG1229" s="10"/>
      <c r="AH1229" s="10"/>
    </row>
    <row r="1230" spans="1:34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5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655.9</v>
      </c>
      <c r="AA1230" s="11">
        <f t="shared" si="38"/>
        <v>29.8</v>
      </c>
      <c r="AB1230" s="5">
        <f>IFERROR(VLOOKUP(C1230,[2]Sheet1!$B:$F,5,FALSE),0)</f>
        <v>5566208</v>
      </c>
      <c r="AC1230" s="11">
        <v>0</v>
      </c>
      <c r="AD1230" s="11">
        <v>0</v>
      </c>
      <c r="AE1230" s="10"/>
      <c r="AF1230" s="13">
        <f t="shared" si="39"/>
        <v>3.3541698429638667E-2</v>
      </c>
      <c r="AG1230" s="10"/>
      <c r="AH1230" s="10"/>
    </row>
    <row r="1231" spans="1:34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5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2175</v>
      </c>
      <c r="AA1231" s="11">
        <f t="shared" si="38"/>
        <v>80.599999999999994</v>
      </c>
      <c r="AB1231" s="5">
        <f>IFERROR(VLOOKUP(C1231,[2]Sheet1!$B:$F,5,FALSE),0)</f>
        <v>512415</v>
      </c>
      <c r="AC1231" s="11">
        <v>0</v>
      </c>
      <c r="AD1231" s="11">
        <v>0</v>
      </c>
      <c r="AE1231" s="10"/>
      <c r="AF1231" s="13">
        <f t="shared" si="39"/>
        <v>1.2413793103448275E-2</v>
      </c>
      <c r="AG1231" s="10"/>
      <c r="AH1231" s="10"/>
    </row>
    <row r="1232" spans="1:34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5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38"/>
        <v>0</v>
      </c>
      <c r="AB1232" s="5">
        <f>IFERROR(VLOOKUP(C1232,[2]Sheet1!$B:$F,5,FALSE),0)</f>
        <v>0</v>
      </c>
      <c r="AC1232" s="11">
        <v>0</v>
      </c>
      <c r="AD1232" s="11">
        <v>0</v>
      </c>
      <c r="AE1232" s="10"/>
      <c r="AF1232" s="13">
        <f t="shared" si="39"/>
        <v>0</v>
      </c>
      <c r="AG1232" s="10"/>
      <c r="AH1232" s="10"/>
    </row>
    <row r="1233" spans="1:34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5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38"/>
        <v>0</v>
      </c>
      <c r="AB1233" s="5">
        <f>IFERROR(VLOOKUP(C1233,[2]Sheet1!$B:$F,5,FALSE),0)</f>
        <v>0</v>
      </c>
      <c r="AC1233" s="11">
        <v>19.5</v>
      </c>
      <c r="AD1233" s="11">
        <v>1.03</v>
      </c>
      <c r="AE1233" s="10"/>
      <c r="AF1233" s="13">
        <f t="shared" si="39"/>
        <v>0</v>
      </c>
      <c r="AG1233" s="10"/>
      <c r="AH1233" s="10"/>
    </row>
    <row r="1234" spans="1:34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5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38"/>
        <v>0</v>
      </c>
      <c r="AB1234" s="5">
        <f>IFERROR(VLOOKUP(C1234,[2]Sheet1!$B:$F,5,FALSE),0)</f>
        <v>0</v>
      </c>
      <c r="AC1234" s="11">
        <v>14</v>
      </c>
      <c r="AD1234" s="11">
        <v>0</v>
      </c>
      <c r="AE1234" s="10"/>
      <c r="AF1234" s="13">
        <f t="shared" si="39"/>
        <v>0</v>
      </c>
      <c r="AG1234" s="10"/>
      <c r="AH1234" s="10"/>
    </row>
    <row r="1235" spans="1:34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5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1365</v>
      </c>
      <c r="AA1235" s="11">
        <f t="shared" si="38"/>
        <v>4.2</v>
      </c>
      <c r="AB1235" s="5">
        <f>IFERROR(VLOOKUP(C1235,[2]Sheet1!$B:$F,5,FALSE),0)</f>
        <v>4446785.3100000005</v>
      </c>
      <c r="AC1235" s="11">
        <v>0</v>
      </c>
      <c r="AD1235" s="11">
        <v>0</v>
      </c>
      <c r="AE1235" s="10"/>
      <c r="AF1235" s="13">
        <f t="shared" si="39"/>
        <v>0.23663003663003662</v>
      </c>
      <c r="AG1235" s="10"/>
      <c r="AH1235" s="10"/>
    </row>
    <row r="1236" spans="1:34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5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1957.9</v>
      </c>
      <c r="AA1236" s="11">
        <f t="shared" si="38"/>
        <v>54.4</v>
      </c>
      <c r="AB1236" s="5">
        <f>IFERROR(VLOOKUP(C1236,[2]Sheet1!$B:$F,5,FALSE),0)</f>
        <v>467639.36</v>
      </c>
      <c r="AC1236" s="11">
        <v>20</v>
      </c>
      <c r="AD1236" s="11">
        <v>1.05</v>
      </c>
      <c r="AE1236" s="10"/>
      <c r="AF1236" s="13">
        <f t="shared" si="39"/>
        <v>1.8387047346646916E-2</v>
      </c>
      <c r="AG1236" s="10"/>
      <c r="AH1236" s="10"/>
    </row>
    <row r="1237" spans="1:34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5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0</v>
      </c>
      <c r="AA1237" s="11">
        <f t="shared" si="38"/>
        <v>0</v>
      </c>
      <c r="AB1237" s="5">
        <f>IFERROR(VLOOKUP(C1237,[2]Sheet1!$B:$F,5,FALSE),0)</f>
        <v>0</v>
      </c>
      <c r="AC1237" s="11">
        <v>10.5</v>
      </c>
      <c r="AD1237" s="11">
        <v>0.55000000000000004</v>
      </c>
      <c r="AE1237" s="10"/>
      <c r="AF1237" s="13">
        <f t="shared" si="39"/>
        <v>0</v>
      </c>
      <c r="AG1237" s="10"/>
      <c r="AH1237" s="10"/>
    </row>
    <row r="1238" spans="1:34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5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38"/>
        <v>0</v>
      </c>
      <c r="AB1238" s="5">
        <f>IFERROR(VLOOKUP(C1238,[2]Sheet1!$B:$F,5,FALSE),0)</f>
        <v>0</v>
      </c>
      <c r="AC1238" s="11">
        <v>0</v>
      </c>
      <c r="AD1238" s="11">
        <v>0</v>
      </c>
      <c r="AE1238" s="10"/>
      <c r="AF1238" s="13">
        <f t="shared" si="39"/>
        <v>0</v>
      </c>
      <c r="AG1238" s="10"/>
      <c r="AH1238" s="10"/>
    </row>
    <row r="1239" spans="1:34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5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2000</v>
      </c>
      <c r="AA1239" s="11">
        <f t="shared" si="38"/>
        <v>142.9</v>
      </c>
      <c r="AB1239" s="5">
        <f>IFERROR(VLOOKUP(C1239,[2]Sheet1!$B:$F,5,FALSE),0)</f>
        <v>393750</v>
      </c>
      <c r="AC1239" s="11">
        <v>0</v>
      </c>
      <c r="AD1239" s="11">
        <v>0</v>
      </c>
      <c r="AE1239" s="10"/>
      <c r="AF1239" s="13">
        <f t="shared" si="39"/>
        <v>7.0000000000000001E-3</v>
      </c>
      <c r="AG1239" s="10"/>
      <c r="AH1239" s="10"/>
    </row>
    <row r="1240" spans="1:34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5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0</v>
      </c>
      <c r="AA1240" s="11">
        <f t="shared" si="38"/>
        <v>0</v>
      </c>
      <c r="AB1240" s="5">
        <f>IFERROR(VLOOKUP(C1240,[2]Sheet1!$B:$F,5,FALSE),0)</f>
        <v>0</v>
      </c>
      <c r="AC1240" s="11">
        <v>0</v>
      </c>
      <c r="AD1240" s="11">
        <v>0</v>
      </c>
      <c r="AE1240" s="10"/>
      <c r="AF1240" s="13">
        <f t="shared" si="39"/>
        <v>0</v>
      </c>
      <c r="AG1240" s="10"/>
      <c r="AH1240" s="10"/>
    </row>
    <row r="1241" spans="1:34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5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1560</v>
      </c>
      <c r="AA1241" s="11">
        <f t="shared" si="38"/>
        <v>22.3</v>
      </c>
      <c r="AB1241" s="5">
        <f>IFERROR(VLOOKUP(C1241,[2]Sheet1!$B:$F,5,FALSE),0)</f>
        <v>740597.1</v>
      </c>
      <c r="AC1241" s="11">
        <v>17.810300000000002</v>
      </c>
      <c r="AD1241" s="11">
        <v>0</v>
      </c>
      <c r="AE1241" s="10"/>
      <c r="AF1241" s="13">
        <f t="shared" si="39"/>
        <v>4.4871794871794872E-2</v>
      </c>
      <c r="AG1241" s="10"/>
      <c r="AH1241" s="10"/>
    </row>
    <row r="1242" spans="1:34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5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38"/>
        <v>0</v>
      </c>
      <c r="AB1242" s="5">
        <f>IFERROR(VLOOKUP(C1242,[2]Sheet1!$B:$F,5,FALSE),0)</f>
        <v>0</v>
      </c>
      <c r="AC1242" s="11">
        <v>8.1199999999999992</v>
      </c>
      <c r="AD1242" s="11">
        <v>0.4274</v>
      </c>
      <c r="AE1242" s="10"/>
      <c r="AF1242" s="13">
        <f t="shared" si="39"/>
        <v>0</v>
      </c>
      <c r="AG1242" s="10"/>
      <c r="AH1242" s="10"/>
    </row>
    <row r="1243" spans="1:34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5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0</v>
      </c>
      <c r="AA1243" s="11">
        <f t="shared" si="38"/>
        <v>0</v>
      </c>
      <c r="AB1243" s="5">
        <f>IFERROR(VLOOKUP(C1243,[2]Sheet1!$B:$F,5,FALSE),0)</f>
        <v>0</v>
      </c>
      <c r="AC1243" s="11">
        <v>0</v>
      </c>
      <c r="AD1243" s="11">
        <v>0</v>
      </c>
      <c r="AE1243" s="10"/>
      <c r="AF1243" s="13">
        <f t="shared" si="39"/>
        <v>0</v>
      </c>
      <c r="AG1243" s="10"/>
      <c r="AH1243" s="10"/>
    </row>
    <row r="1244" spans="1:34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5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850</v>
      </c>
      <c r="AA1244" s="11">
        <f t="shared" si="38"/>
        <v>16</v>
      </c>
      <c r="AB1244" s="5">
        <f>IFERROR(VLOOKUP(C1244,[2]Sheet1!$B:$F,5,FALSE),0)</f>
        <v>14588143.289999999</v>
      </c>
      <c r="AC1244" s="11">
        <v>22</v>
      </c>
      <c r="AD1244" s="11">
        <v>7</v>
      </c>
      <c r="AE1244" s="10"/>
      <c r="AF1244" s="13">
        <f t="shared" si="39"/>
        <v>6.235294117647059E-2</v>
      </c>
      <c r="AG1244" s="10"/>
      <c r="AH1244" s="10"/>
    </row>
    <row r="1245" spans="1:34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5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785</v>
      </c>
      <c r="AA1245" s="11">
        <f t="shared" si="38"/>
        <v>22.4</v>
      </c>
      <c r="AB1245" s="5">
        <f>IFERROR(VLOOKUP(C1245,[2]Sheet1!$B:$F,5,FALSE),0)</f>
        <v>8360365.2999999998</v>
      </c>
      <c r="AC1245" s="11">
        <v>15</v>
      </c>
      <c r="AD1245" s="11">
        <v>5</v>
      </c>
      <c r="AE1245" s="10"/>
      <c r="AF1245" s="13">
        <f t="shared" si="39"/>
        <v>4.4585987261146494E-2</v>
      </c>
      <c r="AG1245" s="10"/>
      <c r="AH1245" s="10"/>
    </row>
    <row r="1246" spans="1:34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5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734</v>
      </c>
      <c r="AA1246" s="11">
        <f t="shared" si="38"/>
        <v>52.4</v>
      </c>
      <c r="AB1246" s="5">
        <f>IFERROR(VLOOKUP(C1246,[2]Sheet1!$B:$F,5,FALSE),0)</f>
        <v>6589869.3700000001</v>
      </c>
      <c r="AC1246" s="11">
        <v>9.5</v>
      </c>
      <c r="AD1246" s="11">
        <v>4.1841999999999997</v>
      </c>
      <c r="AE1246" s="10"/>
      <c r="AF1246" s="13">
        <f t="shared" si="39"/>
        <v>1.9073569482288829E-2</v>
      </c>
      <c r="AG1246" s="10"/>
      <c r="AH1246" s="10"/>
    </row>
    <row r="1247" spans="1:34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5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1100</v>
      </c>
      <c r="AA1247" s="11">
        <f t="shared" si="38"/>
        <v>550</v>
      </c>
      <c r="AB1247" s="5">
        <f>IFERROR(VLOOKUP(C1247,[2]Sheet1!$B:$F,5,FALSE),0)</f>
        <v>1303125.95</v>
      </c>
      <c r="AC1247" s="11">
        <v>10</v>
      </c>
      <c r="AD1247" s="11">
        <v>0</v>
      </c>
      <c r="AE1247" s="10"/>
      <c r="AF1247" s="13">
        <f t="shared" si="39"/>
        <v>1.8181818181818182E-3</v>
      </c>
      <c r="AG1247" s="10"/>
      <c r="AH1247" s="10"/>
    </row>
    <row r="1248" spans="1:34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5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0</v>
      </c>
      <c r="AA1248" s="11">
        <f t="shared" si="38"/>
        <v>0</v>
      </c>
      <c r="AB1248" s="5">
        <f>IFERROR(VLOOKUP(C1248,[2]Sheet1!$B:$F,5,FALSE),0)</f>
        <v>0</v>
      </c>
      <c r="AC1248" s="11">
        <v>8</v>
      </c>
      <c r="AD1248" s="11">
        <v>0.42</v>
      </c>
      <c r="AE1248" s="10"/>
      <c r="AF1248" s="13">
        <f t="shared" si="39"/>
        <v>0</v>
      </c>
      <c r="AG1248" s="10"/>
      <c r="AH1248" s="10"/>
    </row>
    <row r="1249" spans="1:34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5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38"/>
        <v>0</v>
      </c>
      <c r="AB1249" s="5">
        <f>IFERROR(VLOOKUP(C1249,[2]Sheet1!$B:$F,5,FALSE),0)</f>
        <v>0</v>
      </c>
      <c r="AC1249" s="11">
        <v>0</v>
      </c>
      <c r="AD1249" s="11">
        <v>0</v>
      </c>
      <c r="AE1249" s="10"/>
      <c r="AF1249" s="13">
        <f t="shared" si="39"/>
        <v>0</v>
      </c>
      <c r="AG1249" s="10"/>
      <c r="AH1249" s="10"/>
    </row>
    <row r="1250" spans="1:34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5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683.9</v>
      </c>
      <c r="AA1250" s="11">
        <f t="shared" si="38"/>
        <v>16.3</v>
      </c>
      <c r="AB1250" s="5">
        <f>IFERROR(VLOOKUP(C1250,[2]Sheet1!$B:$F,5,FALSE),0)</f>
        <v>12799191.02</v>
      </c>
      <c r="AC1250" s="11">
        <v>13</v>
      </c>
      <c r="AD1250" s="11">
        <v>0.68</v>
      </c>
      <c r="AE1250" s="10"/>
      <c r="AF1250" s="13">
        <f t="shared" si="39"/>
        <v>6.1412487205731836E-2</v>
      </c>
      <c r="AG1250" s="10"/>
      <c r="AH1250" s="10"/>
    </row>
    <row r="1251" spans="1:34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5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38"/>
        <v>0</v>
      </c>
      <c r="AB1251" s="5">
        <f>IFERROR(VLOOKUP(C1251,[2]Sheet1!$B:$F,5,FALSE),0)</f>
        <v>0</v>
      </c>
      <c r="AC1251" s="11">
        <v>15</v>
      </c>
      <c r="AD1251" s="11">
        <v>5</v>
      </c>
      <c r="AE1251" s="10"/>
      <c r="AF1251" s="13">
        <f t="shared" si="39"/>
        <v>0</v>
      </c>
      <c r="AG1251" s="10"/>
      <c r="AH1251" s="10"/>
    </row>
    <row r="1252" spans="1:34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5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805</v>
      </c>
      <c r="AA1252" s="11">
        <f t="shared" si="38"/>
        <v>13.9</v>
      </c>
      <c r="AB1252" s="5">
        <f>IFERROR(VLOOKUP(C1252,[2]Sheet1!$B:$F,5,FALSE),0)</f>
        <v>11419121.4</v>
      </c>
      <c r="AC1252" s="11">
        <v>25</v>
      </c>
      <c r="AD1252" s="11">
        <v>1.3157000000000001</v>
      </c>
      <c r="AE1252" s="10"/>
      <c r="AF1252" s="13">
        <f t="shared" si="39"/>
        <v>7.2049689440993783E-2</v>
      </c>
      <c r="AG1252" s="10"/>
      <c r="AH1252" s="10"/>
    </row>
    <row r="1253" spans="1:34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5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885.1</v>
      </c>
      <c r="AA1253" s="11">
        <f t="shared" si="38"/>
        <v>38.5</v>
      </c>
      <c r="AB1253" s="5">
        <f>IFERROR(VLOOKUP(C1253,[2]Sheet1!$B:$F,5,FALSE),0)</f>
        <v>3288414.5</v>
      </c>
      <c r="AC1253" s="11">
        <v>12.390700000000001</v>
      </c>
      <c r="AD1253" s="11">
        <v>0.65210000000000001</v>
      </c>
      <c r="AE1253" s="10"/>
      <c r="AF1253" s="13">
        <f t="shared" si="39"/>
        <v>2.5985764320415772E-2</v>
      </c>
      <c r="AG1253" s="10"/>
      <c r="AH1253" s="10"/>
    </row>
    <row r="1254" spans="1:34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5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38"/>
        <v>0</v>
      </c>
      <c r="AB1254" s="5">
        <f>IFERROR(VLOOKUP(C1254,[2]Sheet1!$B:$F,5,FALSE),0)</f>
        <v>0</v>
      </c>
      <c r="AC1254" s="11">
        <v>0</v>
      </c>
      <c r="AD1254" s="11">
        <v>0</v>
      </c>
      <c r="AE1254" s="10"/>
      <c r="AF1254" s="13">
        <f t="shared" si="39"/>
        <v>0</v>
      </c>
      <c r="AG1254" s="10"/>
      <c r="AH1254" s="10"/>
    </row>
    <row r="1255" spans="1:34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5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866.4</v>
      </c>
      <c r="AA1255" s="11">
        <f t="shared" si="38"/>
        <v>17</v>
      </c>
      <c r="AB1255" s="5">
        <f>IFERROR(VLOOKUP(C1255,[2]Sheet1!$B:$F,5,FALSE),0)</f>
        <v>4969873.2</v>
      </c>
      <c r="AC1255" s="11">
        <v>19.005700000000001</v>
      </c>
      <c r="AD1255" s="11">
        <v>1</v>
      </c>
      <c r="AE1255" s="10"/>
      <c r="AF1255" s="13">
        <f t="shared" si="39"/>
        <v>5.8864265927977839E-2</v>
      </c>
      <c r="AG1255" s="10"/>
      <c r="AH1255" s="10"/>
    </row>
    <row r="1256" spans="1:34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5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1588</v>
      </c>
      <c r="AA1256" s="11">
        <f t="shared" si="38"/>
        <v>83.6</v>
      </c>
      <c r="AB1256" s="5">
        <f>IFERROR(VLOOKUP(C1256,[2]Sheet1!$B:$F,5,FALSE),0)</f>
        <v>784011.20000000007</v>
      </c>
      <c r="AC1256" s="11">
        <v>12</v>
      </c>
      <c r="AD1256" s="11">
        <v>0.63149999999999995</v>
      </c>
      <c r="AE1256" s="10"/>
      <c r="AF1256" s="13">
        <f t="shared" si="39"/>
        <v>1.1964735516372796E-2</v>
      </c>
      <c r="AG1256" s="10"/>
      <c r="AH1256" s="10"/>
    </row>
    <row r="1257" spans="1:34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5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38"/>
        <v>0</v>
      </c>
      <c r="AB1257" s="5">
        <f>IFERROR(VLOOKUP(C1257,[2]Sheet1!$B:$F,5,FALSE),0)</f>
        <v>0</v>
      </c>
      <c r="AC1257" s="11">
        <v>0</v>
      </c>
      <c r="AD1257" s="11">
        <v>0</v>
      </c>
      <c r="AE1257" s="10"/>
      <c r="AF1257" s="13">
        <f t="shared" si="39"/>
        <v>0</v>
      </c>
      <c r="AG1257" s="10"/>
      <c r="AH1257" s="10"/>
    </row>
    <row r="1258" spans="1:34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5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1105</v>
      </c>
      <c r="AA1258" s="11">
        <f t="shared" si="38"/>
        <v>23.5</v>
      </c>
      <c r="AB1258" s="5">
        <f>IFERROR(VLOOKUP(C1258,[2]Sheet1!$B:$F,5,FALSE),0)</f>
        <v>1324986.3</v>
      </c>
      <c r="AC1258" s="11">
        <v>15</v>
      </c>
      <c r="AD1258" s="11">
        <v>8.16</v>
      </c>
      <c r="AE1258" s="10"/>
      <c r="AF1258" s="13">
        <f t="shared" si="39"/>
        <v>4.2533936651583712E-2</v>
      </c>
      <c r="AG1258" s="10"/>
      <c r="AH1258" s="10"/>
    </row>
    <row r="1259" spans="1:34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5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zdelist</v>
      </c>
      <c r="Z1259">
        <f>IFERROR(VLOOKUP(C1259,[1]LP!$B:$C,2,FALSE),0)</f>
        <v>0</v>
      </c>
      <c r="AA1259" s="11">
        <f t="shared" si="38"/>
        <v>0</v>
      </c>
      <c r="AB1259" s="5">
        <f>IFERROR(VLOOKUP(C1259,[2]Sheet1!$B:$F,5,FALSE),0)</f>
        <v>0</v>
      </c>
      <c r="AC1259" s="11">
        <v>9.1999999999999993</v>
      </c>
      <c r="AD1259" s="11">
        <v>0.4829</v>
      </c>
      <c r="AE1259" s="10"/>
      <c r="AF1259" s="13">
        <f t="shared" si="39"/>
        <v>0</v>
      </c>
      <c r="AG1259" s="10"/>
      <c r="AH1259" s="10"/>
    </row>
    <row r="1260" spans="1:34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5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38"/>
        <v>0</v>
      </c>
      <c r="AB1260" s="5">
        <f>IFERROR(VLOOKUP(C1260,[2]Sheet1!$B:$F,5,FALSE),0)</f>
        <v>0</v>
      </c>
      <c r="AC1260" s="11">
        <v>10</v>
      </c>
      <c r="AD1260" s="11">
        <v>0.53</v>
      </c>
      <c r="AE1260" s="10"/>
      <c r="AF1260" s="13">
        <f t="shared" si="39"/>
        <v>0</v>
      </c>
      <c r="AG1260" s="10"/>
      <c r="AH1260" s="10"/>
    </row>
    <row r="1261" spans="1:34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5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1602</v>
      </c>
      <c r="AA1261" s="11">
        <f t="shared" si="38"/>
        <v>42.2</v>
      </c>
      <c r="AB1261" s="5">
        <f>IFERROR(VLOOKUP(C1261,[2]Sheet1!$B:$F,5,FALSE),0)</f>
        <v>765413.55</v>
      </c>
      <c r="AC1261" s="11">
        <v>49.4</v>
      </c>
      <c r="AD1261" s="11">
        <v>2.6</v>
      </c>
      <c r="AE1261" s="10"/>
      <c r="AF1261" s="13">
        <f t="shared" si="39"/>
        <v>2.3720349563046191E-2</v>
      </c>
      <c r="AG1261" s="10"/>
      <c r="AH1261" s="10"/>
    </row>
    <row r="1262" spans="1:34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5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38"/>
        <v>0</v>
      </c>
      <c r="AB1262" s="5">
        <f>IFERROR(VLOOKUP(C1262,[2]Sheet1!$B:$F,5,FALSE),0)</f>
        <v>0</v>
      </c>
      <c r="AC1262" s="11">
        <v>0</v>
      </c>
      <c r="AD1262" s="11">
        <v>0</v>
      </c>
      <c r="AE1262" s="10"/>
      <c r="AF1262" s="13">
        <f t="shared" si="39"/>
        <v>0</v>
      </c>
      <c r="AG1262" s="10"/>
      <c r="AH1262" s="10"/>
    </row>
    <row r="1263" spans="1:34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5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38"/>
        <v>0</v>
      </c>
      <c r="AB1263" s="5">
        <f>IFERROR(VLOOKUP(C1263,[2]Sheet1!$B:$F,5,FALSE),0)</f>
        <v>0</v>
      </c>
      <c r="AC1263" s="11">
        <v>30</v>
      </c>
      <c r="AD1263" s="11">
        <v>0</v>
      </c>
      <c r="AE1263" s="10"/>
      <c r="AF1263" s="13">
        <f t="shared" si="39"/>
        <v>0</v>
      </c>
      <c r="AG1263" s="10"/>
      <c r="AH1263" s="10"/>
    </row>
    <row r="1264" spans="1:34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5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845</v>
      </c>
      <c r="AA1264" s="11">
        <f t="shared" si="38"/>
        <v>24.1</v>
      </c>
      <c r="AB1264" s="5">
        <f>IFERROR(VLOOKUP(C1264,[2]Sheet1!$B:$F,5,FALSE),0)</f>
        <v>1937105.04</v>
      </c>
      <c r="AC1264" s="11">
        <v>19</v>
      </c>
      <c r="AD1264" s="11">
        <v>1</v>
      </c>
      <c r="AE1264" s="10"/>
      <c r="AF1264" s="13">
        <f t="shared" si="39"/>
        <v>4.142011834319527E-2</v>
      </c>
      <c r="AG1264" s="10"/>
      <c r="AH1264" s="10"/>
    </row>
    <row r="1265" spans="1:34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5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678</v>
      </c>
      <c r="AA1265" s="11">
        <f t="shared" si="38"/>
        <v>61.6</v>
      </c>
      <c r="AB1265" s="5">
        <f>IFERROR(VLOOKUP(C1265,[2]Sheet1!$B:$F,5,FALSE),0)</f>
        <v>4627320.3899999997</v>
      </c>
      <c r="AC1265" s="11">
        <v>9</v>
      </c>
      <c r="AD1265" s="11">
        <v>3.63</v>
      </c>
      <c r="AE1265" s="10"/>
      <c r="AF1265" s="13">
        <f t="shared" si="39"/>
        <v>1.6224188790560472E-2</v>
      </c>
      <c r="AG1265" s="10"/>
      <c r="AH1265" s="10"/>
    </row>
    <row r="1266" spans="1:34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5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694</v>
      </c>
      <c r="AA1266" s="11">
        <f t="shared" si="38"/>
        <v>46.3</v>
      </c>
      <c r="AB1266" s="5">
        <f>IFERROR(VLOOKUP(C1266,[2]Sheet1!$B:$F,5,FALSE),0)</f>
        <v>2885796.8000000003</v>
      </c>
      <c r="AC1266" s="11">
        <v>19</v>
      </c>
      <c r="AD1266" s="11">
        <v>1</v>
      </c>
      <c r="AE1266" s="10"/>
      <c r="AF1266" s="13">
        <f t="shared" si="39"/>
        <v>2.1613832853025938E-2</v>
      </c>
      <c r="AG1266" s="10"/>
      <c r="AH1266" s="10"/>
    </row>
    <row r="1267" spans="1:34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5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732</v>
      </c>
      <c r="AA1267" s="11">
        <f t="shared" si="38"/>
        <v>48.8</v>
      </c>
      <c r="AB1267" s="5">
        <f>IFERROR(VLOOKUP(C1267,[2]Sheet1!$B:$F,5,FALSE),0)</f>
        <v>5412003.6899999995</v>
      </c>
      <c r="AC1267" s="11">
        <v>16.939900000000002</v>
      </c>
      <c r="AD1267" s="11">
        <v>0.89159999999999995</v>
      </c>
      <c r="AE1267" s="10"/>
      <c r="AF1267" s="13">
        <f t="shared" si="39"/>
        <v>2.0491803278688523E-2</v>
      </c>
      <c r="AG1267" s="10"/>
      <c r="AH1267" s="10"/>
    </row>
    <row r="1268" spans="1:34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5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940</v>
      </c>
      <c r="AA1268" s="11">
        <f t="shared" si="38"/>
        <v>0</v>
      </c>
      <c r="AB1268" s="5">
        <f>IFERROR(VLOOKUP(C1268,[2]Sheet1!$B:$F,5,FALSE),0)</f>
        <v>1457280</v>
      </c>
      <c r="AC1268" s="11">
        <v>0</v>
      </c>
      <c r="AD1268" s="11">
        <v>0</v>
      </c>
      <c r="AE1268" s="10"/>
      <c r="AF1268" s="13">
        <f t="shared" si="39"/>
        <v>0</v>
      </c>
      <c r="AG1268" s="10"/>
      <c r="AH1268" s="10"/>
    </row>
    <row r="1269" spans="1:34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5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791.3</v>
      </c>
      <c r="AA1269" s="11">
        <f t="shared" si="38"/>
        <v>46.5</v>
      </c>
      <c r="AB1269" s="5">
        <f>IFERROR(VLOOKUP(C1269,[2]Sheet1!$B:$F,5,FALSE),0)</f>
        <v>2419052.79</v>
      </c>
      <c r="AC1269" s="11">
        <v>15</v>
      </c>
      <c r="AD1269" s="11">
        <v>0.78949999999999998</v>
      </c>
      <c r="AE1269" s="10"/>
      <c r="AF1269" s="13">
        <f t="shared" si="39"/>
        <v>2.1483634525464427E-2</v>
      </c>
      <c r="AG1269" s="10"/>
      <c r="AH1269" s="10"/>
    </row>
    <row r="1270" spans="1:34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5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1260</v>
      </c>
      <c r="AA1270" s="11">
        <f t="shared" si="38"/>
        <v>22.1</v>
      </c>
      <c r="AB1270" s="5">
        <f>IFERROR(VLOOKUP(C1270,[2]Sheet1!$B:$F,5,FALSE),0)</f>
        <v>3462181.58</v>
      </c>
      <c r="AC1270" s="11">
        <v>21</v>
      </c>
      <c r="AD1270" s="11">
        <v>6</v>
      </c>
      <c r="AE1270" s="10"/>
      <c r="AF1270" s="13">
        <f t="shared" si="39"/>
        <v>4.5238095238095237E-2</v>
      </c>
      <c r="AG1270" s="10"/>
      <c r="AH1270" s="10"/>
    </row>
    <row r="1271" spans="1:34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5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38"/>
        <v>0</v>
      </c>
      <c r="AB1271" s="5">
        <f>IFERROR(VLOOKUP(C1271,[2]Sheet1!$B:$F,5,FALSE),0)</f>
        <v>0</v>
      </c>
      <c r="AC1271" s="11">
        <v>15.345700000000001</v>
      </c>
      <c r="AD1271" s="11">
        <v>0.80759999999999998</v>
      </c>
      <c r="AE1271" s="10"/>
      <c r="AF1271" s="13">
        <f t="shared" si="39"/>
        <v>0</v>
      </c>
      <c r="AG1271" s="10"/>
      <c r="AH1271" s="10"/>
    </row>
    <row r="1272" spans="1:34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5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1752</v>
      </c>
      <c r="AA1272" s="11">
        <f t="shared" si="38"/>
        <v>92.2</v>
      </c>
      <c r="AB1272" s="5">
        <f>IFERROR(VLOOKUP(C1272,[2]Sheet1!$B:$F,5,FALSE),0)</f>
        <v>484974.4</v>
      </c>
      <c r="AC1272" s="11">
        <v>15</v>
      </c>
      <c r="AD1272" s="11">
        <v>0.79</v>
      </c>
      <c r="AE1272" s="10"/>
      <c r="AF1272" s="13">
        <f t="shared" si="39"/>
        <v>1.0844748858447488E-2</v>
      </c>
      <c r="AG1272" s="10"/>
      <c r="AH1272" s="10"/>
    </row>
    <row r="1273" spans="1:34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5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38"/>
        <v>0</v>
      </c>
      <c r="AB1273" s="5">
        <f>IFERROR(VLOOKUP(C1273,[2]Sheet1!$B:$F,5,FALSE),0)</f>
        <v>0</v>
      </c>
      <c r="AC1273" s="11">
        <v>0</v>
      </c>
      <c r="AD1273" s="11">
        <v>0</v>
      </c>
      <c r="AE1273" s="10"/>
      <c r="AF1273" s="13">
        <f t="shared" si="39"/>
        <v>0</v>
      </c>
      <c r="AG1273" s="10"/>
      <c r="AH1273" s="10"/>
    </row>
    <row r="1274" spans="1:34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5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38"/>
        <v>0</v>
      </c>
      <c r="AB1274" s="5">
        <f>IFERROR(VLOOKUP(C1274,[2]Sheet1!$B:$F,5,FALSE),0)</f>
        <v>0</v>
      </c>
      <c r="AC1274" s="11">
        <v>3.5</v>
      </c>
      <c r="AD1274" s="11">
        <v>0.1842</v>
      </c>
      <c r="AE1274" s="10"/>
      <c r="AF1274" s="13">
        <f t="shared" si="39"/>
        <v>0</v>
      </c>
      <c r="AG1274" s="10"/>
      <c r="AH1274" s="10"/>
    </row>
    <row r="1275" spans="1:34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5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935.3</v>
      </c>
      <c r="AA1275" s="11">
        <f t="shared" si="38"/>
        <v>44.5</v>
      </c>
      <c r="AB1275" s="5">
        <f>IFERROR(VLOOKUP(C1275,[2]Sheet1!$B:$F,5,FALSE),0)</f>
        <v>1641493.9200000002</v>
      </c>
      <c r="AC1275" s="11">
        <v>14.25</v>
      </c>
      <c r="AD1275" s="11">
        <v>0.75</v>
      </c>
      <c r="AE1275" s="10"/>
      <c r="AF1275" s="13">
        <f t="shared" si="39"/>
        <v>2.245268897679889E-2</v>
      </c>
      <c r="AG1275" s="10"/>
      <c r="AH1275" s="10"/>
    </row>
    <row r="1276" spans="1:34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5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1247</v>
      </c>
      <c r="AA1276" s="11">
        <f t="shared" si="38"/>
        <v>21.5</v>
      </c>
      <c r="AB1276" s="5">
        <f>IFERROR(VLOOKUP(C1276,[2]Sheet1!$B:$F,5,FALSE),0)</f>
        <v>3587861.1</v>
      </c>
      <c r="AC1276" s="11">
        <v>25</v>
      </c>
      <c r="AD1276" s="11">
        <v>6.58</v>
      </c>
      <c r="AE1276" s="10"/>
      <c r="AF1276" s="13">
        <f t="shared" si="39"/>
        <v>4.6511627906976744E-2</v>
      </c>
      <c r="AG1276" s="10"/>
      <c r="AH1276" s="10"/>
    </row>
    <row r="1277" spans="1:34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5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814</v>
      </c>
      <c r="AA1277" s="11">
        <f t="shared" si="38"/>
        <v>33.9</v>
      </c>
      <c r="AB1277" s="5">
        <f>IFERROR(VLOOKUP(C1277,[2]Sheet1!$B:$F,5,FALSE),0)</f>
        <v>1692018.9</v>
      </c>
      <c r="AC1277" s="11">
        <v>20</v>
      </c>
      <c r="AD1277" s="11">
        <v>6.32</v>
      </c>
      <c r="AE1277" s="10"/>
      <c r="AF1277" s="13">
        <f t="shared" si="39"/>
        <v>2.9484029484029485E-2</v>
      </c>
      <c r="AG1277" s="10"/>
      <c r="AH1277" s="10"/>
    </row>
    <row r="1278" spans="1:34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5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38"/>
        <v>0</v>
      </c>
      <c r="AB1278" s="5">
        <f>IFERROR(VLOOKUP(C1278,[2]Sheet1!$B:$F,5,FALSE),0)</f>
        <v>0</v>
      </c>
      <c r="AC1278" s="11">
        <v>0</v>
      </c>
      <c r="AD1278" s="11">
        <v>0</v>
      </c>
      <c r="AE1278" s="10"/>
      <c r="AF1278" s="13">
        <f t="shared" si="39"/>
        <v>0</v>
      </c>
      <c r="AG1278" s="10"/>
      <c r="AH1278" s="10"/>
    </row>
    <row r="1279" spans="1:34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5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1485</v>
      </c>
      <c r="AA1279" s="11">
        <f t="shared" si="38"/>
        <v>74.3</v>
      </c>
      <c r="AB1279" s="5">
        <f>IFERROR(VLOOKUP(C1279,[2]Sheet1!$B:$F,5,FALSE),0)</f>
        <v>967135.5</v>
      </c>
      <c r="AC1279" s="11">
        <v>20</v>
      </c>
      <c r="AD1279" s="11">
        <v>1.05</v>
      </c>
      <c r="AE1279" s="10"/>
      <c r="AF1279" s="13">
        <f t="shared" si="39"/>
        <v>1.3468013468013467E-2</v>
      </c>
      <c r="AG1279" s="10"/>
      <c r="AH1279" s="10"/>
    </row>
    <row r="1280" spans="1:34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5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1155</v>
      </c>
      <c r="AA1280" s="11">
        <f t="shared" si="38"/>
        <v>26.9</v>
      </c>
      <c r="AB1280" s="5">
        <f>IFERROR(VLOOKUP(C1280,[2]Sheet1!$B:$F,5,FALSE),0)</f>
        <v>1856700</v>
      </c>
      <c r="AC1280" s="11">
        <v>27.47</v>
      </c>
      <c r="AD1280" s="11">
        <v>1.45</v>
      </c>
      <c r="AE1280" s="10"/>
      <c r="AF1280" s="13">
        <f t="shared" si="39"/>
        <v>3.722943722943723E-2</v>
      </c>
      <c r="AG1280" s="10"/>
      <c r="AH1280" s="10"/>
    </row>
    <row r="1281" spans="1:34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5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2760</v>
      </c>
      <c r="AA1281" s="11">
        <f t="shared" si="38"/>
        <v>184</v>
      </c>
      <c r="AB1281" s="5">
        <f>IFERROR(VLOOKUP(C1281,[2]Sheet1!$B:$F,5,FALSE),0)</f>
        <v>367330.2</v>
      </c>
      <c r="AC1281" s="11">
        <v>0</v>
      </c>
      <c r="AD1281" s="11">
        <v>0</v>
      </c>
      <c r="AE1281" s="10"/>
      <c r="AF1281" s="13">
        <f t="shared" si="39"/>
        <v>5.434782608695652E-3</v>
      </c>
      <c r="AG1281" s="10"/>
      <c r="AH1281" s="10"/>
    </row>
    <row r="1282" spans="1:34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5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38"/>
        <v>0</v>
      </c>
      <c r="AB1282" s="5">
        <f>IFERROR(VLOOKUP(C1282,[2]Sheet1!$B:$F,5,FALSE),0)</f>
        <v>0</v>
      </c>
      <c r="AC1282" s="11">
        <v>0</v>
      </c>
      <c r="AD1282" s="11">
        <v>0</v>
      </c>
      <c r="AE1282" s="10"/>
      <c r="AF1282" s="13">
        <f t="shared" si="39"/>
        <v>0</v>
      </c>
      <c r="AG1282" s="10"/>
      <c r="AH1282" s="10"/>
    </row>
    <row r="1283" spans="1:34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5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753</v>
      </c>
      <c r="AA1283" s="11">
        <f t="shared" ref="AA1283:AA1346" si="40">ROUND(IFERROR(Z1283/M1283,0),1)</f>
        <v>107.6</v>
      </c>
      <c r="AB1283" s="5">
        <f>IFERROR(VLOOKUP(C1283,[2]Sheet1!$B:$F,5,FALSE),0)</f>
        <v>2947500</v>
      </c>
      <c r="AC1283" s="11">
        <v>0</v>
      </c>
      <c r="AD1283" s="11">
        <v>0</v>
      </c>
      <c r="AE1283" s="10"/>
      <c r="AF1283" s="13">
        <f t="shared" ref="AF1283:AF1346" si="41">IFERROR(M1283/Z1283,0)</f>
        <v>9.2961487383798145E-3</v>
      </c>
      <c r="AG1283" s="10"/>
      <c r="AH1283" s="10"/>
    </row>
    <row r="1284" spans="1:34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5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40"/>
        <v>0</v>
      </c>
      <c r="AB1284" s="5">
        <f>IFERROR(VLOOKUP(C1284,[2]Sheet1!$B:$F,5,FALSE),0)</f>
        <v>0</v>
      </c>
      <c r="AC1284" s="11">
        <v>0</v>
      </c>
      <c r="AD1284" s="11">
        <v>0</v>
      </c>
      <c r="AE1284" s="10"/>
      <c r="AF1284" s="13">
        <f t="shared" si="41"/>
        <v>0</v>
      </c>
      <c r="AG1284" s="10"/>
      <c r="AH1284" s="10"/>
    </row>
    <row r="1285" spans="1:34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5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2400</v>
      </c>
      <c r="AA1285" s="11">
        <f t="shared" si="40"/>
        <v>35.799999999999997</v>
      </c>
      <c r="AB1285" s="5">
        <f>IFERROR(VLOOKUP(C1285,[2]Sheet1!$B:$F,5,FALSE),0)</f>
        <v>870250</v>
      </c>
      <c r="AC1285" s="11">
        <v>0</v>
      </c>
      <c r="AD1285" s="11">
        <v>0</v>
      </c>
      <c r="AE1285" s="10"/>
      <c r="AF1285" s="13">
        <f t="shared" si="41"/>
        <v>2.7916666666666666E-2</v>
      </c>
      <c r="AG1285" s="10"/>
      <c r="AH1285" s="10"/>
    </row>
    <row r="1286" spans="1:34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5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0</v>
      </c>
      <c r="AA1286" s="11">
        <f t="shared" si="40"/>
        <v>0</v>
      </c>
      <c r="AB1286" s="5">
        <f>IFERROR(VLOOKUP(C1286,[2]Sheet1!$B:$F,5,FALSE),0)</f>
        <v>0</v>
      </c>
      <c r="AC1286" s="11">
        <v>0</v>
      </c>
      <c r="AD1286" s="11">
        <v>0</v>
      </c>
      <c r="AE1286" s="10"/>
      <c r="AF1286" s="13">
        <f t="shared" si="41"/>
        <v>0</v>
      </c>
      <c r="AG1286" s="10"/>
      <c r="AH1286" s="10"/>
    </row>
    <row r="1287" spans="1:34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5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2350.1</v>
      </c>
      <c r="AA1287" s="11">
        <f t="shared" si="40"/>
        <v>783.4</v>
      </c>
      <c r="AB1287" s="5">
        <f>IFERROR(VLOOKUP(C1287,[2]Sheet1!$B:$F,5,FALSE),0)</f>
        <v>370729.60000000003</v>
      </c>
      <c r="AC1287" s="11">
        <v>0</v>
      </c>
      <c r="AD1287" s="11">
        <v>0</v>
      </c>
      <c r="AE1287" s="10"/>
      <c r="AF1287" s="13">
        <f t="shared" si="41"/>
        <v>1.2765414237692013E-3</v>
      </c>
      <c r="AG1287" s="10"/>
      <c r="AH1287" s="10"/>
    </row>
    <row r="1288" spans="1:34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5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655.9</v>
      </c>
      <c r="AA1288" s="11">
        <f t="shared" si="40"/>
        <v>41</v>
      </c>
      <c r="AB1288" s="5">
        <f>IFERROR(VLOOKUP(C1288,[2]Sheet1!$B:$F,5,FALSE),0)</f>
        <v>5566208</v>
      </c>
      <c r="AC1288" s="11">
        <v>0</v>
      </c>
      <c r="AD1288" s="11">
        <v>0</v>
      </c>
      <c r="AE1288" s="10"/>
      <c r="AF1288" s="13">
        <f t="shared" si="41"/>
        <v>2.4393962494282665E-2</v>
      </c>
      <c r="AG1288" s="10"/>
      <c r="AH1288" s="10"/>
    </row>
    <row r="1289" spans="1:34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5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2175</v>
      </c>
      <c r="AA1289" s="11">
        <f t="shared" si="40"/>
        <v>77.7</v>
      </c>
      <c r="AB1289" s="5">
        <f>IFERROR(VLOOKUP(C1289,[2]Sheet1!$B:$F,5,FALSE),0)</f>
        <v>512415</v>
      </c>
      <c r="AC1289" s="11">
        <v>0</v>
      </c>
      <c r="AD1289" s="11">
        <v>0</v>
      </c>
      <c r="AE1289" s="10"/>
      <c r="AF1289" s="13">
        <f t="shared" si="41"/>
        <v>1.2873563218390805E-2</v>
      </c>
      <c r="AG1289" s="10"/>
      <c r="AH1289" s="10"/>
    </row>
    <row r="1290" spans="1:34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5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40"/>
        <v>0</v>
      </c>
      <c r="AB1290" s="5">
        <f>IFERROR(VLOOKUP(C1290,[2]Sheet1!$B:$F,5,FALSE),0)</f>
        <v>0</v>
      </c>
      <c r="AC1290" s="11">
        <v>0</v>
      </c>
      <c r="AD1290" s="11">
        <v>0</v>
      </c>
      <c r="AE1290" s="10"/>
      <c r="AF1290" s="13">
        <f t="shared" si="41"/>
        <v>0</v>
      </c>
      <c r="AG1290" s="10"/>
      <c r="AH1290" s="10"/>
    </row>
    <row r="1291" spans="1:34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5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40"/>
        <v>0</v>
      </c>
      <c r="AB1291" s="5">
        <f>IFERROR(VLOOKUP(C1291,[2]Sheet1!$B:$F,5,FALSE),0)</f>
        <v>0</v>
      </c>
      <c r="AC1291" s="11">
        <v>19.5</v>
      </c>
      <c r="AD1291" s="11">
        <v>1.03</v>
      </c>
      <c r="AE1291" s="10"/>
      <c r="AF1291" s="13">
        <f t="shared" si="41"/>
        <v>0</v>
      </c>
      <c r="AG1291" s="10"/>
      <c r="AH1291" s="10"/>
    </row>
    <row r="1292" spans="1:34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5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0</v>
      </c>
      <c r="AA1292" s="11">
        <f t="shared" si="40"/>
        <v>0</v>
      </c>
      <c r="AB1292" s="5">
        <f>IFERROR(VLOOKUP(C1292,[2]Sheet1!$B:$F,5,FALSE),0)</f>
        <v>0</v>
      </c>
      <c r="AC1292" s="11">
        <v>18</v>
      </c>
      <c r="AD1292" s="11">
        <v>0.94740000000000002</v>
      </c>
      <c r="AE1292" s="10"/>
      <c r="AF1292" s="13">
        <f t="shared" si="41"/>
        <v>0</v>
      </c>
      <c r="AG1292" s="10"/>
      <c r="AH1292" s="10"/>
    </row>
    <row r="1293" spans="1:34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5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40"/>
        <v>0</v>
      </c>
      <c r="AB1293" s="5">
        <f>IFERROR(VLOOKUP(C1293,[2]Sheet1!$B:$F,5,FALSE),0)</f>
        <v>0</v>
      </c>
      <c r="AC1293" s="11">
        <v>14</v>
      </c>
      <c r="AD1293" s="11">
        <v>0</v>
      </c>
      <c r="AE1293" s="10"/>
      <c r="AF1293" s="13">
        <f t="shared" si="41"/>
        <v>0</v>
      </c>
      <c r="AG1293" s="10"/>
      <c r="AH1293" s="10"/>
    </row>
    <row r="1294" spans="1:34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5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1957.9</v>
      </c>
      <c r="AA1294" s="11">
        <f t="shared" si="40"/>
        <v>89</v>
      </c>
      <c r="AB1294" s="5">
        <f>IFERROR(VLOOKUP(C1294,[2]Sheet1!$B:$F,5,FALSE),0)</f>
        <v>467639.36</v>
      </c>
      <c r="AC1294" s="11">
        <v>20</v>
      </c>
      <c r="AD1294" s="11">
        <v>1.05</v>
      </c>
      <c r="AE1294" s="10"/>
      <c r="AF1294" s="13">
        <f t="shared" si="41"/>
        <v>1.1236528934062004E-2</v>
      </c>
      <c r="AG1294" s="10"/>
      <c r="AH1294" s="10"/>
    </row>
    <row r="1295" spans="1:34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5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0</v>
      </c>
      <c r="AA1295" s="11">
        <f t="shared" si="40"/>
        <v>0</v>
      </c>
      <c r="AB1295" s="5">
        <f>IFERROR(VLOOKUP(C1295,[2]Sheet1!$B:$F,5,FALSE),0)</f>
        <v>0</v>
      </c>
      <c r="AC1295" s="11">
        <v>10.5</v>
      </c>
      <c r="AD1295" s="11">
        <v>0.55000000000000004</v>
      </c>
      <c r="AE1295" s="10"/>
      <c r="AF1295" s="13">
        <f t="shared" si="41"/>
        <v>0</v>
      </c>
      <c r="AG1295" s="10"/>
      <c r="AH1295" s="10"/>
    </row>
    <row r="1296" spans="1:34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5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40"/>
        <v>0</v>
      </c>
      <c r="AB1296" s="5">
        <f>IFERROR(VLOOKUP(C1296,[2]Sheet1!$B:$F,5,FALSE),0)</f>
        <v>0</v>
      </c>
      <c r="AC1296" s="11">
        <v>0</v>
      </c>
      <c r="AD1296" s="11">
        <v>0</v>
      </c>
      <c r="AE1296" s="10"/>
      <c r="AF1296" s="13">
        <f t="shared" si="41"/>
        <v>0</v>
      </c>
      <c r="AG1296" s="10"/>
      <c r="AH1296" s="10"/>
    </row>
    <row r="1297" spans="1:34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5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2000</v>
      </c>
      <c r="AA1297" s="11">
        <f t="shared" si="40"/>
        <v>200</v>
      </c>
      <c r="AB1297" s="5">
        <f>IFERROR(VLOOKUP(C1297,[2]Sheet1!$B:$F,5,FALSE),0)</f>
        <v>393750</v>
      </c>
      <c r="AC1297" s="11">
        <v>0</v>
      </c>
      <c r="AD1297" s="11">
        <v>0</v>
      </c>
      <c r="AE1297" s="10"/>
      <c r="AF1297" s="13">
        <f t="shared" si="41"/>
        <v>5.0000000000000001E-3</v>
      </c>
      <c r="AG1297" s="10"/>
      <c r="AH1297" s="10"/>
    </row>
    <row r="1298" spans="1:34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5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0</v>
      </c>
      <c r="AA1298" s="11">
        <f t="shared" si="40"/>
        <v>0</v>
      </c>
      <c r="AB1298" s="5">
        <f>IFERROR(VLOOKUP(C1298,[2]Sheet1!$B:$F,5,FALSE),0)</f>
        <v>0</v>
      </c>
      <c r="AC1298" s="11">
        <v>0</v>
      </c>
      <c r="AD1298" s="11">
        <v>0</v>
      </c>
      <c r="AE1298" s="10"/>
      <c r="AF1298" s="13">
        <f t="shared" si="41"/>
        <v>0</v>
      </c>
      <c r="AG1298" s="10"/>
      <c r="AH1298" s="10"/>
    </row>
    <row r="1299" spans="1:34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5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1025</v>
      </c>
      <c r="AA1299" s="11">
        <f t="shared" si="40"/>
        <v>56.9</v>
      </c>
      <c r="AB1299" s="5">
        <f>IFERROR(VLOOKUP(C1299,[2]Sheet1!$B:$F,5,FALSE),0)</f>
        <v>1468573.6</v>
      </c>
      <c r="AC1299" s="11">
        <v>8.85</v>
      </c>
      <c r="AD1299" s="11">
        <v>0</v>
      </c>
      <c r="AE1299" s="10"/>
      <c r="AF1299" s="13">
        <f t="shared" si="41"/>
        <v>1.7560975609756099E-2</v>
      </c>
      <c r="AG1299" s="10"/>
      <c r="AH1299" s="10"/>
    </row>
    <row r="1300" spans="1:34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5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1560</v>
      </c>
      <c r="AA1300" s="11">
        <f t="shared" si="40"/>
        <v>30.6</v>
      </c>
      <c r="AB1300" s="5">
        <f>IFERROR(VLOOKUP(C1300,[2]Sheet1!$B:$F,5,FALSE),0)</f>
        <v>740597.1</v>
      </c>
      <c r="AC1300" s="11">
        <v>17.810300000000002</v>
      </c>
      <c r="AD1300" s="11">
        <v>0</v>
      </c>
      <c r="AE1300" s="10"/>
      <c r="AF1300" s="13">
        <f t="shared" si="41"/>
        <v>3.2692307692307694E-2</v>
      </c>
      <c r="AG1300" s="10"/>
      <c r="AH1300" s="10"/>
    </row>
    <row r="1301" spans="1:34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5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40"/>
        <v>0</v>
      </c>
      <c r="AB1301" s="5">
        <f>IFERROR(VLOOKUP(C1301,[2]Sheet1!$B:$F,5,FALSE),0)</f>
        <v>0</v>
      </c>
      <c r="AC1301" s="11">
        <v>8.1199999999999992</v>
      </c>
      <c r="AD1301" s="11">
        <v>0.4274</v>
      </c>
      <c r="AE1301" s="10"/>
      <c r="AF1301" s="13">
        <f t="shared" si="41"/>
        <v>0</v>
      </c>
      <c r="AG1301" s="10"/>
      <c r="AH1301" s="10"/>
    </row>
    <row r="1302" spans="1:34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5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850</v>
      </c>
      <c r="AA1302" s="11">
        <f t="shared" si="40"/>
        <v>19.8</v>
      </c>
      <c r="AB1302" s="5">
        <f>IFERROR(VLOOKUP(C1302,[2]Sheet1!$B:$F,5,FALSE),0)</f>
        <v>14588143.289999999</v>
      </c>
      <c r="AC1302" s="11">
        <v>22</v>
      </c>
      <c r="AD1302" s="11">
        <v>7</v>
      </c>
      <c r="AE1302" s="10"/>
      <c r="AF1302" s="13">
        <f t="shared" si="41"/>
        <v>5.0588235294117649E-2</v>
      </c>
      <c r="AG1302" s="10"/>
      <c r="AH1302" s="10"/>
    </row>
    <row r="1303" spans="1:34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5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785</v>
      </c>
      <c r="AA1303" s="11">
        <f t="shared" si="40"/>
        <v>29.1</v>
      </c>
      <c r="AB1303" s="5">
        <f>IFERROR(VLOOKUP(C1303,[2]Sheet1!$B:$F,5,FALSE),0)</f>
        <v>8360365.2999999998</v>
      </c>
      <c r="AC1303" s="11">
        <v>15</v>
      </c>
      <c r="AD1303" s="11">
        <v>5</v>
      </c>
      <c r="AE1303" s="10"/>
      <c r="AF1303" s="13">
        <f t="shared" si="41"/>
        <v>3.4394904458598725E-2</v>
      </c>
      <c r="AG1303" s="10"/>
      <c r="AH1303" s="10"/>
    </row>
    <row r="1304" spans="1:34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5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734</v>
      </c>
      <c r="AA1304" s="11">
        <f t="shared" si="40"/>
        <v>43.2</v>
      </c>
      <c r="AB1304" s="5">
        <f>IFERROR(VLOOKUP(C1304,[2]Sheet1!$B:$F,5,FALSE),0)</f>
        <v>6589869.3700000001</v>
      </c>
      <c r="AC1304" s="11">
        <v>9.5</v>
      </c>
      <c r="AD1304" s="11">
        <v>4.1841999999999997</v>
      </c>
      <c r="AE1304" s="10"/>
      <c r="AF1304" s="13">
        <f t="shared" si="41"/>
        <v>2.316076294277929E-2</v>
      </c>
      <c r="AG1304" s="10"/>
      <c r="AH1304" s="10"/>
    </row>
    <row r="1305" spans="1:34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5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1100</v>
      </c>
      <c r="AA1305" s="11">
        <f t="shared" si="40"/>
        <v>550</v>
      </c>
      <c r="AB1305" s="5">
        <f>IFERROR(VLOOKUP(C1305,[2]Sheet1!$B:$F,5,FALSE),0)</f>
        <v>1303125.95</v>
      </c>
      <c r="AC1305" s="11">
        <v>10</v>
      </c>
      <c r="AD1305" s="11">
        <v>0</v>
      </c>
      <c r="AE1305" s="10"/>
      <c r="AF1305" s="13">
        <f t="shared" si="41"/>
        <v>1.8181818181818182E-3</v>
      </c>
      <c r="AG1305" s="10"/>
      <c r="AH1305" s="10"/>
    </row>
    <row r="1306" spans="1:34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5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0</v>
      </c>
      <c r="AA1306" s="11">
        <f t="shared" si="40"/>
        <v>0</v>
      </c>
      <c r="AB1306" s="5">
        <f>IFERROR(VLOOKUP(C1306,[2]Sheet1!$B:$F,5,FALSE),0)</f>
        <v>0</v>
      </c>
      <c r="AC1306" s="11">
        <v>8</v>
      </c>
      <c r="AD1306" s="11">
        <v>0.42</v>
      </c>
      <c r="AE1306" s="10"/>
      <c r="AF1306" s="13">
        <f t="shared" si="41"/>
        <v>0</v>
      </c>
      <c r="AG1306" s="10"/>
      <c r="AH1306" s="10"/>
    </row>
    <row r="1307" spans="1:34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5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40"/>
        <v>0</v>
      </c>
      <c r="AB1307" s="5">
        <f>IFERROR(VLOOKUP(C1307,[2]Sheet1!$B:$F,5,FALSE),0)</f>
        <v>0</v>
      </c>
      <c r="AC1307" s="11">
        <v>0</v>
      </c>
      <c r="AD1307" s="11">
        <v>0</v>
      </c>
      <c r="AE1307" s="10"/>
      <c r="AF1307" s="13">
        <f t="shared" si="41"/>
        <v>0</v>
      </c>
      <c r="AG1307" s="10"/>
      <c r="AH1307" s="10"/>
    </row>
    <row r="1308" spans="1:34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5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683.9</v>
      </c>
      <c r="AA1308" s="11">
        <f t="shared" si="40"/>
        <v>36</v>
      </c>
      <c r="AB1308" s="5">
        <f>IFERROR(VLOOKUP(C1308,[2]Sheet1!$B:$F,5,FALSE),0)</f>
        <v>12799191.02</v>
      </c>
      <c r="AC1308" s="11">
        <v>13</v>
      </c>
      <c r="AD1308" s="11">
        <v>0.68</v>
      </c>
      <c r="AE1308" s="10"/>
      <c r="AF1308" s="13">
        <f t="shared" si="41"/>
        <v>2.778183945021202E-2</v>
      </c>
      <c r="AG1308" s="10"/>
      <c r="AH1308" s="10"/>
    </row>
    <row r="1309" spans="1:34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5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40"/>
        <v>0</v>
      </c>
      <c r="AB1309" s="5">
        <f>IFERROR(VLOOKUP(C1309,[2]Sheet1!$B:$F,5,FALSE),0)</f>
        <v>0</v>
      </c>
      <c r="AC1309" s="11">
        <v>15</v>
      </c>
      <c r="AD1309" s="11">
        <v>5</v>
      </c>
      <c r="AE1309" s="10"/>
      <c r="AF1309" s="13">
        <f t="shared" si="41"/>
        <v>0</v>
      </c>
      <c r="AG1309" s="10"/>
      <c r="AH1309" s="10"/>
    </row>
    <row r="1310" spans="1:34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5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805</v>
      </c>
      <c r="AA1310" s="11">
        <f t="shared" si="40"/>
        <v>14.6</v>
      </c>
      <c r="AB1310" s="5">
        <f>IFERROR(VLOOKUP(C1310,[2]Sheet1!$B:$F,5,FALSE),0)</f>
        <v>11419121.4</v>
      </c>
      <c r="AC1310" s="11">
        <v>25</v>
      </c>
      <c r="AD1310" s="11">
        <v>1.3157000000000001</v>
      </c>
      <c r="AE1310" s="10"/>
      <c r="AF1310" s="13">
        <f t="shared" si="41"/>
        <v>6.8322981366459631E-2</v>
      </c>
      <c r="AG1310" s="10"/>
      <c r="AH1310" s="10"/>
    </row>
    <row r="1311" spans="1:34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5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885.1</v>
      </c>
      <c r="AA1311" s="11">
        <f t="shared" si="40"/>
        <v>38.5</v>
      </c>
      <c r="AB1311" s="5">
        <f>IFERROR(VLOOKUP(C1311,[2]Sheet1!$B:$F,5,FALSE),0)</f>
        <v>3288414.5</v>
      </c>
      <c r="AC1311" s="11">
        <v>12.390700000000001</v>
      </c>
      <c r="AD1311" s="11">
        <v>0.65210000000000001</v>
      </c>
      <c r="AE1311" s="10"/>
      <c r="AF1311" s="13">
        <f t="shared" si="41"/>
        <v>2.5985764320415772E-2</v>
      </c>
      <c r="AG1311" s="10"/>
      <c r="AH1311" s="10"/>
    </row>
    <row r="1312" spans="1:34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5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40"/>
        <v>0</v>
      </c>
      <c r="AB1312" s="5">
        <f>IFERROR(VLOOKUP(C1312,[2]Sheet1!$B:$F,5,FALSE),0)</f>
        <v>0</v>
      </c>
      <c r="AC1312" s="11">
        <v>0</v>
      </c>
      <c r="AD1312" s="11">
        <v>0</v>
      </c>
      <c r="AE1312" s="10"/>
      <c r="AF1312" s="13">
        <f t="shared" si="41"/>
        <v>0</v>
      </c>
      <c r="AG1312" s="10"/>
      <c r="AH1312" s="10"/>
    </row>
    <row r="1313" spans="1:34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5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866.4</v>
      </c>
      <c r="AA1313" s="11">
        <f t="shared" si="40"/>
        <v>19.3</v>
      </c>
      <c r="AB1313" s="5">
        <f>IFERROR(VLOOKUP(C1313,[2]Sheet1!$B:$F,5,FALSE),0)</f>
        <v>4969873.2</v>
      </c>
      <c r="AC1313" s="11">
        <v>19.005700000000001</v>
      </c>
      <c r="AD1313" s="11">
        <v>1</v>
      </c>
      <c r="AE1313" s="10"/>
      <c r="AF1313" s="13">
        <f t="shared" si="41"/>
        <v>5.1939058171745156E-2</v>
      </c>
      <c r="AG1313" s="10"/>
      <c r="AH1313" s="10"/>
    </row>
    <row r="1314" spans="1:34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5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1588</v>
      </c>
      <c r="AA1314" s="11">
        <f t="shared" si="40"/>
        <v>72.2</v>
      </c>
      <c r="AB1314" s="5">
        <f>IFERROR(VLOOKUP(C1314,[2]Sheet1!$B:$F,5,FALSE),0)</f>
        <v>784011.20000000007</v>
      </c>
      <c r="AC1314" s="11">
        <v>12</v>
      </c>
      <c r="AD1314" s="11">
        <v>0.63149999999999995</v>
      </c>
      <c r="AE1314" s="10"/>
      <c r="AF1314" s="13">
        <f t="shared" si="41"/>
        <v>1.3853904282115869E-2</v>
      </c>
      <c r="AG1314" s="10"/>
      <c r="AH1314" s="10"/>
    </row>
    <row r="1315" spans="1:34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5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40"/>
        <v>0</v>
      </c>
      <c r="AB1315" s="5">
        <f>IFERROR(VLOOKUP(C1315,[2]Sheet1!$B:$F,5,FALSE),0)</f>
        <v>0</v>
      </c>
      <c r="AC1315" s="11">
        <v>0</v>
      </c>
      <c r="AD1315" s="11">
        <v>0</v>
      </c>
      <c r="AE1315" s="10"/>
      <c r="AF1315" s="13">
        <f t="shared" si="41"/>
        <v>0</v>
      </c>
      <c r="AG1315" s="10"/>
      <c r="AH1315" s="10"/>
    </row>
    <row r="1316" spans="1:34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5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1105</v>
      </c>
      <c r="AA1316" s="11">
        <f t="shared" si="40"/>
        <v>42.5</v>
      </c>
      <c r="AB1316" s="5">
        <f>IFERROR(VLOOKUP(C1316,[2]Sheet1!$B:$F,5,FALSE),0)</f>
        <v>1324986.3</v>
      </c>
      <c r="AC1316" s="11">
        <v>15</v>
      </c>
      <c r="AD1316" s="11">
        <v>8.16</v>
      </c>
      <c r="AE1316" s="10"/>
      <c r="AF1316" s="13">
        <f t="shared" si="41"/>
        <v>2.3529411764705882E-2</v>
      </c>
      <c r="AG1316" s="10"/>
      <c r="AH1316" s="10"/>
    </row>
    <row r="1317" spans="1:34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5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zdelist</v>
      </c>
      <c r="Z1317">
        <f>IFERROR(VLOOKUP(C1317,[1]LP!$B:$C,2,FALSE),0)</f>
        <v>0</v>
      </c>
      <c r="AA1317" s="11">
        <f t="shared" si="40"/>
        <v>0</v>
      </c>
      <c r="AB1317" s="5">
        <f>IFERROR(VLOOKUP(C1317,[2]Sheet1!$B:$F,5,FALSE),0)</f>
        <v>0</v>
      </c>
      <c r="AC1317" s="11">
        <v>9.1999999999999993</v>
      </c>
      <c r="AD1317" s="11">
        <v>0.4829</v>
      </c>
      <c r="AE1317" s="10"/>
      <c r="AF1317" s="13">
        <f t="shared" si="41"/>
        <v>0</v>
      </c>
      <c r="AG1317" s="10"/>
      <c r="AH1317" s="10"/>
    </row>
    <row r="1318" spans="1:34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5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40"/>
        <v>0</v>
      </c>
      <c r="AB1318" s="5">
        <f>IFERROR(VLOOKUP(C1318,[2]Sheet1!$B:$F,5,FALSE),0)</f>
        <v>0</v>
      </c>
      <c r="AC1318" s="11">
        <v>10</v>
      </c>
      <c r="AD1318" s="11">
        <v>0.53</v>
      </c>
      <c r="AE1318" s="10"/>
      <c r="AF1318" s="13">
        <f t="shared" si="41"/>
        <v>0</v>
      </c>
      <c r="AG1318" s="10"/>
      <c r="AH1318" s="10"/>
    </row>
    <row r="1319" spans="1:34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5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1602</v>
      </c>
      <c r="AA1319" s="11">
        <f t="shared" si="40"/>
        <v>57.2</v>
      </c>
      <c r="AB1319" s="5">
        <f>IFERROR(VLOOKUP(C1319,[2]Sheet1!$B:$F,5,FALSE),0)</f>
        <v>765413.55</v>
      </c>
      <c r="AC1319" s="11">
        <v>49.4</v>
      </c>
      <c r="AD1319" s="11">
        <v>2.6</v>
      </c>
      <c r="AE1319" s="10"/>
      <c r="AF1319" s="13">
        <f t="shared" si="41"/>
        <v>1.7478152309612985E-2</v>
      </c>
      <c r="AG1319" s="10"/>
      <c r="AH1319" s="10"/>
    </row>
    <row r="1320" spans="1:34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5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40"/>
        <v>0</v>
      </c>
      <c r="AB1320" s="5">
        <f>IFERROR(VLOOKUP(C1320,[2]Sheet1!$B:$F,5,FALSE),0)</f>
        <v>0</v>
      </c>
      <c r="AC1320" s="11">
        <v>30</v>
      </c>
      <c r="AD1320" s="11">
        <v>0</v>
      </c>
      <c r="AE1320" s="10"/>
      <c r="AF1320" s="13">
        <f t="shared" si="41"/>
        <v>0</v>
      </c>
      <c r="AG1320" s="10"/>
      <c r="AH1320" s="10"/>
    </row>
    <row r="1321" spans="1:34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5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845</v>
      </c>
      <c r="AA1321" s="11">
        <f t="shared" si="40"/>
        <v>32.5</v>
      </c>
      <c r="AB1321" s="5">
        <f>IFERROR(VLOOKUP(C1321,[2]Sheet1!$B:$F,5,FALSE),0)</f>
        <v>1937105.04</v>
      </c>
      <c r="AC1321" s="11">
        <v>19</v>
      </c>
      <c r="AD1321" s="11">
        <v>1</v>
      </c>
      <c r="AE1321" s="10"/>
      <c r="AF1321" s="13">
        <f t="shared" si="41"/>
        <v>3.0769230769230771E-2</v>
      </c>
      <c r="AG1321" s="10"/>
      <c r="AH1321" s="10"/>
    </row>
    <row r="1322" spans="1:34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5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678</v>
      </c>
      <c r="AA1322" s="11">
        <f t="shared" si="40"/>
        <v>56.5</v>
      </c>
      <c r="AB1322" s="5">
        <f>IFERROR(VLOOKUP(C1322,[2]Sheet1!$B:$F,5,FALSE),0)</f>
        <v>4627320.3899999997</v>
      </c>
      <c r="AC1322" s="11">
        <v>9</v>
      </c>
      <c r="AD1322" s="11">
        <v>3.63</v>
      </c>
      <c r="AE1322" s="10"/>
      <c r="AF1322" s="13">
        <f t="shared" si="41"/>
        <v>1.7699115044247787E-2</v>
      </c>
      <c r="AG1322" s="10"/>
      <c r="AH1322" s="10"/>
    </row>
    <row r="1323" spans="1:34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5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694</v>
      </c>
      <c r="AA1323" s="11">
        <f t="shared" si="40"/>
        <v>40.799999999999997</v>
      </c>
      <c r="AB1323" s="5">
        <f>IFERROR(VLOOKUP(C1323,[2]Sheet1!$B:$F,5,FALSE),0)</f>
        <v>2885796.8000000003</v>
      </c>
      <c r="AC1323" s="11">
        <v>19</v>
      </c>
      <c r="AD1323" s="11">
        <v>1</v>
      </c>
      <c r="AE1323" s="10"/>
      <c r="AF1323" s="13">
        <f t="shared" si="41"/>
        <v>2.4495677233429394E-2</v>
      </c>
      <c r="AG1323" s="10"/>
      <c r="AH1323" s="10"/>
    </row>
    <row r="1324" spans="1:34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5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732</v>
      </c>
      <c r="AA1324" s="11">
        <f t="shared" si="40"/>
        <v>38.5</v>
      </c>
      <c r="AB1324" s="5">
        <f>IFERROR(VLOOKUP(C1324,[2]Sheet1!$B:$F,5,FALSE),0)</f>
        <v>5412003.6899999995</v>
      </c>
      <c r="AC1324" s="11">
        <v>16.939900000000002</v>
      </c>
      <c r="AD1324" s="11">
        <v>0.89159999999999995</v>
      </c>
      <c r="AE1324" s="10"/>
      <c r="AF1324" s="13">
        <f t="shared" si="41"/>
        <v>2.5956284153005466E-2</v>
      </c>
      <c r="AG1324" s="10"/>
      <c r="AH1324" s="10"/>
    </row>
    <row r="1325" spans="1:34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5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940</v>
      </c>
      <c r="AA1325" s="11">
        <f t="shared" si="40"/>
        <v>235</v>
      </c>
      <c r="AB1325" s="5">
        <f>IFERROR(VLOOKUP(C1325,[2]Sheet1!$B:$F,5,FALSE),0)</f>
        <v>1457280</v>
      </c>
      <c r="AC1325" s="11">
        <v>0</v>
      </c>
      <c r="AD1325" s="11">
        <v>0</v>
      </c>
      <c r="AE1325" s="10"/>
      <c r="AF1325" s="13">
        <f t="shared" si="41"/>
        <v>4.2553191489361703E-3</v>
      </c>
      <c r="AG1325" s="10"/>
      <c r="AH1325" s="10"/>
    </row>
    <row r="1326" spans="1:34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5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791.3</v>
      </c>
      <c r="AA1326" s="11">
        <f t="shared" si="40"/>
        <v>49.5</v>
      </c>
      <c r="AB1326" s="5">
        <f>IFERROR(VLOOKUP(C1326,[2]Sheet1!$B:$F,5,FALSE),0)</f>
        <v>2419052.79</v>
      </c>
      <c r="AC1326" s="11">
        <v>15</v>
      </c>
      <c r="AD1326" s="11">
        <v>0.78949999999999998</v>
      </c>
      <c r="AE1326" s="10"/>
      <c r="AF1326" s="13">
        <f t="shared" si="41"/>
        <v>2.0219891318084167E-2</v>
      </c>
      <c r="AG1326" s="10"/>
      <c r="AH1326" s="10"/>
    </row>
    <row r="1327" spans="1:34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5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1260</v>
      </c>
      <c r="AA1327" s="11">
        <f t="shared" si="40"/>
        <v>42</v>
      </c>
      <c r="AB1327" s="5">
        <f>IFERROR(VLOOKUP(C1327,[2]Sheet1!$B:$F,5,FALSE),0)</f>
        <v>3462181.58</v>
      </c>
      <c r="AC1327" s="11">
        <v>21</v>
      </c>
      <c r="AD1327" s="11">
        <v>6</v>
      </c>
      <c r="AE1327" s="10"/>
      <c r="AF1327" s="13">
        <f t="shared" si="41"/>
        <v>2.3809523809523808E-2</v>
      </c>
      <c r="AG1327" s="10"/>
      <c r="AH1327" s="10"/>
    </row>
    <row r="1328" spans="1:34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5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40"/>
        <v>0</v>
      </c>
      <c r="AB1328" s="5">
        <f>IFERROR(VLOOKUP(C1328,[2]Sheet1!$B:$F,5,FALSE),0)</f>
        <v>0</v>
      </c>
      <c r="AC1328" s="11">
        <v>15.345700000000001</v>
      </c>
      <c r="AD1328" s="11">
        <v>0.80759999999999998</v>
      </c>
      <c r="AE1328" s="10"/>
      <c r="AF1328" s="13">
        <f t="shared" si="41"/>
        <v>0</v>
      </c>
      <c r="AG1328" s="10"/>
      <c r="AH1328" s="10"/>
    </row>
    <row r="1329" spans="1:34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5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1752</v>
      </c>
      <c r="AA1329" s="11">
        <f t="shared" si="40"/>
        <v>79.599999999999994</v>
      </c>
      <c r="AB1329" s="5">
        <f>IFERROR(VLOOKUP(C1329,[2]Sheet1!$B:$F,5,FALSE),0)</f>
        <v>484974.4</v>
      </c>
      <c r="AC1329" s="11">
        <v>15</v>
      </c>
      <c r="AD1329" s="11">
        <v>0.79</v>
      </c>
      <c r="AE1329" s="10"/>
      <c r="AF1329" s="13">
        <f t="shared" si="41"/>
        <v>1.2557077625570776E-2</v>
      </c>
      <c r="AG1329" s="10"/>
      <c r="AH1329" s="10"/>
    </row>
    <row r="1330" spans="1:34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5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40"/>
        <v>0</v>
      </c>
      <c r="AB1330" s="5">
        <f>IFERROR(VLOOKUP(C1330,[2]Sheet1!$B:$F,5,FALSE),0)</f>
        <v>0</v>
      </c>
      <c r="AC1330" s="11">
        <v>0</v>
      </c>
      <c r="AD1330" s="11">
        <v>0</v>
      </c>
      <c r="AE1330" s="10"/>
      <c r="AF1330" s="13">
        <f t="shared" si="41"/>
        <v>0</v>
      </c>
      <c r="AG1330" s="10"/>
      <c r="AH1330" s="10"/>
    </row>
    <row r="1331" spans="1:34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5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40"/>
        <v>0</v>
      </c>
      <c r="AB1331" s="5">
        <f>IFERROR(VLOOKUP(C1331,[2]Sheet1!$B:$F,5,FALSE),0)</f>
        <v>0</v>
      </c>
      <c r="AC1331" s="11">
        <v>3.5</v>
      </c>
      <c r="AD1331" s="11">
        <v>0.1842</v>
      </c>
      <c r="AE1331" s="10"/>
      <c r="AF1331" s="13">
        <f t="shared" si="41"/>
        <v>0</v>
      </c>
      <c r="AG1331" s="10"/>
      <c r="AH1331" s="10"/>
    </row>
    <row r="1332" spans="1:34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5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935.3</v>
      </c>
      <c r="AA1332" s="11">
        <f t="shared" si="40"/>
        <v>44.5</v>
      </c>
      <c r="AB1332" s="5">
        <f>IFERROR(VLOOKUP(C1332,[2]Sheet1!$B:$F,5,FALSE),0)</f>
        <v>1641493.9200000002</v>
      </c>
      <c r="AC1332" s="11">
        <v>14.25</v>
      </c>
      <c r="AD1332" s="11">
        <v>0.75</v>
      </c>
      <c r="AE1332" s="10"/>
      <c r="AF1332" s="13">
        <f t="shared" si="41"/>
        <v>2.245268897679889E-2</v>
      </c>
      <c r="AG1332" s="10"/>
      <c r="AH1332" s="10"/>
    </row>
    <row r="1333" spans="1:34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5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1247</v>
      </c>
      <c r="AA1333" s="11">
        <f t="shared" si="40"/>
        <v>24.9</v>
      </c>
      <c r="AB1333" s="5">
        <f>IFERROR(VLOOKUP(C1333,[2]Sheet1!$B:$F,5,FALSE),0)</f>
        <v>3587861.1</v>
      </c>
      <c r="AC1333" s="11">
        <v>25</v>
      </c>
      <c r="AD1333" s="11">
        <v>6.58</v>
      </c>
      <c r="AE1333" s="10"/>
      <c r="AF1333" s="13">
        <f t="shared" si="41"/>
        <v>4.0096230954290296E-2</v>
      </c>
      <c r="AG1333" s="10"/>
      <c r="AH1333" s="10"/>
    </row>
    <row r="1334" spans="1:34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5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814</v>
      </c>
      <c r="AA1334" s="11">
        <f t="shared" si="40"/>
        <v>30.1</v>
      </c>
      <c r="AB1334" s="5">
        <f>IFERROR(VLOOKUP(C1334,[2]Sheet1!$B:$F,5,FALSE),0)</f>
        <v>1692018.9</v>
      </c>
      <c r="AC1334" s="11">
        <v>20</v>
      </c>
      <c r="AD1334" s="11">
        <v>6.32</v>
      </c>
      <c r="AE1334" s="10"/>
      <c r="AF1334" s="13">
        <f t="shared" si="41"/>
        <v>3.3169533169533166E-2</v>
      </c>
      <c r="AG1334" s="10"/>
      <c r="AH1334" s="10"/>
    </row>
    <row r="1335" spans="1:34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5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40"/>
        <v>0</v>
      </c>
      <c r="AB1335" s="5">
        <f>IFERROR(VLOOKUP(C1335,[2]Sheet1!$B:$F,5,FALSE),0)</f>
        <v>0</v>
      </c>
      <c r="AC1335" s="11">
        <v>0</v>
      </c>
      <c r="AD1335" s="11">
        <v>0</v>
      </c>
      <c r="AE1335" s="10"/>
      <c r="AF1335" s="13">
        <f t="shared" si="41"/>
        <v>0</v>
      </c>
      <c r="AG1335" s="10"/>
      <c r="AH1335" s="10"/>
    </row>
    <row r="1336" spans="1:34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5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1485</v>
      </c>
      <c r="AA1336" s="11">
        <f t="shared" si="40"/>
        <v>92.8</v>
      </c>
      <c r="AB1336" s="5">
        <f>IFERROR(VLOOKUP(C1336,[2]Sheet1!$B:$F,5,FALSE),0)</f>
        <v>967135.5</v>
      </c>
      <c r="AC1336" s="11">
        <v>20</v>
      </c>
      <c r="AD1336" s="11">
        <v>1.05</v>
      </c>
      <c r="AE1336" s="10"/>
      <c r="AF1336" s="13">
        <f t="shared" si="41"/>
        <v>1.0774410774410775E-2</v>
      </c>
      <c r="AG1336" s="10"/>
      <c r="AH1336" s="10"/>
    </row>
    <row r="1337" spans="1:34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5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1155</v>
      </c>
      <c r="AA1337" s="11">
        <f t="shared" si="40"/>
        <v>38.5</v>
      </c>
      <c r="AB1337" s="5">
        <f>IFERROR(VLOOKUP(C1337,[2]Sheet1!$B:$F,5,FALSE),0)</f>
        <v>1856700</v>
      </c>
      <c r="AC1337" s="11">
        <v>27.47</v>
      </c>
      <c r="AD1337" s="11">
        <v>1.45</v>
      </c>
      <c r="AE1337" s="10"/>
      <c r="AF1337" s="13">
        <f t="shared" si="41"/>
        <v>2.5974025974025976E-2</v>
      </c>
      <c r="AG1337" s="10"/>
      <c r="AH1337" s="10"/>
    </row>
    <row r="1338" spans="1:34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5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2760</v>
      </c>
      <c r="AA1338" s="11">
        <f t="shared" si="40"/>
        <v>131.4</v>
      </c>
      <c r="AB1338" s="5">
        <f>IFERROR(VLOOKUP(C1338,[2]Sheet1!$B:$F,5,FALSE),0)</f>
        <v>367330.2</v>
      </c>
      <c r="AC1338" s="11">
        <v>0</v>
      </c>
      <c r="AD1338" s="11">
        <v>0</v>
      </c>
      <c r="AE1338" s="10"/>
      <c r="AF1338" s="13">
        <f t="shared" si="41"/>
        <v>7.6086956521739134E-3</v>
      </c>
      <c r="AG1338" s="10"/>
      <c r="AH1338" s="10"/>
    </row>
    <row r="1339" spans="1:34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5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753</v>
      </c>
      <c r="AA1339" s="11">
        <f t="shared" si="40"/>
        <v>94.1</v>
      </c>
      <c r="AB1339" s="5">
        <f>IFERROR(VLOOKUP(C1339,[2]Sheet1!$B:$F,5,FALSE),0)</f>
        <v>2947500</v>
      </c>
      <c r="AC1339" s="11">
        <v>0</v>
      </c>
      <c r="AD1339" s="11">
        <v>0</v>
      </c>
      <c r="AE1339" s="10"/>
      <c r="AF1339" s="13">
        <f t="shared" si="41"/>
        <v>1.0624169986719787E-2</v>
      </c>
      <c r="AG1339" s="10"/>
      <c r="AH1339" s="10"/>
    </row>
    <row r="1340" spans="1:34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5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40"/>
        <v>0</v>
      </c>
      <c r="AB1340" s="5">
        <f>IFERROR(VLOOKUP(C1340,[2]Sheet1!$B:$F,5,FALSE),0)</f>
        <v>0</v>
      </c>
      <c r="AC1340" s="11">
        <v>0</v>
      </c>
      <c r="AD1340" s="11">
        <v>0</v>
      </c>
      <c r="AE1340" s="10"/>
      <c r="AF1340" s="13">
        <f t="shared" si="41"/>
        <v>0</v>
      </c>
      <c r="AG1340" s="10"/>
      <c r="AH1340" s="10"/>
    </row>
    <row r="1341" spans="1:34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5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2400</v>
      </c>
      <c r="AA1341" s="11">
        <f t="shared" si="40"/>
        <v>40.700000000000003</v>
      </c>
      <c r="AB1341" s="5">
        <f>IFERROR(VLOOKUP(C1341,[2]Sheet1!$B:$F,5,FALSE),0)</f>
        <v>870250</v>
      </c>
      <c r="AC1341" s="11">
        <v>0</v>
      </c>
      <c r="AD1341" s="11">
        <v>0</v>
      </c>
      <c r="AE1341" s="10"/>
      <c r="AF1341" s="13">
        <f t="shared" si="41"/>
        <v>2.4583333333333332E-2</v>
      </c>
      <c r="AG1341" s="10"/>
      <c r="AH1341" s="10"/>
    </row>
    <row r="1342" spans="1:34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5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2350.1</v>
      </c>
      <c r="AA1342" s="11">
        <f t="shared" si="40"/>
        <v>587.5</v>
      </c>
      <c r="AB1342" s="5">
        <f>IFERROR(VLOOKUP(C1342,[2]Sheet1!$B:$F,5,FALSE),0)</f>
        <v>370729.60000000003</v>
      </c>
      <c r="AC1342" s="11">
        <v>0</v>
      </c>
      <c r="AD1342" s="11">
        <v>0</v>
      </c>
      <c r="AE1342" s="10"/>
      <c r="AF1342" s="13">
        <f t="shared" si="41"/>
        <v>1.7020552316922685E-3</v>
      </c>
      <c r="AG1342" s="10"/>
      <c r="AH1342" s="10"/>
    </row>
    <row r="1343" spans="1:34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5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655.9</v>
      </c>
      <c r="AA1343" s="11">
        <f t="shared" si="40"/>
        <v>50.5</v>
      </c>
      <c r="AB1343" s="5">
        <f>IFERROR(VLOOKUP(C1343,[2]Sheet1!$B:$F,5,FALSE),0)</f>
        <v>5566208</v>
      </c>
      <c r="AC1343" s="11">
        <v>0</v>
      </c>
      <c r="AD1343" s="11">
        <v>0</v>
      </c>
      <c r="AE1343" s="10"/>
      <c r="AF1343" s="13">
        <f t="shared" si="41"/>
        <v>1.9820094526604666E-2</v>
      </c>
      <c r="AG1343" s="10"/>
      <c r="AH1343" s="10"/>
    </row>
    <row r="1344" spans="1:34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5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2175</v>
      </c>
      <c r="AA1344" s="11">
        <f t="shared" si="40"/>
        <v>167.3</v>
      </c>
      <c r="AB1344" s="5">
        <f>IFERROR(VLOOKUP(C1344,[2]Sheet1!$B:$F,5,FALSE),0)</f>
        <v>512415</v>
      </c>
      <c r="AC1344" s="11">
        <v>0</v>
      </c>
      <c r="AD1344" s="11">
        <v>0</v>
      </c>
      <c r="AE1344" s="10"/>
      <c r="AF1344" s="13">
        <f t="shared" si="41"/>
        <v>5.9770114942528738E-3</v>
      </c>
      <c r="AG1344" s="10"/>
      <c r="AH1344" s="10"/>
    </row>
    <row r="1345" spans="1:34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5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40"/>
        <v>0</v>
      </c>
      <c r="AB1345" s="5">
        <f>IFERROR(VLOOKUP(C1345,[2]Sheet1!$B:$F,5,FALSE),0)</f>
        <v>0</v>
      </c>
      <c r="AC1345" s="11">
        <v>19.5</v>
      </c>
      <c r="AD1345" s="11">
        <v>1.03</v>
      </c>
      <c r="AE1345" s="10"/>
      <c r="AF1345" s="13">
        <f t="shared" si="41"/>
        <v>0</v>
      </c>
      <c r="AG1345" s="10"/>
      <c r="AH1345" s="10"/>
    </row>
    <row r="1346" spans="1:34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5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0</v>
      </c>
      <c r="AA1346" s="11">
        <f t="shared" si="40"/>
        <v>0</v>
      </c>
      <c r="AB1346" s="5">
        <f>IFERROR(VLOOKUP(C1346,[2]Sheet1!$B:$F,5,FALSE),0)</f>
        <v>0</v>
      </c>
      <c r="AC1346" s="11">
        <v>18</v>
      </c>
      <c r="AD1346" s="11">
        <v>0.94740000000000002</v>
      </c>
      <c r="AE1346" s="10"/>
      <c r="AF1346" s="13">
        <f t="shared" si="41"/>
        <v>0</v>
      </c>
      <c r="AG1346" s="10"/>
      <c r="AH1346" s="10"/>
    </row>
    <row r="1347" spans="1:34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5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42">ROUND(IFERROR(Z1347/M1347,0),1)</f>
        <v>0</v>
      </c>
      <c r="AB1347" s="5">
        <f>IFERROR(VLOOKUP(C1347,[2]Sheet1!$B:$F,5,FALSE),0)</f>
        <v>0</v>
      </c>
      <c r="AC1347" s="11">
        <v>14</v>
      </c>
      <c r="AD1347" s="11">
        <v>0</v>
      </c>
      <c r="AE1347" s="10"/>
      <c r="AF1347" s="13">
        <f t="shared" ref="AF1347:AF1410" si="43">IFERROR(M1347/Z1347,0)</f>
        <v>0</v>
      </c>
      <c r="AG1347" s="10"/>
      <c r="AH1347" s="10"/>
    </row>
    <row r="1348" spans="1:34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5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1365</v>
      </c>
      <c r="AA1348" s="11">
        <f t="shared" si="42"/>
        <v>5.6</v>
      </c>
      <c r="AB1348" s="5">
        <f>IFERROR(VLOOKUP(C1348,[2]Sheet1!$B:$F,5,FALSE),0)</f>
        <v>4446785.3100000005</v>
      </c>
      <c r="AC1348" s="11">
        <v>0</v>
      </c>
      <c r="AD1348" s="11">
        <v>0</v>
      </c>
      <c r="AE1348" s="10"/>
      <c r="AF1348" s="13">
        <f t="shared" si="43"/>
        <v>0.17875457875457876</v>
      </c>
      <c r="AG1348" s="10"/>
      <c r="AH1348" s="10"/>
    </row>
    <row r="1349" spans="1:34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5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1957.9</v>
      </c>
      <c r="AA1349" s="11">
        <f t="shared" si="42"/>
        <v>67.5</v>
      </c>
      <c r="AB1349" s="5">
        <f>IFERROR(VLOOKUP(C1349,[2]Sheet1!$B:$F,5,FALSE),0)</f>
        <v>467639.36</v>
      </c>
      <c r="AC1349" s="11">
        <v>20</v>
      </c>
      <c r="AD1349" s="11">
        <v>1.05</v>
      </c>
      <c r="AE1349" s="10"/>
      <c r="AF1349" s="13">
        <f t="shared" si="43"/>
        <v>1.481178814035446E-2</v>
      </c>
      <c r="AG1349" s="10"/>
      <c r="AH1349" s="10"/>
    </row>
    <row r="1350" spans="1:34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5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0</v>
      </c>
      <c r="AA1350" s="11">
        <f t="shared" si="42"/>
        <v>0</v>
      </c>
      <c r="AB1350" s="5">
        <f>IFERROR(VLOOKUP(C1350,[2]Sheet1!$B:$F,5,FALSE),0)</f>
        <v>0</v>
      </c>
      <c r="AC1350" s="11">
        <v>10.5</v>
      </c>
      <c r="AD1350" s="11">
        <v>0.55000000000000004</v>
      </c>
      <c r="AE1350" s="10"/>
      <c r="AF1350" s="13">
        <f t="shared" si="43"/>
        <v>0</v>
      </c>
      <c r="AG1350" s="10"/>
      <c r="AH1350" s="10"/>
    </row>
    <row r="1351" spans="1:34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5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42"/>
        <v>0</v>
      </c>
      <c r="AB1351" s="5">
        <f>IFERROR(VLOOKUP(C1351,[2]Sheet1!$B:$F,5,FALSE),0)</f>
        <v>0</v>
      </c>
      <c r="AC1351" s="11">
        <v>0</v>
      </c>
      <c r="AD1351" s="11">
        <v>0</v>
      </c>
      <c r="AE1351" s="10"/>
      <c r="AF1351" s="13">
        <f t="shared" si="43"/>
        <v>0</v>
      </c>
      <c r="AG1351" s="10"/>
      <c r="AH1351" s="10"/>
    </row>
    <row r="1352" spans="1:34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5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2000</v>
      </c>
      <c r="AA1352" s="11">
        <f t="shared" si="42"/>
        <v>-2000</v>
      </c>
      <c r="AB1352" s="5">
        <f>IFERROR(VLOOKUP(C1352,[2]Sheet1!$B:$F,5,FALSE),0)</f>
        <v>393750</v>
      </c>
      <c r="AC1352" s="11">
        <v>0</v>
      </c>
      <c r="AD1352" s="11">
        <v>0</v>
      </c>
      <c r="AE1352" s="10"/>
      <c r="AF1352" s="13">
        <f t="shared" si="43"/>
        <v>-5.0000000000000001E-4</v>
      </c>
      <c r="AG1352" s="10"/>
      <c r="AH1352" s="10"/>
    </row>
    <row r="1353" spans="1:34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5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0</v>
      </c>
      <c r="AA1353" s="11">
        <f t="shared" si="42"/>
        <v>0</v>
      </c>
      <c r="AB1353" s="5">
        <f>IFERROR(VLOOKUP(C1353,[2]Sheet1!$B:$F,5,FALSE),0)</f>
        <v>0</v>
      </c>
      <c r="AC1353" s="11">
        <v>0</v>
      </c>
      <c r="AD1353" s="11">
        <v>0</v>
      </c>
      <c r="AE1353" s="10"/>
      <c r="AF1353" s="13">
        <f t="shared" si="43"/>
        <v>0</v>
      </c>
      <c r="AG1353" s="10"/>
      <c r="AH1353" s="10"/>
    </row>
    <row r="1354" spans="1:34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5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1025</v>
      </c>
      <c r="AA1354" s="11">
        <f t="shared" si="42"/>
        <v>85.4</v>
      </c>
      <c r="AB1354" s="5">
        <f>IFERROR(VLOOKUP(C1354,[2]Sheet1!$B:$F,5,FALSE),0)</f>
        <v>1468573.6</v>
      </c>
      <c r="AC1354" s="11">
        <v>8.85</v>
      </c>
      <c r="AD1354" s="11">
        <v>0</v>
      </c>
      <c r="AE1354" s="10"/>
      <c r="AF1354" s="13">
        <f t="shared" si="43"/>
        <v>1.1707317073170732E-2</v>
      </c>
      <c r="AG1354" s="10"/>
      <c r="AH1354" s="10"/>
    </row>
    <row r="1355" spans="1:34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5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1560</v>
      </c>
      <c r="AA1355" s="11">
        <f t="shared" si="42"/>
        <v>70.900000000000006</v>
      </c>
      <c r="AB1355" s="5">
        <f>IFERROR(VLOOKUP(C1355,[2]Sheet1!$B:$F,5,FALSE),0)</f>
        <v>740597.1</v>
      </c>
      <c r="AC1355" s="11">
        <v>17.810300000000002</v>
      </c>
      <c r="AD1355" s="11">
        <v>0</v>
      </c>
      <c r="AE1355" s="10"/>
      <c r="AF1355" s="13">
        <f t="shared" si="43"/>
        <v>1.4102564102564103E-2</v>
      </c>
      <c r="AG1355" s="10"/>
      <c r="AH1355" s="10"/>
    </row>
    <row r="1356" spans="1:34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5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42"/>
        <v>0</v>
      </c>
      <c r="AB1356" s="5">
        <f>IFERROR(VLOOKUP(C1356,[2]Sheet1!$B:$F,5,FALSE),0)</f>
        <v>0</v>
      </c>
      <c r="AC1356" s="11">
        <v>8.1199999999999992</v>
      </c>
      <c r="AD1356" s="11">
        <v>0.4274</v>
      </c>
      <c r="AE1356" s="10"/>
      <c r="AF1356" s="13">
        <f t="shared" si="43"/>
        <v>0</v>
      </c>
      <c r="AG1356" s="10"/>
      <c r="AH1356" s="10"/>
    </row>
    <row r="1357" spans="1:34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5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0</v>
      </c>
      <c r="AA1357" s="11">
        <f t="shared" si="42"/>
        <v>0</v>
      </c>
      <c r="AB1357" s="5">
        <f>IFERROR(VLOOKUP(C1357,[2]Sheet1!$B:$F,5,FALSE),0)</f>
        <v>0</v>
      </c>
      <c r="AC1357" s="11">
        <v>0</v>
      </c>
      <c r="AD1357" s="11">
        <v>0</v>
      </c>
      <c r="AE1357" s="10"/>
      <c r="AF1357" s="13">
        <f t="shared" si="43"/>
        <v>0</v>
      </c>
      <c r="AG1357" s="10"/>
      <c r="AH1357" s="10"/>
    </row>
    <row r="1358" spans="1:34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5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850</v>
      </c>
      <c r="AA1358" s="11">
        <f t="shared" si="42"/>
        <v>50</v>
      </c>
      <c r="AB1358" s="5">
        <f>IFERROR(VLOOKUP(C1358,[2]Sheet1!$B:$F,5,FALSE),0)</f>
        <v>14588143.289999999</v>
      </c>
      <c r="AC1358" s="11">
        <v>27</v>
      </c>
      <c r="AD1358" s="11">
        <v>3</v>
      </c>
      <c r="AE1358" s="10"/>
      <c r="AF1358" s="13">
        <f t="shared" si="43"/>
        <v>0.02</v>
      </c>
      <c r="AG1358" s="10"/>
      <c r="AH1358" s="10"/>
    </row>
    <row r="1359" spans="1:34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5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785</v>
      </c>
      <c r="AA1359" s="11">
        <f t="shared" si="42"/>
        <v>9.9</v>
      </c>
      <c r="AB1359" s="5">
        <f>IFERROR(VLOOKUP(C1359,[2]Sheet1!$B:$F,5,FALSE),0)</f>
        <v>8360365.2999999998</v>
      </c>
      <c r="AC1359" s="11">
        <v>20</v>
      </c>
      <c r="AD1359" s="11">
        <v>1.0529999999999999</v>
      </c>
      <c r="AE1359" s="10"/>
      <c r="AF1359" s="13">
        <f t="shared" si="43"/>
        <v>0.10063694267515924</v>
      </c>
      <c r="AG1359" s="10"/>
      <c r="AH1359" s="10"/>
    </row>
    <row r="1360" spans="1:34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5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734</v>
      </c>
      <c r="AA1360" s="11">
        <f t="shared" si="42"/>
        <v>52.4</v>
      </c>
      <c r="AB1360" s="5">
        <f>IFERROR(VLOOKUP(C1360,[2]Sheet1!$B:$F,5,FALSE),0)</f>
        <v>6589869.3700000001</v>
      </c>
      <c r="AC1360" s="11">
        <v>10</v>
      </c>
      <c r="AD1360" s="11">
        <v>0.53</v>
      </c>
      <c r="AE1360" s="10"/>
      <c r="AF1360" s="13">
        <f t="shared" si="43"/>
        <v>1.9073569482288829E-2</v>
      </c>
      <c r="AG1360" s="10"/>
      <c r="AH1360" s="10"/>
    </row>
    <row r="1361" spans="1:34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5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1100</v>
      </c>
      <c r="AA1361" s="11">
        <f t="shared" si="42"/>
        <v>-157.1</v>
      </c>
      <c r="AB1361" s="5">
        <f>IFERROR(VLOOKUP(C1361,[2]Sheet1!$B:$F,5,FALSE),0)</f>
        <v>1303125.95</v>
      </c>
      <c r="AC1361" s="11">
        <v>13</v>
      </c>
      <c r="AD1361" s="11">
        <v>0</v>
      </c>
      <c r="AE1361" s="10"/>
      <c r="AF1361" s="13">
        <f t="shared" si="43"/>
        <v>-6.3636363636363638E-3</v>
      </c>
      <c r="AG1361" s="10"/>
      <c r="AH1361" s="10"/>
    </row>
    <row r="1362" spans="1:34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5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0</v>
      </c>
      <c r="AA1362" s="11">
        <f t="shared" si="42"/>
        <v>0</v>
      </c>
      <c r="AB1362" s="5">
        <f>IFERROR(VLOOKUP(C1362,[2]Sheet1!$B:$F,5,FALSE),0)</f>
        <v>0</v>
      </c>
      <c r="AC1362" s="11">
        <v>21.4876</v>
      </c>
      <c r="AD1362" s="11">
        <v>1.1309</v>
      </c>
      <c r="AE1362" s="10"/>
      <c r="AF1362" s="13">
        <f t="shared" si="43"/>
        <v>0</v>
      </c>
      <c r="AG1362" s="10"/>
      <c r="AH1362" s="10"/>
    </row>
    <row r="1363" spans="1:34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5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683.9</v>
      </c>
      <c r="AA1363" s="11">
        <f t="shared" si="42"/>
        <v>-9.1999999999999993</v>
      </c>
      <c r="AB1363" s="5">
        <f>IFERROR(VLOOKUP(C1363,[2]Sheet1!$B:$F,5,FALSE),0)</f>
        <v>12799191.02</v>
      </c>
      <c r="AC1363" s="11">
        <v>29.5</v>
      </c>
      <c r="AD1363" s="11">
        <v>1.5526</v>
      </c>
      <c r="AE1363" s="10"/>
      <c r="AF1363" s="13">
        <f t="shared" si="43"/>
        <v>-0.10820295364819418</v>
      </c>
      <c r="AG1363" s="10"/>
      <c r="AH1363" s="10"/>
    </row>
    <row r="1364" spans="1:34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5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42"/>
        <v>0</v>
      </c>
      <c r="AB1364" s="5">
        <f>IFERROR(VLOOKUP(C1364,[2]Sheet1!$B:$F,5,FALSE),0)</f>
        <v>0</v>
      </c>
      <c r="AC1364" s="11">
        <v>20</v>
      </c>
      <c r="AD1364" s="11">
        <v>5</v>
      </c>
      <c r="AE1364" s="10"/>
      <c r="AF1364" s="13">
        <f t="shared" si="43"/>
        <v>0</v>
      </c>
      <c r="AG1364" s="10"/>
      <c r="AH1364" s="10"/>
    </row>
    <row r="1365" spans="1:34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5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805</v>
      </c>
      <c r="AA1365" s="11">
        <f t="shared" si="42"/>
        <v>14.4</v>
      </c>
      <c r="AB1365" s="5">
        <f>IFERROR(VLOOKUP(C1365,[2]Sheet1!$B:$F,5,FALSE),0)</f>
        <v>11419121.4</v>
      </c>
      <c r="AC1365" s="11">
        <v>25</v>
      </c>
      <c r="AD1365" s="11">
        <v>1.3158000000000001</v>
      </c>
      <c r="AE1365" s="10"/>
      <c r="AF1365" s="13">
        <f t="shared" si="43"/>
        <v>6.9565217391304349E-2</v>
      </c>
      <c r="AG1365" s="10"/>
      <c r="AH1365" s="10"/>
    </row>
    <row r="1366" spans="1:34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5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885.1</v>
      </c>
      <c r="AA1366" s="11">
        <f t="shared" si="42"/>
        <v>23.3</v>
      </c>
      <c r="AB1366" s="5">
        <f>IFERROR(VLOOKUP(C1366,[2]Sheet1!$B:$F,5,FALSE),0)</f>
        <v>3288414.5</v>
      </c>
      <c r="AC1366" s="11">
        <v>25</v>
      </c>
      <c r="AD1366" s="11">
        <v>0</v>
      </c>
      <c r="AE1366" s="10"/>
      <c r="AF1366" s="13">
        <f t="shared" si="43"/>
        <v>4.2933001920686928E-2</v>
      </c>
      <c r="AG1366" s="10"/>
      <c r="AH1366" s="10"/>
    </row>
    <row r="1367" spans="1:34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5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42"/>
        <v>0</v>
      </c>
      <c r="AB1367" s="5">
        <f>IFERROR(VLOOKUP(C1367,[2]Sheet1!$B:$F,5,FALSE),0)</f>
        <v>0</v>
      </c>
      <c r="AC1367" s="11">
        <v>25.285299999999999</v>
      </c>
      <c r="AD1367" s="11">
        <v>0</v>
      </c>
      <c r="AE1367" s="10"/>
      <c r="AF1367" s="13">
        <f t="shared" si="43"/>
        <v>0</v>
      </c>
      <c r="AG1367" s="10"/>
      <c r="AH1367" s="10"/>
    </row>
    <row r="1368" spans="1:34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5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866.4</v>
      </c>
      <c r="AA1368" s="11">
        <f t="shared" si="42"/>
        <v>13.5</v>
      </c>
      <c r="AB1368" s="5">
        <f>IFERROR(VLOOKUP(C1368,[2]Sheet1!$B:$F,5,FALSE),0)</f>
        <v>4969873.2</v>
      </c>
      <c r="AC1368" s="11">
        <v>19</v>
      </c>
      <c r="AD1368" s="11">
        <v>6</v>
      </c>
      <c r="AE1368" s="10"/>
      <c r="AF1368" s="13">
        <f t="shared" si="43"/>
        <v>7.3868882733148664E-2</v>
      </c>
      <c r="AG1368" s="10"/>
      <c r="AH1368" s="10"/>
    </row>
    <row r="1369" spans="1:34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5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1588</v>
      </c>
      <c r="AA1369" s="11">
        <f t="shared" si="42"/>
        <v>30.5</v>
      </c>
      <c r="AB1369" s="5">
        <f>IFERROR(VLOOKUP(C1369,[2]Sheet1!$B:$F,5,FALSE),0)</f>
        <v>784011.20000000007</v>
      </c>
      <c r="AC1369" s="11">
        <v>25</v>
      </c>
      <c r="AD1369" s="11">
        <v>1.3158000000000001</v>
      </c>
      <c r="AE1369" s="10"/>
      <c r="AF1369" s="13">
        <f t="shared" si="43"/>
        <v>3.2745591939546598E-2</v>
      </c>
      <c r="AG1369" s="10"/>
      <c r="AH1369" s="10"/>
    </row>
    <row r="1370" spans="1:34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5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1105</v>
      </c>
      <c r="AA1370" s="11">
        <f t="shared" si="42"/>
        <v>27.6</v>
      </c>
      <c r="AB1370" s="5">
        <f>IFERROR(VLOOKUP(C1370,[2]Sheet1!$B:$F,5,FALSE),0)</f>
        <v>1324986.3</v>
      </c>
      <c r="AC1370" s="11">
        <v>20</v>
      </c>
      <c r="AD1370" s="11">
        <v>7.3684000000000003</v>
      </c>
      <c r="AE1370" s="10"/>
      <c r="AF1370" s="13">
        <f t="shared" si="43"/>
        <v>3.6199095022624438E-2</v>
      </c>
      <c r="AG1370" s="10"/>
      <c r="AH1370" s="10"/>
    </row>
    <row r="1371" spans="1:34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5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zdelist</v>
      </c>
      <c r="Z1371">
        <f>IFERROR(VLOOKUP(C1371,[1]LP!$B:$C,2,FALSE),0)</f>
        <v>0</v>
      </c>
      <c r="AA1371" s="11">
        <f t="shared" si="42"/>
        <v>0</v>
      </c>
      <c r="AB1371" s="5">
        <f>IFERROR(VLOOKUP(C1371,[2]Sheet1!$B:$F,5,FALSE),0)</f>
        <v>0</v>
      </c>
      <c r="AC1371" s="11">
        <v>20</v>
      </c>
      <c r="AD1371" s="11">
        <v>0</v>
      </c>
      <c r="AE1371" s="10"/>
      <c r="AF1371" s="13">
        <f t="shared" si="43"/>
        <v>0</v>
      </c>
      <c r="AG1371" s="10"/>
      <c r="AH1371" s="10"/>
    </row>
    <row r="1372" spans="1:34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5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42"/>
        <v>0</v>
      </c>
      <c r="AB1372" s="5">
        <f>IFERROR(VLOOKUP(C1372,[2]Sheet1!$B:$F,5,FALSE),0)</f>
        <v>0</v>
      </c>
      <c r="AC1372" s="11">
        <v>0</v>
      </c>
      <c r="AD1372" s="11">
        <v>0</v>
      </c>
      <c r="AE1372" s="10"/>
      <c r="AF1372" s="13">
        <f t="shared" si="43"/>
        <v>0</v>
      </c>
      <c r="AG1372" s="10"/>
      <c r="AH1372" s="10"/>
    </row>
    <row r="1373" spans="1:34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5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1602</v>
      </c>
      <c r="AA1373" s="11">
        <f t="shared" si="42"/>
        <v>27.6</v>
      </c>
      <c r="AB1373" s="5">
        <f>IFERROR(VLOOKUP(C1373,[2]Sheet1!$B:$F,5,FALSE),0)</f>
        <v>765413.55</v>
      </c>
      <c r="AC1373" s="11">
        <v>25</v>
      </c>
      <c r="AD1373" s="11">
        <v>1.3157000000000001</v>
      </c>
      <c r="AE1373" s="10"/>
      <c r="AF1373" s="13">
        <f t="shared" si="43"/>
        <v>3.6204744069912607E-2</v>
      </c>
      <c r="AG1373" s="10"/>
      <c r="AH1373" s="10"/>
    </row>
    <row r="1374" spans="1:34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5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42"/>
        <v>0</v>
      </c>
      <c r="AB1374" s="5">
        <f>IFERROR(VLOOKUP(C1374,[2]Sheet1!$B:$F,5,FALSE),0)</f>
        <v>0</v>
      </c>
      <c r="AC1374" s="11">
        <v>20</v>
      </c>
      <c r="AD1374" s="11">
        <v>0</v>
      </c>
      <c r="AE1374" s="10"/>
      <c r="AF1374" s="13">
        <f t="shared" si="43"/>
        <v>0</v>
      </c>
      <c r="AG1374" s="10"/>
      <c r="AH1374" s="10"/>
    </row>
    <row r="1375" spans="1:34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5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845</v>
      </c>
      <c r="AA1375" s="11">
        <f t="shared" si="42"/>
        <v>27.3</v>
      </c>
      <c r="AB1375" s="5">
        <f>IFERROR(VLOOKUP(C1375,[2]Sheet1!$B:$F,5,FALSE),0)</f>
        <v>1937105.04</v>
      </c>
      <c r="AC1375" s="11">
        <v>20.030999999999999</v>
      </c>
      <c r="AD1375" s="11">
        <v>1.054</v>
      </c>
      <c r="AE1375" s="10"/>
      <c r="AF1375" s="13">
        <f t="shared" si="43"/>
        <v>3.6686390532544376E-2</v>
      </c>
      <c r="AG1375" s="10"/>
      <c r="AH1375" s="10"/>
    </row>
    <row r="1376" spans="1:34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5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678</v>
      </c>
      <c r="AA1376" s="11">
        <f t="shared" si="42"/>
        <v>39.9</v>
      </c>
      <c r="AB1376" s="5">
        <f>IFERROR(VLOOKUP(C1376,[2]Sheet1!$B:$F,5,FALSE),0)</f>
        <v>4627320.3899999997</v>
      </c>
      <c r="AC1376" s="11">
        <v>10</v>
      </c>
      <c r="AD1376" s="11">
        <v>0.52629999999999999</v>
      </c>
      <c r="AE1376" s="10"/>
      <c r="AF1376" s="13">
        <f t="shared" si="43"/>
        <v>2.5073746312684365E-2</v>
      </c>
      <c r="AG1376" s="10"/>
      <c r="AH1376" s="10"/>
    </row>
    <row r="1377" spans="1:34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5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694</v>
      </c>
      <c r="AA1377" s="11">
        <f t="shared" si="42"/>
        <v>24.8</v>
      </c>
      <c r="AB1377" s="5">
        <f>IFERROR(VLOOKUP(C1377,[2]Sheet1!$B:$F,5,FALSE),0)</f>
        <v>2885796.8000000003</v>
      </c>
      <c r="AC1377" s="11">
        <v>21.5</v>
      </c>
      <c r="AD1377" s="11">
        <v>1.1299999999999999</v>
      </c>
      <c r="AE1377" s="10"/>
      <c r="AF1377" s="13">
        <f t="shared" si="43"/>
        <v>4.0345821325648415E-2</v>
      </c>
      <c r="AG1377" s="10"/>
      <c r="AH1377" s="10"/>
    </row>
    <row r="1378" spans="1:34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5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732</v>
      </c>
      <c r="AA1378" s="11">
        <f t="shared" si="42"/>
        <v>48.8</v>
      </c>
      <c r="AB1378" s="5">
        <f>IFERROR(VLOOKUP(C1378,[2]Sheet1!$B:$F,5,FALSE),0)</f>
        <v>5412003.6899999995</v>
      </c>
      <c r="AC1378" s="11">
        <v>20</v>
      </c>
      <c r="AD1378" s="11">
        <v>1.0526</v>
      </c>
      <c r="AE1378" s="10"/>
      <c r="AF1378" s="13">
        <f t="shared" si="43"/>
        <v>2.0491803278688523E-2</v>
      </c>
      <c r="AG1378" s="10"/>
      <c r="AH1378" s="10"/>
    </row>
    <row r="1379" spans="1:34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5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940</v>
      </c>
      <c r="AA1379" s="11">
        <f t="shared" si="42"/>
        <v>20.9</v>
      </c>
      <c r="AB1379" s="5">
        <f>IFERROR(VLOOKUP(C1379,[2]Sheet1!$B:$F,5,FALSE),0)</f>
        <v>1457280</v>
      </c>
      <c r="AC1379" s="11">
        <v>20</v>
      </c>
      <c r="AD1379" s="11">
        <v>1.0529999999999999</v>
      </c>
      <c r="AE1379" s="10"/>
      <c r="AF1379" s="13">
        <f t="shared" si="43"/>
        <v>4.7872340425531915E-2</v>
      </c>
      <c r="AG1379" s="10"/>
      <c r="AH1379" s="10"/>
    </row>
    <row r="1380" spans="1:34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5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791.3</v>
      </c>
      <c r="AA1380" s="11">
        <f t="shared" si="42"/>
        <v>-791.3</v>
      </c>
      <c r="AB1380" s="5">
        <f>IFERROR(VLOOKUP(C1380,[2]Sheet1!$B:$F,5,FALSE),0)</f>
        <v>2419052.79</v>
      </c>
      <c r="AC1380" s="11">
        <v>25</v>
      </c>
      <c r="AD1380" s="11">
        <v>1.3158000000000001</v>
      </c>
      <c r="AE1380" s="10"/>
      <c r="AF1380" s="13">
        <f t="shared" si="43"/>
        <v>-1.2637432073802604E-3</v>
      </c>
      <c r="AG1380" s="10"/>
      <c r="AH1380" s="10"/>
    </row>
    <row r="1381" spans="1:34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5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1260</v>
      </c>
      <c r="AA1381" s="11">
        <f t="shared" si="42"/>
        <v>20.3</v>
      </c>
      <c r="AB1381" s="5">
        <f>IFERROR(VLOOKUP(C1381,[2]Sheet1!$B:$F,5,FALSE),0)</f>
        <v>3462181.58</v>
      </c>
      <c r="AC1381" s="11">
        <v>40</v>
      </c>
      <c r="AD1381" s="11">
        <v>5</v>
      </c>
      <c r="AE1381" s="10"/>
      <c r="AF1381" s="13">
        <f t="shared" si="43"/>
        <v>4.9206349206349205E-2</v>
      </c>
      <c r="AG1381" s="10"/>
      <c r="AH1381" s="10"/>
    </row>
    <row r="1382" spans="1:34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5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42"/>
        <v>0</v>
      </c>
      <c r="AB1382" s="5">
        <f>IFERROR(VLOOKUP(C1382,[2]Sheet1!$B:$F,5,FALSE),0)</f>
        <v>0</v>
      </c>
      <c r="AC1382" s="11">
        <v>20</v>
      </c>
      <c r="AD1382" s="11">
        <v>0</v>
      </c>
      <c r="AE1382" s="10"/>
      <c r="AF1382" s="13">
        <f t="shared" si="43"/>
        <v>0</v>
      </c>
      <c r="AG1382" s="10"/>
      <c r="AH1382" s="10"/>
    </row>
    <row r="1383" spans="1:34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5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1752</v>
      </c>
      <c r="AA1383" s="11">
        <f t="shared" si="42"/>
        <v>438</v>
      </c>
      <c r="AB1383" s="5">
        <f>IFERROR(VLOOKUP(C1383,[2]Sheet1!$B:$F,5,FALSE),0)</f>
        <v>484974.4</v>
      </c>
      <c r="AC1383" s="11">
        <v>19</v>
      </c>
      <c r="AD1383" s="11">
        <v>1</v>
      </c>
      <c r="AE1383" s="10"/>
      <c r="AF1383" s="13">
        <f t="shared" si="43"/>
        <v>2.2831050228310501E-3</v>
      </c>
      <c r="AG1383" s="10"/>
      <c r="AH1383" s="10"/>
    </row>
    <row r="1384" spans="1:34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5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42"/>
        <v>0</v>
      </c>
      <c r="AB1384" s="5">
        <f>IFERROR(VLOOKUP(C1384,[2]Sheet1!$B:$F,5,FALSE),0)</f>
        <v>0</v>
      </c>
      <c r="AC1384" s="11">
        <v>0</v>
      </c>
      <c r="AD1384" s="11">
        <v>0</v>
      </c>
      <c r="AE1384" s="10"/>
      <c r="AF1384" s="13">
        <f t="shared" si="43"/>
        <v>0</v>
      </c>
      <c r="AG1384" s="10"/>
      <c r="AH1384" s="10"/>
    </row>
    <row r="1385" spans="1:34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5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42"/>
        <v>0</v>
      </c>
      <c r="AB1385" s="5">
        <f>IFERROR(VLOOKUP(C1385,[2]Sheet1!$B:$F,5,FALSE),0)</f>
        <v>0</v>
      </c>
      <c r="AC1385" s="11">
        <v>19</v>
      </c>
      <c r="AD1385" s="11">
        <v>1</v>
      </c>
      <c r="AE1385" s="10"/>
      <c r="AF1385" s="13">
        <f t="shared" si="43"/>
        <v>0</v>
      </c>
      <c r="AG1385" s="10"/>
      <c r="AH1385" s="10"/>
    </row>
    <row r="1386" spans="1:34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5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935.3</v>
      </c>
      <c r="AA1386" s="11">
        <f t="shared" si="42"/>
        <v>24.6</v>
      </c>
      <c r="AB1386" s="5">
        <f>IFERROR(VLOOKUP(C1386,[2]Sheet1!$B:$F,5,FALSE),0)</f>
        <v>1641493.9200000002</v>
      </c>
      <c r="AC1386" s="11">
        <v>27.7</v>
      </c>
      <c r="AD1386" s="11">
        <v>1.46</v>
      </c>
      <c r="AE1386" s="10"/>
      <c r="AF1386" s="13">
        <f t="shared" si="43"/>
        <v>4.062867529135037E-2</v>
      </c>
      <c r="AG1386" s="10"/>
      <c r="AH1386" s="10"/>
    </row>
    <row r="1387" spans="1:34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5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1247</v>
      </c>
      <c r="AA1387" s="11">
        <f t="shared" si="42"/>
        <v>17.600000000000001</v>
      </c>
      <c r="AB1387" s="5">
        <f>IFERROR(VLOOKUP(C1387,[2]Sheet1!$B:$F,5,FALSE),0)</f>
        <v>3587861.1</v>
      </c>
      <c r="AC1387" s="11">
        <v>35</v>
      </c>
      <c r="AD1387" s="11">
        <v>7</v>
      </c>
      <c r="AE1387" s="10"/>
      <c r="AF1387" s="13">
        <f t="shared" si="43"/>
        <v>5.6936647955092221E-2</v>
      </c>
      <c r="AG1387" s="10"/>
      <c r="AH1387" s="10"/>
    </row>
    <row r="1388" spans="1:34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5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814</v>
      </c>
      <c r="AA1388" s="11">
        <f t="shared" si="42"/>
        <v>42.8</v>
      </c>
      <c r="AB1388" s="5">
        <f>IFERROR(VLOOKUP(C1388,[2]Sheet1!$B:$F,5,FALSE),0)</f>
        <v>1692018.9</v>
      </c>
      <c r="AC1388" s="11">
        <v>20</v>
      </c>
      <c r="AD1388" s="11">
        <v>5</v>
      </c>
      <c r="AE1388" s="10"/>
      <c r="AF1388" s="13">
        <f t="shared" si="43"/>
        <v>2.334152334152334E-2</v>
      </c>
      <c r="AG1388" s="10"/>
      <c r="AH1388" s="10"/>
    </row>
    <row r="1389" spans="1:34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5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42"/>
        <v>0</v>
      </c>
      <c r="AB1389" s="5">
        <f>IFERROR(VLOOKUP(C1389,[2]Sheet1!$B:$F,5,FALSE),0)</f>
        <v>0</v>
      </c>
      <c r="AC1389" s="11">
        <v>0</v>
      </c>
      <c r="AD1389" s="11">
        <v>0</v>
      </c>
      <c r="AE1389" s="10"/>
      <c r="AF1389" s="13">
        <f t="shared" si="43"/>
        <v>0</v>
      </c>
      <c r="AG1389" s="10"/>
      <c r="AH1389" s="10"/>
    </row>
    <row r="1390" spans="1:34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5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1485</v>
      </c>
      <c r="AA1390" s="11">
        <f t="shared" si="42"/>
        <v>43.7</v>
      </c>
      <c r="AB1390" s="5">
        <f>IFERROR(VLOOKUP(C1390,[2]Sheet1!$B:$F,5,FALSE),0)</f>
        <v>967135.5</v>
      </c>
      <c r="AC1390" s="11">
        <v>26</v>
      </c>
      <c r="AD1390" s="11">
        <v>0</v>
      </c>
      <c r="AE1390" s="10"/>
      <c r="AF1390" s="13">
        <f t="shared" si="43"/>
        <v>2.2895622895622896E-2</v>
      </c>
      <c r="AG1390" s="10"/>
      <c r="AH1390" s="10"/>
    </row>
    <row r="1391" spans="1:34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5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1155</v>
      </c>
      <c r="AA1391" s="11">
        <f t="shared" si="42"/>
        <v>41.3</v>
      </c>
      <c r="AB1391" s="5">
        <f>IFERROR(VLOOKUP(C1391,[2]Sheet1!$B:$F,5,FALSE),0)</f>
        <v>1856700</v>
      </c>
      <c r="AC1391" s="11">
        <v>28</v>
      </c>
      <c r="AD1391" s="11">
        <v>0</v>
      </c>
      <c r="AE1391" s="10"/>
      <c r="AF1391" s="13">
        <f t="shared" si="43"/>
        <v>2.4242424242424242E-2</v>
      </c>
      <c r="AG1391" s="10"/>
      <c r="AH1391" s="10"/>
    </row>
    <row r="1392" spans="1:34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5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2760</v>
      </c>
      <c r="AA1392" s="11">
        <f t="shared" si="42"/>
        <v>98.6</v>
      </c>
      <c r="AB1392" s="5">
        <f>IFERROR(VLOOKUP(C1392,[2]Sheet1!$B:$F,5,FALSE),0)</f>
        <v>367330.2</v>
      </c>
      <c r="AC1392" s="11">
        <v>30</v>
      </c>
      <c r="AD1392" s="11">
        <v>1.5789</v>
      </c>
      <c r="AE1392" s="10"/>
      <c r="AF1392" s="13">
        <f t="shared" si="43"/>
        <v>1.0144927536231883E-2</v>
      </c>
      <c r="AG1392" s="10"/>
      <c r="AH1392" s="10"/>
    </row>
    <row r="1393" spans="1:34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5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753</v>
      </c>
      <c r="AA1393" s="11">
        <f t="shared" si="42"/>
        <v>44.3</v>
      </c>
      <c r="AB1393" s="5">
        <f>IFERROR(VLOOKUP(C1393,[2]Sheet1!$B:$F,5,FALSE),0)</f>
        <v>2947500</v>
      </c>
      <c r="AC1393" s="11">
        <v>0</v>
      </c>
      <c r="AD1393" s="11">
        <v>0</v>
      </c>
      <c r="AE1393" s="10"/>
      <c r="AF1393" s="13">
        <f t="shared" si="43"/>
        <v>2.2576361221779549E-2</v>
      </c>
      <c r="AG1393" s="10"/>
      <c r="AH1393" s="10"/>
    </row>
    <row r="1394" spans="1:34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5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42"/>
        <v>0</v>
      </c>
      <c r="AB1394" s="5">
        <f>IFERROR(VLOOKUP(C1394,[2]Sheet1!$B:$F,5,FALSE),0)</f>
        <v>0</v>
      </c>
      <c r="AC1394" s="11">
        <v>0</v>
      </c>
      <c r="AD1394" s="11">
        <v>0</v>
      </c>
      <c r="AE1394" s="10"/>
      <c r="AF1394" s="13">
        <f t="shared" si="43"/>
        <v>0</v>
      </c>
      <c r="AG1394" s="10"/>
      <c r="AH1394" s="10"/>
    </row>
    <row r="1395" spans="1:34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5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2400</v>
      </c>
      <c r="AA1395" s="11">
        <f t="shared" si="42"/>
        <v>18</v>
      </c>
      <c r="AB1395" s="5">
        <f>IFERROR(VLOOKUP(C1395,[2]Sheet1!$B:$F,5,FALSE),0)</f>
        <v>870250</v>
      </c>
      <c r="AC1395" s="11">
        <v>47.5</v>
      </c>
      <c r="AD1395" s="11">
        <v>2.5</v>
      </c>
      <c r="AE1395" s="10"/>
      <c r="AF1395" s="13">
        <f t="shared" si="43"/>
        <v>5.541666666666667E-2</v>
      </c>
      <c r="AG1395" s="10"/>
      <c r="AH1395" s="10"/>
    </row>
    <row r="1396" spans="1:34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5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2350.1</v>
      </c>
      <c r="AA1396" s="11">
        <f t="shared" si="42"/>
        <v>213.6</v>
      </c>
      <c r="AB1396" s="5">
        <f>IFERROR(VLOOKUP(C1396,[2]Sheet1!$B:$F,5,FALSE),0)</f>
        <v>370729.60000000003</v>
      </c>
      <c r="AC1396" s="11">
        <v>16.906400000000001</v>
      </c>
      <c r="AD1396" s="11">
        <v>0.88939999999999997</v>
      </c>
      <c r="AE1396" s="10"/>
      <c r="AF1396" s="13">
        <f t="shared" si="43"/>
        <v>4.6806518871537386E-3</v>
      </c>
      <c r="AG1396" s="10"/>
      <c r="AH1396" s="10"/>
    </row>
    <row r="1397" spans="1:34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5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655.9</v>
      </c>
      <c r="AA1397" s="11">
        <f t="shared" si="42"/>
        <v>36.4</v>
      </c>
      <c r="AB1397" s="5">
        <f>IFERROR(VLOOKUP(C1397,[2]Sheet1!$B:$F,5,FALSE),0)</f>
        <v>5566208</v>
      </c>
      <c r="AC1397" s="11">
        <v>0</v>
      </c>
      <c r="AD1397" s="11">
        <v>5.41</v>
      </c>
      <c r="AE1397" s="10"/>
      <c r="AF1397" s="13">
        <f t="shared" si="43"/>
        <v>2.7443207806067998E-2</v>
      </c>
      <c r="AG1397" s="10"/>
      <c r="AH1397" s="10"/>
    </row>
    <row r="1398" spans="1:34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5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2175</v>
      </c>
      <c r="AA1398" s="11">
        <f t="shared" si="42"/>
        <v>725</v>
      </c>
      <c r="AB1398" s="5">
        <f>IFERROR(VLOOKUP(C1398,[2]Sheet1!$B:$F,5,FALSE),0)</f>
        <v>512415</v>
      </c>
      <c r="AC1398" s="11">
        <v>0</v>
      </c>
      <c r="AD1398" s="11">
        <v>0</v>
      </c>
      <c r="AE1398" s="10"/>
      <c r="AF1398" s="13">
        <f t="shared" si="43"/>
        <v>1.3793103448275861E-3</v>
      </c>
      <c r="AG1398" s="10"/>
      <c r="AH1398" s="10"/>
    </row>
    <row r="1399" spans="1:34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5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42"/>
        <v>0</v>
      </c>
      <c r="AB1399" s="5">
        <f>IFERROR(VLOOKUP(C1399,[2]Sheet1!$B:$F,5,FALSE),0)</f>
        <v>0</v>
      </c>
      <c r="AC1399" s="11">
        <v>0</v>
      </c>
      <c r="AD1399" s="11">
        <v>0</v>
      </c>
      <c r="AE1399" s="10"/>
      <c r="AF1399" s="13">
        <f t="shared" si="43"/>
        <v>0</v>
      </c>
      <c r="AG1399" s="10"/>
      <c r="AH1399" s="10"/>
    </row>
    <row r="1400" spans="1:34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5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0</v>
      </c>
      <c r="AA1400" s="11">
        <f t="shared" si="42"/>
        <v>0</v>
      </c>
      <c r="AB1400" s="5">
        <f>IFERROR(VLOOKUP(C1400,[2]Sheet1!$B:$F,5,FALSE),0)</f>
        <v>0</v>
      </c>
      <c r="AC1400" s="11">
        <v>25</v>
      </c>
      <c r="AD1400" s="11">
        <v>1.32</v>
      </c>
      <c r="AE1400" s="10"/>
      <c r="AF1400" s="13">
        <f t="shared" si="43"/>
        <v>0</v>
      </c>
      <c r="AG1400" s="10"/>
      <c r="AH1400" s="10"/>
    </row>
    <row r="1401" spans="1:34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5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42"/>
        <v>0</v>
      </c>
      <c r="AB1401" s="5">
        <f>IFERROR(VLOOKUP(C1401,[2]Sheet1!$B:$F,5,FALSE),0)</f>
        <v>0</v>
      </c>
      <c r="AC1401" s="11">
        <v>0</v>
      </c>
      <c r="AD1401" s="11">
        <v>0</v>
      </c>
      <c r="AE1401" s="10"/>
      <c r="AF1401" s="13">
        <f t="shared" si="43"/>
        <v>0</v>
      </c>
      <c r="AG1401" s="10"/>
      <c r="AH1401" s="10"/>
    </row>
    <row r="1402" spans="1:34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5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1365</v>
      </c>
      <c r="AA1402" s="11">
        <f t="shared" si="42"/>
        <v>10.7</v>
      </c>
      <c r="AB1402" s="5">
        <f>IFERROR(VLOOKUP(C1402,[2]Sheet1!$B:$F,5,FALSE),0)</f>
        <v>4446785.3100000005</v>
      </c>
      <c r="AC1402" s="11">
        <v>70</v>
      </c>
      <c r="AD1402" s="11">
        <v>3.68</v>
      </c>
      <c r="AE1402" s="10"/>
      <c r="AF1402" s="13">
        <f t="shared" si="43"/>
        <v>9.3040293040293043E-2</v>
      </c>
      <c r="AG1402" s="10"/>
      <c r="AH1402" s="10"/>
    </row>
    <row r="1403" spans="1:34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5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1957.9</v>
      </c>
      <c r="AA1403" s="11">
        <f t="shared" si="42"/>
        <v>89</v>
      </c>
      <c r="AB1403" s="5">
        <f>IFERROR(VLOOKUP(C1403,[2]Sheet1!$B:$F,5,FALSE),0)</f>
        <v>467639.36</v>
      </c>
      <c r="AC1403" s="11">
        <v>32.299999999999997</v>
      </c>
      <c r="AD1403" s="11">
        <v>1.7</v>
      </c>
      <c r="AE1403" s="10"/>
      <c r="AF1403" s="13">
        <f t="shared" si="43"/>
        <v>1.1236528934062004E-2</v>
      </c>
      <c r="AG1403" s="10"/>
      <c r="AH1403" s="10"/>
    </row>
    <row r="1404" spans="1:34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5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0</v>
      </c>
      <c r="AA1404" s="11">
        <f t="shared" si="42"/>
        <v>0</v>
      </c>
      <c r="AB1404" s="5">
        <f>IFERROR(VLOOKUP(C1404,[2]Sheet1!$B:$F,5,FALSE),0)</f>
        <v>0</v>
      </c>
      <c r="AC1404" s="11">
        <v>31.05</v>
      </c>
      <c r="AD1404" s="11">
        <v>1.63</v>
      </c>
      <c r="AE1404" s="10"/>
      <c r="AF1404" s="13">
        <f t="shared" si="43"/>
        <v>0</v>
      </c>
      <c r="AG1404" s="10"/>
      <c r="AH1404" s="10"/>
    </row>
    <row r="1405" spans="1:34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5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42"/>
        <v>0</v>
      </c>
      <c r="AB1405" s="5">
        <f>IFERROR(VLOOKUP(C1405,[2]Sheet1!$B:$F,5,FALSE),0)</f>
        <v>0</v>
      </c>
      <c r="AC1405" s="11">
        <v>19</v>
      </c>
      <c r="AD1405" s="11">
        <v>1</v>
      </c>
      <c r="AE1405" s="10"/>
      <c r="AF1405" s="13">
        <f t="shared" si="43"/>
        <v>0</v>
      </c>
      <c r="AG1405" s="10"/>
      <c r="AH1405" s="10"/>
    </row>
    <row r="1406" spans="1:34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5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2000</v>
      </c>
      <c r="AA1406" s="11">
        <f t="shared" si="42"/>
        <v>-250</v>
      </c>
      <c r="AB1406" s="5">
        <f>IFERROR(VLOOKUP(C1406,[2]Sheet1!$B:$F,5,FALSE),0)</f>
        <v>393750</v>
      </c>
      <c r="AC1406" s="11">
        <v>0</v>
      </c>
      <c r="AD1406" s="11">
        <v>0</v>
      </c>
      <c r="AE1406" s="10"/>
      <c r="AF1406" s="13">
        <f t="shared" si="43"/>
        <v>-4.0000000000000001E-3</v>
      </c>
      <c r="AG1406" s="10"/>
      <c r="AH1406" s="10"/>
    </row>
    <row r="1407" spans="1:34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5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0</v>
      </c>
      <c r="AA1407" s="11">
        <f t="shared" si="42"/>
        <v>0</v>
      </c>
      <c r="AB1407" s="5">
        <f>IFERROR(VLOOKUP(C1407,[2]Sheet1!$B:$F,5,FALSE),0)</f>
        <v>0</v>
      </c>
      <c r="AC1407" s="11">
        <v>0</v>
      </c>
      <c r="AD1407" s="11">
        <v>0</v>
      </c>
      <c r="AE1407" s="10"/>
      <c r="AF1407" s="13">
        <f t="shared" si="43"/>
        <v>0</v>
      </c>
      <c r="AG1407" s="10"/>
      <c r="AH1407" s="10"/>
    </row>
    <row r="1408" spans="1:34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5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1025</v>
      </c>
      <c r="AA1408" s="11">
        <f t="shared" si="42"/>
        <v>51.3</v>
      </c>
      <c r="AB1408" s="5">
        <f>IFERROR(VLOOKUP(C1408,[2]Sheet1!$B:$F,5,FALSE),0)</f>
        <v>1468573.6</v>
      </c>
      <c r="AC1408" s="11">
        <v>21</v>
      </c>
      <c r="AD1408" s="11">
        <v>0</v>
      </c>
      <c r="AE1408" s="10"/>
      <c r="AF1408" s="13">
        <f t="shared" si="43"/>
        <v>1.9512195121951219E-2</v>
      </c>
      <c r="AG1408" s="10"/>
      <c r="AH1408" s="10"/>
    </row>
    <row r="1409" spans="1:34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5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1560</v>
      </c>
      <c r="AA1409" s="11">
        <f t="shared" si="42"/>
        <v>91.8</v>
      </c>
      <c r="AB1409" s="5">
        <f>IFERROR(VLOOKUP(C1409,[2]Sheet1!$B:$F,5,FALSE),0)</f>
        <v>740597.1</v>
      </c>
      <c r="AC1409" s="11">
        <v>30</v>
      </c>
      <c r="AD1409" s="11">
        <v>0</v>
      </c>
      <c r="AE1409" s="10"/>
      <c r="AF1409" s="13">
        <f t="shared" si="43"/>
        <v>1.0897435897435897E-2</v>
      </c>
      <c r="AG1409" s="10"/>
      <c r="AH1409" s="10"/>
    </row>
    <row r="1410" spans="1:34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5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42"/>
        <v>0</v>
      </c>
      <c r="AB1410" s="5">
        <f>IFERROR(VLOOKUP(C1410,[2]Sheet1!$B:$F,5,FALSE),0)</f>
        <v>0</v>
      </c>
      <c r="AC1410" s="11">
        <v>19</v>
      </c>
      <c r="AD1410" s="11">
        <v>1</v>
      </c>
      <c r="AE1410" s="10"/>
      <c r="AF1410" s="13">
        <f t="shared" si="43"/>
        <v>0</v>
      </c>
      <c r="AG1410" s="10"/>
      <c r="AH1410" s="10"/>
    </row>
    <row r="1411" spans="1:34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5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0</v>
      </c>
      <c r="AA1411" s="11">
        <f t="shared" ref="AA1411:AA1474" si="44">ROUND(IFERROR(Z1411/M1411,0),1)</f>
        <v>0</v>
      </c>
      <c r="AB1411" s="5">
        <f>IFERROR(VLOOKUP(C1411,[2]Sheet1!$B:$F,5,FALSE),0)</f>
        <v>0</v>
      </c>
      <c r="AC1411" s="11">
        <v>20</v>
      </c>
      <c r="AD1411" s="11">
        <v>0</v>
      </c>
      <c r="AE1411" s="10"/>
      <c r="AF1411" s="13">
        <f t="shared" ref="AF1411:AF1474" si="45">IFERROR(M1411/Z1411,0)</f>
        <v>0</v>
      </c>
      <c r="AG1411" s="10"/>
      <c r="AH1411" s="10"/>
    </row>
    <row r="1412" spans="1:34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5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850</v>
      </c>
      <c r="AA1412" s="11">
        <f t="shared" si="44"/>
        <v>12.7</v>
      </c>
      <c r="AB1412" s="5">
        <f>IFERROR(VLOOKUP(C1412,[2]Sheet1!$B:$F,5,FALSE),0)</f>
        <v>14588143.289999999</v>
      </c>
      <c r="AC1412" s="11">
        <v>27</v>
      </c>
      <c r="AD1412" s="11">
        <v>3</v>
      </c>
      <c r="AE1412" s="10"/>
      <c r="AF1412" s="13">
        <f t="shared" si="45"/>
        <v>7.8823529411764709E-2</v>
      </c>
      <c r="AG1412" s="10"/>
      <c r="AH1412" s="10"/>
    </row>
    <row r="1413" spans="1:34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5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785</v>
      </c>
      <c r="AA1413" s="11">
        <f t="shared" si="44"/>
        <v>12.3</v>
      </c>
      <c r="AB1413" s="5">
        <f>IFERROR(VLOOKUP(C1413,[2]Sheet1!$B:$F,5,FALSE),0)</f>
        <v>8360365.2999999998</v>
      </c>
      <c r="AC1413" s="11">
        <v>20</v>
      </c>
      <c r="AD1413" s="11">
        <v>1.0529999999999999</v>
      </c>
      <c r="AE1413" s="10"/>
      <c r="AF1413" s="13">
        <f t="shared" si="45"/>
        <v>8.1528662420382161E-2</v>
      </c>
      <c r="AG1413" s="10"/>
      <c r="AH1413" s="10"/>
    </row>
    <row r="1414" spans="1:34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5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734</v>
      </c>
      <c r="AA1414" s="11">
        <f t="shared" si="44"/>
        <v>52.4</v>
      </c>
      <c r="AB1414" s="5">
        <f>IFERROR(VLOOKUP(C1414,[2]Sheet1!$B:$F,5,FALSE),0)</f>
        <v>6589869.3700000001</v>
      </c>
      <c r="AC1414" s="11">
        <v>10</v>
      </c>
      <c r="AD1414" s="11">
        <v>0.53</v>
      </c>
      <c r="AE1414" s="10"/>
      <c r="AF1414" s="13">
        <f t="shared" si="45"/>
        <v>1.9073569482288829E-2</v>
      </c>
      <c r="AG1414" s="10"/>
      <c r="AH1414" s="10"/>
    </row>
    <row r="1415" spans="1:34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5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1100</v>
      </c>
      <c r="AA1415" s="11">
        <f t="shared" si="44"/>
        <v>50</v>
      </c>
      <c r="AB1415" s="5">
        <f>IFERROR(VLOOKUP(C1415,[2]Sheet1!$B:$F,5,FALSE),0)</f>
        <v>1303125.95</v>
      </c>
      <c r="AC1415" s="11">
        <v>13</v>
      </c>
      <c r="AD1415" s="11">
        <v>0</v>
      </c>
      <c r="AE1415" s="10"/>
      <c r="AF1415" s="13">
        <f t="shared" si="45"/>
        <v>0.02</v>
      </c>
      <c r="AG1415" s="10"/>
      <c r="AH1415" s="10"/>
    </row>
    <row r="1416" spans="1:34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5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0</v>
      </c>
      <c r="AA1416" s="11">
        <f t="shared" si="44"/>
        <v>0</v>
      </c>
      <c r="AB1416" s="5">
        <f>IFERROR(VLOOKUP(C1416,[2]Sheet1!$B:$F,5,FALSE),0)</f>
        <v>0</v>
      </c>
      <c r="AC1416" s="11">
        <v>21.4876</v>
      </c>
      <c r="AD1416" s="11">
        <v>1.1309</v>
      </c>
      <c r="AE1416" s="10"/>
      <c r="AF1416" s="13">
        <f t="shared" si="45"/>
        <v>0</v>
      </c>
      <c r="AG1416" s="10"/>
      <c r="AH1416" s="10"/>
    </row>
    <row r="1417" spans="1:34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5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683.9</v>
      </c>
      <c r="AA1417" s="11">
        <f t="shared" si="44"/>
        <v>85.5</v>
      </c>
      <c r="AB1417" s="5">
        <f>IFERROR(VLOOKUP(C1417,[2]Sheet1!$B:$F,5,FALSE),0)</f>
        <v>12799191.02</v>
      </c>
      <c r="AC1417" s="11">
        <v>29.5</v>
      </c>
      <c r="AD1417" s="11">
        <v>1.5526</v>
      </c>
      <c r="AE1417" s="10"/>
      <c r="AF1417" s="13">
        <f t="shared" si="45"/>
        <v>1.1697616610615587E-2</v>
      </c>
      <c r="AG1417" s="10"/>
      <c r="AH1417" s="10"/>
    </row>
    <row r="1418" spans="1:34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5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44"/>
        <v>0</v>
      </c>
      <c r="AB1418" s="5">
        <f>IFERROR(VLOOKUP(C1418,[2]Sheet1!$B:$F,5,FALSE),0)</f>
        <v>0</v>
      </c>
      <c r="AC1418" s="11">
        <v>20</v>
      </c>
      <c r="AD1418" s="11">
        <v>5</v>
      </c>
      <c r="AE1418" s="10"/>
      <c r="AF1418" s="13">
        <f t="shared" si="45"/>
        <v>0</v>
      </c>
      <c r="AG1418" s="10"/>
      <c r="AH1418" s="10"/>
    </row>
    <row r="1419" spans="1:34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5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805</v>
      </c>
      <c r="AA1419" s="11">
        <f t="shared" si="44"/>
        <v>15.8</v>
      </c>
      <c r="AB1419" s="5">
        <f>IFERROR(VLOOKUP(C1419,[2]Sheet1!$B:$F,5,FALSE),0)</f>
        <v>11419121.4</v>
      </c>
      <c r="AC1419" s="11">
        <v>25</v>
      </c>
      <c r="AD1419" s="11">
        <v>1.3158000000000001</v>
      </c>
      <c r="AE1419" s="10"/>
      <c r="AF1419" s="13">
        <f t="shared" si="45"/>
        <v>6.3354037267080748E-2</v>
      </c>
      <c r="AG1419" s="10"/>
      <c r="AH1419" s="10"/>
    </row>
    <row r="1420" spans="1:34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5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885.1</v>
      </c>
      <c r="AA1420" s="11">
        <f t="shared" si="44"/>
        <v>24.6</v>
      </c>
      <c r="AB1420" s="5">
        <f>IFERROR(VLOOKUP(C1420,[2]Sheet1!$B:$F,5,FALSE),0)</f>
        <v>3288414.5</v>
      </c>
      <c r="AC1420" s="11">
        <v>25</v>
      </c>
      <c r="AD1420" s="11">
        <v>0</v>
      </c>
      <c r="AE1420" s="10"/>
      <c r="AF1420" s="13">
        <f t="shared" si="45"/>
        <v>4.0673370240650771E-2</v>
      </c>
      <c r="AG1420" s="10"/>
      <c r="AH1420" s="10"/>
    </row>
    <row r="1421" spans="1:34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5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44"/>
        <v>0</v>
      </c>
      <c r="AB1421" s="5">
        <f>IFERROR(VLOOKUP(C1421,[2]Sheet1!$B:$F,5,FALSE),0)</f>
        <v>0</v>
      </c>
      <c r="AC1421" s="11">
        <v>25.285299999999999</v>
      </c>
      <c r="AD1421" s="11">
        <v>0</v>
      </c>
      <c r="AE1421" s="10"/>
      <c r="AF1421" s="13">
        <f t="shared" si="45"/>
        <v>0</v>
      </c>
      <c r="AG1421" s="10"/>
      <c r="AH1421" s="10"/>
    </row>
    <row r="1422" spans="1:34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5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866.4</v>
      </c>
      <c r="AA1422" s="11">
        <f t="shared" si="44"/>
        <v>18.399999999999999</v>
      </c>
      <c r="AB1422" s="5">
        <f>IFERROR(VLOOKUP(C1422,[2]Sheet1!$B:$F,5,FALSE),0)</f>
        <v>4969873.2</v>
      </c>
      <c r="AC1422" s="11">
        <v>19</v>
      </c>
      <c r="AD1422" s="11">
        <v>6</v>
      </c>
      <c r="AE1422" s="10"/>
      <c r="AF1422" s="13">
        <f t="shared" si="45"/>
        <v>5.424746075715605E-2</v>
      </c>
      <c r="AG1422" s="10"/>
      <c r="AH1422" s="10"/>
    </row>
    <row r="1423" spans="1:34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5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1588</v>
      </c>
      <c r="AA1423" s="11">
        <f t="shared" si="44"/>
        <v>32.4</v>
      </c>
      <c r="AB1423" s="5">
        <f>IFERROR(VLOOKUP(C1423,[2]Sheet1!$B:$F,5,FALSE),0)</f>
        <v>784011.20000000007</v>
      </c>
      <c r="AC1423" s="11">
        <v>25</v>
      </c>
      <c r="AD1423" s="11">
        <v>1.3158000000000001</v>
      </c>
      <c r="AE1423" s="10"/>
      <c r="AF1423" s="13">
        <f t="shared" si="45"/>
        <v>3.0856423173803528E-2</v>
      </c>
      <c r="AG1423" s="10"/>
      <c r="AH1423" s="10"/>
    </row>
    <row r="1424" spans="1:34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5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1105</v>
      </c>
      <c r="AA1424" s="11">
        <f t="shared" si="44"/>
        <v>19.7</v>
      </c>
      <c r="AB1424" s="5">
        <f>IFERROR(VLOOKUP(C1424,[2]Sheet1!$B:$F,5,FALSE),0)</f>
        <v>1324986.3</v>
      </c>
      <c r="AC1424" s="11">
        <v>20</v>
      </c>
      <c r="AD1424" s="11">
        <v>7.3684000000000003</v>
      </c>
      <c r="AE1424" s="10"/>
      <c r="AF1424" s="13">
        <f t="shared" si="45"/>
        <v>5.0678733031674209E-2</v>
      </c>
      <c r="AG1424" s="10"/>
      <c r="AH1424" s="10"/>
    </row>
    <row r="1425" spans="1:34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5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zdelist</v>
      </c>
      <c r="Z1425">
        <f>IFERROR(VLOOKUP(C1425,[1]LP!$B:$C,2,FALSE),0)</f>
        <v>0</v>
      </c>
      <c r="AA1425" s="11">
        <f t="shared" si="44"/>
        <v>0</v>
      </c>
      <c r="AB1425" s="5">
        <f>IFERROR(VLOOKUP(C1425,[2]Sheet1!$B:$F,5,FALSE),0)</f>
        <v>0</v>
      </c>
      <c r="AC1425" s="11">
        <v>20</v>
      </c>
      <c r="AD1425" s="11">
        <v>0</v>
      </c>
      <c r="AE1425" s="10"/>
      <c r="AF1425" s="13">
        <f t="shared" si="45"/>
        <v>0</v>
      </c>
      <c r="AG1425" s="10"/>
      <c r="AH1425" s="10"/>
    </row>
    <row r="1426" spans="1:34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5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44"/>
        <v>0</v>
      </c>
      <c r="AB1426" s="5">
        <f>IFERROR(VLOOKUP(C1426,[2]Sheet1!$B:$F,5,FALSE),0)</f>
        <v>0</v>
      </c>
      <c r="AC1426" s="11">
        <v>0</v>
      </c>
      <c r="AD1426" s="11">
        <v>0</v>
      </c>
      <c r="AE1426" s="10"/>
      <c r="AF1426" s="13">
        <f t="shared" si="45"/>
        <v>0</v>
      </c>
      <c r="AG1426" s="10"/>
      <c r="AH1426" s="10"/>
    </row>
    <row r="1427" spans="1:34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5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1602</v>
      </c>
      <c r="AA1427" s="11">
        <f t="shared" si="44"/>
        <v>23.2</v>
      </c>
      <c r="AB1427" s="5">
        <f>IFERROR(VLOOKUP(C1427,[2]Sheet1!$B:$F,5,FALSE),0)</f>
        <v>765413.55</v>
      </c>
      <c r="AC1427" s="11">
        <v>25</v>
      </c>
      <c r="AD1427" s="11">
        <v>1.3157000000000001</v>
      </c>
      <c r="AE1427" s="10"/>
      <c r="AF1427" s="13">
        <f t="shared" si="45"/>
        <v>4.307116104868914E-2</v>
      </c>
      <c r="AG1427" s="10"/>
      <c r="AH1427" s="10"/>
    </row>
    <row r="1428" spans="1:34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5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44"/>
        <v>0</v>
      </c>
      <c r="AB1428" s="5">
        <f>IFERROR(VLOOKUP(C1428,[2]Sheet1!$B:$F,5,FALSE),0)</f>
        <v>0</v>
      </c>
      <c r="AC1428" s="11">
        <v>20</v>
      </c>
      <c r="AD1428" s="11">
        <v>0</v>
      </c>
      <c r="AE1428" s="10"/>
      <c r="AF1428" s="13">
        <f t="shared" si="45"/>
        <v>0</v>
      </c>
      <c r="AG1428" s="10"/>
      <c r="AH1428" s="10"/>
    </row>
    <row r="1429" spans="1:34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5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845</v>
      </c>
      <c r="AA1429" s="11">
        <f t="shared" si="44"/>
        <v>15.4</v>
      </c>
      <c r="AB1429" s="5">
        <f>IFERROR(VLOOKUP(C1429,[2]Sheet1!$B:$F,5,FALSE),0)</f>
        <v>1937105.04</v>
      </c>
      <c r="AC1429" s="11">
        <v>20.030999999999999</v>
      </c>
      <c r="AD1429" s="11">
        <v>1.054</v>
      </c>
      <c r="AE1429" s="10"/>
      <c r="AF1429" s="13">
        <f t="shared" si="45"/>
        <v>6.5088757396449703E-2</v>
      </c>
      <c r="AG1429" s="10"/>
      <c r="AH1429" s="10"/>
    </row>
    <row r="1430" spans="1:34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5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678</v>
      </c>
      <c r="AA1430" s="11">
        <f t="shared" si="44"/>
        <v>48.4</v>
      </c>
      <c r="AB1430" s="5">
        <f>IFERROR(VLOOKUP(C1430,[2]Sheet1!$B:$F,5,FALSE),0)</f>
        <v>4627320.3899999997</v>
      </c>
      <c r="AC1430" s="11">
        <v>10</v>
      </c>
      <c r="AD1430" s="11">
        <v>0.52629999999999999</v>
      </c>
      <c r="AE1430" s="10"/>
      <c r="AF1430" s="13">
        <f t="shared" si="45"/>
        <v>2.0648967551622419E-2</v>
      </c>
      <c r="AG1430" s="10"/>
      <c r="AH1430" s="10"/>
    </row>
    <row r="1431" spans="1:34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5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694</v>
      </c>
      <c r="AA1431" s="11">
        <f t="shared" si="44"/>
        <v>23.9</v>
      </c>
      <c r="AB1431" s="5">
        <f>IFERROR(VLOOKUP(C1431,[2]Sheet1!$B:$F,5,FALSE),0)</f>
        <v>2885796.8000000003</v>
      </c>
      <c r="AC1431" s="11">
        <v>21.5</v>
      </c>
      <c r="AD1431" s="11">
        <v>1.1299999999999999</v>
      </c>
      <c r="AE1431" s="10"/>
      <c r="AF1431" s="13">
        <f t="shared" si="45"/>
        <v>4.1786743515850142E-2</v>
      </c>
      <c r="AG1431" s="10"/>
      <c r="AH1431" s="10"/>
    </row>
    <row r="1432" spans="1:34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5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732</v>
      </c>
      <c r="AA1432" s="11">
        <f t="shared" si="44"/>
        <v>26.1</v>
      </c>
      <c r="AB1432" s="5">
        <f>IFERROR(VLOOKUP(C1432,[2]Sheet1!$B:$F,5,FALSE),0)</f>
        <v>5412003.6899999995</v>
      </c>
      <c r="AC1432" s="11">
        <v>20</v>
      </c>
      <c r="AD1432" s="11">
        <v>1.0526</v>
      </c>
      <c r="AE1432" s="10"/>
      <c r="AF1432" s="13">
        <f t="shared" si="45"/>
        <v>3.825136612021858E-2</v>
      </c>
      <c r="AG1432" s="10"/>
      <c r="AH1432" s="10"/>
    </row>
    <row r="1433" spans="1:34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5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940</v>
      </c>
      <c r="AA1433" s="11">
        <f t="shared" si="44"/>
        <v>19.2</v>
      </c>
      <c r="AB1433" s="5">
        <f>IFERROR(VLOOKUP(C1433,[2]Sheet1!$B:$F,5,FALSE),0)</f>
        <v>1457280</v>
      </c>
      <c r="AC1433" s="11">
        <v>20</v>
      </c>
      <c r="AD1433" s="11">
        <v>1.0529999999999999</v>
      </c>
      <c r="AE1433" s="10"/>
      <c r="AF1433" s="13">
        <f t="shared" si="45"/>
        <v>5.2127659574468084E-2</v>
      </c>
      <c r="AG1433" s="10"/>
      <c r="AH1433" s="10"/>
    </row>
    <row r="1434" spans="1:34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5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791.3</v>
      </c>
      <c r="AA1434" s="11">
        <f t="shared" si="44"/>
        <v>15.2</v>
      </c>
      <c r="AB1434" s="5">
        <f>IFERROR(VLOOKUP(C1434,[2]Sheet1!$B:$F,5,FALSE),0)</f>
        <v>2419052.79</v>
      </c>
      <c r="AC1434" s="11">
        <v>25</v>
      </c>
      <c r="AD1434" s="11">
        <v>1.3158000000000001</v>
      </c>
      <c r="AE1434" s="10"/>
      <c r="AF1434" s="13">
        <f t="shared" si="45"/>
        <v>6.5714646783773548E-2</v>
      </c>
      <c r="AG1434" s="10"/>
      <c r="AH1434" s="10"/>
    </row>
    <row r="1435" spans="1:34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5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1260</v>
      </c>
      <c r="AA1435" s="11">
        <f t="shared" si="44"/>
        <v>12.4</v>
      </c>
      <c r="AB1435" s="5">
        <f>IFERROR(VLOOKUP(C1435,[2]Sheet1!$B:$F,5,FALSE),0)</f>
        <v>3462181.58</v>
      </c>
      <c r="AC1435" s="11">
        <v>40</v>
      </c>
      <c r="AD1435" s="11">
        <v>5</v>
      </c>
      <c r="AE1435" s="10"/>
      <c r="AF1435" s="13">
        <f t="shared" si="45"/>
        <v>8.0952380952380956E-2</v>
      </c>
      <c r="AG1435" s="10"/>
      <c r="AH1435" s="10"/>
    </row>
    <row r="1436" spans="1:34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5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44"/>
        <v>0</v>
      </c>
      <c r="AB1436" s="5">
        <f>IFERROR(VLOOKUP(C1436,[2]Sheet1!$B:$F,5,FALSE),0)</f>
        <v>0</v>
      </c>
      <c r="AC1436" s="11">
        <v>20</v>
      </c>
      <c r="AD1436" s="11">
        <v>0</v>
      </c>
      <c r="AE1436" s="10"/>
      <c r="AF1436" s="13">
        <f t="shared" si="45"/>
        <v>0</v>
      </c>
      <c r="AG1436" s="10"/>
      <c r="AH1436" s="10"/>
    </row>
    <row r="1437" spans="1:34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5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1752</v>
      </c>
      <c r="AA1437" s="11">
        <f t="shared" si="44"/>
        <v>38.1</v>
      </c>
      <c r="AB1437" s="5">
        <f>IFERROR(VLOOKUP(C1437,[2]Sheet1!$B:$F,5,FALSE),0)</f>
        <v>484974.4</v>
      </c>
      <c r="AC1437" s="11">
        <v>19</v>
      </c>
      <c r="AD1437" s="11">
        <v>1</v>
      </c>
      <c r="AE1437" s="10"/>
      <c r="AF1437" s="13">
        <f t="shared" si="45"/>
        <v>2.6255707762557076E-2</v>
      </c>
      <c r="AG1437" s="10"/>
      <c r="AH1437" s="10"/>
    </row>
    <row r="1438" spans="1:34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5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44"/>
        <v>0</v>
      </c>
      <c r="AB1438" s="5">
        <f>IFERROR(VLOOKUP(C1438,[2]Sheet1!$B:$F,5,FALSE),0)</f>
        <v>0</v>
      </c>
      <c r="AC1438" s="11">
        <v>0</v>
      </c>
      <c r="AD1438" s="11">
        <v>0</v>
      </c>
      <c r="AE1438" s="10"/>
      <c r="AF1438" s="13">
        <f t="shared" si="45"/>
        <v>0</v>
      </c>
      <c r="AG1438" s="10"/>
      <c r="AH1438" s="10"/>
    </row>
    <row r="1439" spans="1:34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5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44"/>
        <v>0</v>
      </c>
      <c r="AB1439" s="5">
        <f>IFERROR(VLOOKUP(C1439,[2]Sheet1!$B:$F,5,FALSE),0)</f>
        <v>0</v>
      </c>
      <c r="AC1439" s="11">
        <v>19</v>
      </c>
      <c r="AD1439" s="11">
        <v>1</v>
      </c>
      <c r="AE1439" s="10"/>
      <c r="AF1439" s="13">
        <f t="shared" si="45"/>
        <v>0</v>
      </c>
      <c r="AG1439" s="10"/>
      <c r="AH1439" s="10"/>
    </row>
    <row r="1440" spans="1:34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5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935.3</v>
      </c>
      <c r="AA1440" s="11">
        <f t="shared" si="44"/>
        <v>16.399999999999999</v>
      </c>
      <c r="AB1440" s="5">
        <f>IFERROR(VLOOKUP(C1440,[2]Sheet1!$B:$F,5,FALSE),0)</f>
        <v>1641493.9200000002</v>
      </c>
      <c r="AC1440" s="11">
        <v>27.7</v>
      </c>
      <c r="AD1440" s="11">
        <v>1.46</v>
      </c>
      <c r="AE1440" s="10"/>
      <c r="AF1440" s="13">
        <f t="shared" si="45"/>
        <v>6.0943012937025559E-2</v>
      </c>
      <c r="AG1440" s="10"/>
      <c r="AH1440" s="10"/>
    </row>
    <row r="1441" spans="1:34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5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1247</v>
      </c>
      <c r="AA1441" s="11">
        <f t="shared" si="44"/>
        <v>17.3</v>
      </c>
      <c r="AB1441" s="5">
        <f>IFERROR(VLOOKUP(C1441,[2]Sheet1!$B:$F,5,FALSE),0)</f>
        <v>3587861.1</v>
      </c>
      <c r="AC1441" s="11">
        <v>35</v>
      </c>
      <c r="AD1441" s="11">
        <v>7</v>
      </c>
      <c r="AE1441" s="10"/>
      <c r="AF1441" s="13">
        <f t="shared" si="45"/>
        <v>5.7738572574178026E-2</v>
      </c>
      <c r="AG1441" s="10"/>
      <c r="AH1441" s="10"/>
    </row>
    <row r="1442" spans="1:34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5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814</v>
      </c>
      <c r="AA1442" s="11">
        <f t="shared" si="44"/>
        <v>25.4</v>
      </c>
      <c r="AB1442" s="5">
        <f>IFERROR(VLOOKUP(C1442,[2]Sheet1!$B:$F,5,FALSE),0)</f>
        <v>1692018.9</v>
      </c>
      <c r="AC1442" s="11">
        <v>20</v>
      </c>
      <c r="AD1442" s="11">
        <v>5</v>
      </c>
      <c r="AE1442" s="10"/>
      <c r="AF1442" s="13">
        <f t="shared" si="45"/>
        <v>3.9312039312039311E-2</v>
      </c>
      <c r="AG1442" s="10"/>
      <c r="AH1442" s="10"/>
    </row>
    <row r="1443" spans="1:34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5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44"/>
        <v>0</v>
      </c>
      <c r="AB1443" s="5">
        <f>IFERROR(VLOOKUP(C1443,[2]Sheet1!$B:$F,5,FALSE),0)</f>
        <v>0</v>
      </c>
      <c r="AC1443" s="11">
        <v>0</v>
      </c>
      <c r="AD1443" s="11">
        <v>0</v>
      </c>
      <c r="AE1443" s="10"/>
      <c r="AF1443" s="13">
        <f t="shared" si="45"/>
        <v>0</v>
      </c>
      <c r="AG1443" s="10"/>
      <c r="AH1443" s="10"/>
    </row>
    <row r="1444" spans="1:34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5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1485</v>
      </c>
      <c r="AA1444" s="11">
        <f t="shared" si="44"/>
        <v>37.1</v>
      </c>
      <c r="AB1444" s="5">
        <f>IFERROR(VLOOKUP(C1444,[2]Sheet1!$B:$F,5,FALSE),0)</f>
        <v>967135.5</v>
      </c>
      <c r="AC1444" s="11">
        <v>26</v>
      </c>
      <c r="AD1444" s="11">
        <v>0</v>
      </c>
      <c r="AE1444" s="10"/>
      <c r="AF1444" s="13">
        <f t="shared" si="45"/>
        <v>2.6936026936026935E-2</v>
      </c>
      <c r="AG1444" s="10"/>
      <c r="AH1444" s="10"/>
    </row>
    <row r="1445" spans="1:34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5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1155</v>
      </c>
      <c r="AA1445" s="11">
        <f t="shared" si="44"/>
        <v>15.8</v>
      </c>
      <c r="AB1445" s="5">
        <f>IFERROR(VLOOKUP(C1445,[2]Sheet1!$B:$F,5,FALSE),0)</f>
        <v>1856700</v>
      </c>
      <c r="AC1445" s="11">
        <v>28</v>
      </c>
      <c r="AD1445" s="11">
        <v>0</v>
      </c>
      <c r="AE1445" s="10"/>
      <c r="AF1445" s="13">
        <f t="shared" si="45"/>
        <v>6.3203463203463206E-2</v>
      </c>
      <c r="AG1445" s="10"/>
      <c r="AH1445" s="10"/>
    </row>
    <row r="1446" spans="1:34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5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2760</v>
      </c>
      <c r="AA1446" s="11">
        <f t="shared" si="44"/>
        <v>57.5</v>
      </c>
      <c r="AB1446" s="5">
        <f>IFERROR(VLOOKUP(C1446,[2]Sheet1!$B:$F,5,FALSE),0)</f>
        <v>367330.2</v>
      </c>
      <c r="AC1446" s="11">
        <v>30</v>
      </c>
      <c r="AD1446" s="11">
        <v>1.5789</v>
      </c>
      <c r="AE1446" s="10"/>
      <c r="AF1446" s="13">
        <f t="shared" si="45"/>
        <v>1.7391304347826087E-2</v>
      </c>
      <c r="AG1446" s="10"/>
      <c r="AH1446" s="10"/>
    </row>
    <row r="1447" spans="1:34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5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753</v>
      </c>
      <c r="AA1447" s="11">
        <f t="shared" si="44"/>
        <v>20.9</v>
      </c>
      <c r="AB1447" s="5">
        <f>IFERROR(VLOOKUP(C1447,[2]Sheet1!$B:$F,5,FALSE),0)</f>
        <v>2947500</v>
      </c>
      <c r="AC1447" s="11">
        <v>0</v>
      </c>
      <c r="AD1447" s="11">
        <v>0</v>
      </c>
      <c r="AE1447" s="10"/>
      <c r="AF1447" s="13">
        <f t="shared" si="45"/>
        <v>4.7808764940239043E-2</v>
      </c>
      <c r="AG1447" s="10"/>
      <c r="AH1447" s="10"/>
    </row>
    <row r="1448" spans="1:34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5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44"/>
        <v>0</v>
      </c>
      <c r="AB1448" s="5">
        <f>IFERROR(VLOOKUP(C1448,[2]Sheet1!$B:$F,5,FALSE),0)</f>
        <v>0</v>
      </c>
      <c r="AC1448" s="11">
        <v>0</v>
      </c>
      <c r="AD1448" s="11">
        <v>0</v>
      </c>
      <c r="AE1448" s="10"/>
      <c r="AF1448" s="13">
        <f t="shared" si="45"/>
        <v>0</v>
      </c>
      <c r="AG1448" s="10"/>
      <c r="AH1448" s="10"/>
    </row>
    <row r="1449" spans="1:34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5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2400</v>
      </c>
      <c r="AA1449" s="11">
        <f t="shared" si="44"/>
        <v>13.3</v>
      </c>
      <c r="AB1449" s="5">
        <f>IFERROR(VLOOKUP(C1449,[2]Sheet1!$B:$F,5,FALSE),0)</f>
        <v>870250</v>
      </c>
      <c r="AC1449" s="11">
        <v>47.5</v>
      </c>
      <c r="AD1449" s="11">
        <v>2.5</v>
      </c>
      <c r="AE1449" s="10"/>
      <c r="AF1449" s="13">
        <f t="shared" si="45"/>
        <v>7.5416666666666674E-2</v>
      </c>
      <c r="AG1449" s="10"/>
      <c r="AH1449" s="10"/>
    </row>
    <row r="1450" spans="1:34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5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0</v>
      </c>
      <c r="AA1450" s="11">
        <f t="shared" si="44"/>
        <v>0</v>
      </c>
      <c r="AB1450" s="5">
        <f>IFERROR(VLOOKUP(C1450,[2]Sheet1!$B:$F,5,FALSE),0)</f>
        <v>0</v>
      </c>
      <c r="AC1450" s="11">
        <v>17</v>
      </c>
      <c r="AD1450" s="11">
        <v>0</v>
      </c>
      <c r="AE1450" s="10"/>
      <c r="AF1450" s="13">
        <f t="shared" si="45"/>
        <v>0</v>
      </c>
      <c r="AG1450" s="10"/>
      <c r="AH1450" s="10"/>
    </row>
    <row r="1451" spans="1:34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5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2350.1</v>
      </c>
      <c r="AA1451" s="11">
        <f t="shared" si="44"/>
        <v>71.2</v>
      </c>
      <c r="AB1451" s="5">
        <f>IFERROR(VLOOKUP(C1451,[2]Sheet1!$B:$F,5,FALSE),0)</f>
        <v>370729.60000000003</v>
      </c>
      <c r="AC1451" s="11">
        <v>16.906400000000001</v>
      </c>
      <c r="AD1451" s="11">
        <v>0.88939999999999997</v>
      </c>
      <c r="AE1451" s="10"/>
      <c r="AF1451" s="13">
        <f t="shared" si="45"/>
        <v>1.4041955661461216E-2</v>
      </c>
      <c r="AG1451" s="10"/>
      <c r="AH1451" s="10"/>
    </row>
    <row r="1452" spans="1:34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5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655.9</v>
      </c>
      <c r="AA1452" s="11">
        <f t="shared" si="44"/>
        <v>29.8</v>
      </c>
      <c r="AB1452" s="5">
        <f>IFERROR(VLOOKUP(C1452,[2]Sheet1!$B:$F,5,FALSE),0)</f>
        <v>5566208</v>
      </c>
      <c r="AC1452" s="11">
        <v>0</v>
      </c>
      <c r="AD1452" s="11">
        <v>5.41</v>
      </c>
      <c r="AE1452" s="10"/>
      <c r="AF1452" s="13">
        <f t="shared" si="45"/>
        <v>3.3541698429638667E-2</v>
      </c>
      <c r="AG1452" s="10"/>
      <c r="AH1452" s="10"/>
    </row>
    <row r="1453" spans="1:34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5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2175</v>
      </c>
      <c r="AA1453" s="11">
        <f t="shared" si="44"/>
        <v>310.7</v>
      </c>
      <c r="AB1453" s="5">
        <f>IFERROR(VLOOKUP(C1453,[2]Sheet1!$B:$F,5,FALSE),0)</f>
        <v>512415</v>
      </c>
      <c r="AC1453" s="11">
        <v>0</v>
      </c>
      <c r="AD1453" s="11">
        <v>0</v>
      </c>
      <c r="AE1453" s="10"/>
      <c r="AF1453" s="13">
        <f t="shared" si="45"/>
        <v>3.2183908045977012E-3</v>
      </c>
      <c r="AG1453" s="10"/>
      <c r="AH1453" s="10"/>
    </row>
    <row r="1454" spans="1:34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5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44"/>
        <v>0</v>
      </c>
      <c r="AB1454" s="5">
        <f>IFERROR(VLOOKUP(C1454,[2]Sheet1!$B:$F,5,FALSE),0)</f>
        <v>0</v>
      </c>
      <c r="AC1454" s="11">
        <v>0</v>
      </c>
      <c r="AD1454" s="11">
        <v>0</v>
      </c>
      <c r="AE1454" s="10"/>
      <c r="AF1454" s="13">
        <f t="shared" si="45"/>
        <v>0</v>
      </c>
      <c r="AG1454" s="10"/>
      <c r="AH1454" s="10"/>
    </row>
    <row r="1455" spans="1:34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5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0</v>
      </c>
      <c r="AA1455" s="11">
        <f t="shared" si="44"/>
        <v>0</v>
      </c>
      <c r="AB1455" s="5">
        <f>IFERROR(VLOOKUP(C1455,[2]Sheet1!$B:$F,5,FALSE),0)</f>
        <v>0</v>
      </c>
      <c r="AC1455" s="11">
        <v>25</v>
      </c>
      <c r="AD1455" s="11">
        <v>1.32</v>
      </c>
      <c r="AE1455" s="10"/>
      <c r="AF1455" s="13">
        <f t="shared" si="45"/>
        <v>0</v>
      </c>
      <c r="AG1455" s="10"/>
      <c r="AH1455" s="10"/>
    </row>
    <row r="1456" spans="1:34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5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44"/>
        <v>0</v>
      </c>
      <c r="AB1456" s="5">
        <f>IFERROR(VLOOKUP(C1456,[2]Sheet1!$B:$F,5,FALSE),0)</f>
        <v>0</v>
      </c>
      <c r="AC1456" s="11">
        <v>0</v>
      </c>
      <c r="AD1456" s="11">
        <v>0</v>
      </c>
      <c r="AE1456" s="10"/>
      <c r="AF1456" s="13">
        <f t="shared" si="45"/>
        <v>0</v>
      </c>
      <c r="AG1456" s="10"/>
      <c r="AH1456" s="10"/>
    </row>
    <row r="1457" spans="1:34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5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1365</v>
      </c>
      <c r="AA1457" s="11">
        <f t="shared" si="44"/>
        <v>7.6</v>
      </c>
      <c r="AB1457" s="5">
        <f>IFERROR(VLOOKUP(C1457,[2]Sheet1!$B:$F,5,FALSE),0)</f>
        <v>4446785.3100000005</v>
      </c>
      <c r="AC1457" s="11">
        <v>70</v>
      </c>
      <c r="AD1457" s="11">
        <v>3.68</v>
      </c>
      <c r="AE1457" s="10"/>
      <c r="AF1457" s="13">
        <f t="shared" si="45"/>
        <v>0.13113553113553114</v>
      </c>
      <c r="AG1457" s="10"/>
      <c r="AH1457" s="10"/>
    </row>
    <row r="1458" spans="1:34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5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1957.9</v>
      </c>
      <c r="AA1458" s="11">
        <f t="shared" si="44"/>
        <v>32.1</v>
      </c>
      <c r="AB1458" s="5">
        <f>IFERROR(VLOOKUP(C1458,[2]Sheet1!$B:$F,5,FALSE),0)</f>
        <v>467639.36</v>
      </c>
      <c r="AC1458" s="11">
        <v>32.299999999999997</v>
      </c>
      <c r="AD1458" s="11">
        <v>1.7</v>
      </c>
      <c r="AE1458" s="10"/>
      <c r="AF1458" s="13">
        <f t="shared" si="45"/>
        <v>3.115583022626283E-2</v>
      </c>
      <c r="AG1458" s="10"/>
      <c r="AH1458" s="10"/>
    </row>
    <row r="1459" spans="1:34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5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2574.1</v>
      </c>
      <c r="AA1459" s="11">
        <f t="shared" si="44"/>
        <v>67.7</v>
      </c>
      <c r="AB1459" s="5">
        <f>IFERROR(VLOOKUP(C1459,[2]Sheet1!$B:$F,5,FALSE),0)</f>
        <v>237633.9</v>
      </c>
      <c r="AC1459" s="11">
        <v>9.33</v>
      </c>
      <c r="AD1459" s="11">
        <v>0.5</v>
      </c>
      <c r="AE1459" s="10"/>
      <c r="AF1459" s="13">
        <f t="shared" si="45"/>
        <v>1.4762441241599006E-2</v>
      </c>
      <c r="AG1459" s="10"/>
      <c r="AH1459" s="10"/>
    </row>
    <row r="1460" spans="1:34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5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0</v>
      </c>
      <c r="AA1460" s="11">
        <f t="shared" si="44"/>
        <v>0</v>
      </c>
      <c r="AB1460" s="5">
        <f>IFERROR(VLOOKUP(C1460,[2]Sheet1!$B:$F,5,FALSE),0)</f>
        <v>0</v>
      </c>
      <c r="AC1460" s="11">
        <v>31.05</v>
      </c>
      <c r="AD1460" s="11">
        <v>1.63</v>
      </c>
      <c r="AE1460" s="10"/>
      <c r="AF1460" s="13">
        <f t="shared" si="45"/>
        <v>0</v>
      </c>
      <c r="AG1460" s="10"/>
      <c r="AH1460" s="10"/>
    </row>
    <row r="1461" spans="1:34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5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44"/>
        <v>0</v>
      </c>
      <c r="AB1461" s="5">
        <f>IFERROR(VLOOKUP(C1461,[2]Sheet1!$B:$F,5,FALSE),0)</f>
        <v>0</v>
      </c>
      <c r="AC1461" s="11">
        <v>19</v>
      </c>
      <c r="AD1461" s="11">
        <v>1</v>
      </c>
      <c r="AE1461" s="10"/>
      <c r="AF1461" s="13">
        <f t="shared" si="45"/>
        <v>0</v>
      </c>
      <c r="AG1461" s="10"/>
      <c r="AH1461" s="10"/>
    </row>
    <row r="1462" spans="1:34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5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2000</v>
      </c>
      <c r="AA1462" s="11">
        <f t="shared" si="44"/>
        <v>-153.80000000000001</v>
      </c>
      <c r="AB1462" s="5">
        <f>IFERROR(VLOOKUP(C1462,[2]Sheet1!$B:$F,5,FALSE),0)</f>
        <v>393750</v>
      </c>
      <c r="AC1462" s="11">
        <v>0</v>
      </c>
      <c r="AD1462" s="11">
        <v>0</v>
      </c>
      <c r="AE1462" s="10"/>
      <c r="AF1462" s="13">
        <f t="shared" si="45"/>
        <v>-6.4999999999999997E-3</v>
      </c>
      <c r="AG1462" s="10"/>
      <c r="AH1462" s="10"/>
    </row>
    <row r="1463" spans="1:34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5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0</v>
      </c>
      <c r="AA1463" s="11">
        <f t="shared" si="44"/>
        <v>0</v>
      </c>
      <c r="AB1463" s="5">
        <f>IFERROR(VLOOKUP(C1463,[2]Sheet1!$B:$F,5,FALSE),0)</f>
        <v>0</v>
      </c>
      <c r="AC1463" s="11">
        <v>0</v>
      </c>
      <c r="AD1463" s="11">
        <v>0</v>
      </c>
      <c r="AE1463" s="10"/>
      <c r="AF1463" s="13">
        <f t="shared" si="45"/>
        <v>0</v>
      </c>
      <c r="AG1463" s="10"/>
      <c r="AH1463" s="10"/>
    </row>
    <row r="1464" spans="1:34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5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1025</v>
      </c>
      <c r="AA1464" s="11">
        <f t="shared" si="44"/>
        <v>21.8</v>
      </c>
      <c r="AB1464" s="5">
        <f>IFERROR(VLOOKUP(C1464,[2]Sheet1!$B:$F,5,FALSE),0)</f>
        <v>1468573.6</v>
      </c>
      <c r="AC1464" s="11">
        <v>21</v>
      </c>
      <c r="AD1464" s="11">
        <v>0</v>
      </c>
      <c r="AE1464" s="10"/>
      <c r="AF1464" s="13">
        <f t="shared" si="45"/>
        <v>4.5853658536585365E-2</v>
      </c>
      <c r="AG1464" s="10"/>
      <c r="AH1464" s="10"/>
    </row>
    <row r="1465" spans="1:34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5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1560</v>
      </c>
      <c r="AA1465" s="11">
        <f t="shared" si="44"/>
        <v>24.8</v>
      </c>
      <c r="AB1465" s="5">
        <f>IFERROR(VLOOKUP(C1465,[2]Sheet1!$B:$F,5,FALSE),0)</f>
        <v>740597.1</v>
      </c>
      <c r="AC1465" s="11">
        <v>30</v>
      </c>
      <c r="AD1465" s="11">
        <v>0</v>
      </c>
      <c r="AE1465" s="10"/>
      <c r="AF1465" s="13">
        <f t="shared" si="45"/>
        <v>4.0384615384615387E-2</v>
      </c>
      <c r="AG1465" s="10"/>
      <c r="AH1465" s="10"/>
    </row>
    <row r="1466" spans="1:34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5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44"/>
        <v>0</v>
      </c>
      <c r="AB1466" s="5">
        <f>IFERROR(VLOOKUP(C1466,[2]Sheet1!$B:$F,5,FALSE),0)</f>
        <v>0</v>
      </c>
      <c r="AC1466" s="11">
        <v>19</v>
      </c>
      <c r="AD1466" s="11">
        <v>1</v>
      </c>
      <c r="AE1466" s="10"/>
      <c r="AF1466" s="13">
        <f t="shared" si="45"/>
        <v>0</v>
      </c>
      <c r="AG1466" s="10"/>
      <c r="AH1466" s="10"/>
    </row>
    <row r="1467" spans="1:34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5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0</v>
      </c>
      <c r="AA1467" s="11">
        <f t="shared" si="44"/>
        <v>0</v>
      </c>
      <c r="AB1467" s="5">
        <f>IFERROR(VLOOKUP(C1467,[2]Sheet1!$B:$F,5,FALSE),0)</f>
        <v>0</v>
      </c>
      <c r="AC1467" s="11">
        <v>20</v>
      </c>
      <c r="AD1467" s="11">
        <v>0</v>
      </c>
      <c r="AE1467" s="10"/>
      <c r="AF1467" s="13">
        <f t="shared" si="45"/>
        <v>0</v>
      </c>
      <c r="AG1467" s="10"/>
      <c r="AH1467" s="10"/>
    </row>
    <row r="1468" spans="1:34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5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850</v>
      </c>
      <c r="AA1468" s="11">
        <f t="shared" si="44"/>
        <v>12.1</v>
      </c>
      <c r="AB1468" s="5">
        <f>IFERROR(VLOOKUP(C1468,[2]Sheet1!$B:$F,5,FALSE),0)</f>
        <v>14588143.289999999</v>
      </c>
      <c r="AC1468" s="11">
        <v>27</v>
      </c>
      <c r="AD1468" s="11">
        <v>3</v>
      </c>
      <c r="AE1468" s="10"/>
      <c r="AF1468" s="13">
        <f t="shared" si="45"/>
        <v>8.2352941176470587E-2</v>
      </c>
      <c r="AG1468" s="10"/>
      <c r="AH1468" s="10"/>
    </row>
    <row r="1469" spans="1:34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5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785</v>
      </c>
      <c r="AA1469" s="11">
        <f t="shared" si="44"/>
        <v>13.1</v>
      </c>
      <c r="AB1469" s="5">
        <f>IFERROR(VLOOKUP(C1469,[2]Sheet1!$B:$F,5,FALSE),0)</f>
        <v>8360365.2999999998</v>
      </c>
      <c r="AC1469" s="11">
        <v>20</v>
      </c>
      <c r="AD1469" s="11">
        <v>1.0529999999999999</v>
      </c>
      <c r="AE1469" s="10"/>
      <c r="AF1469" s="13">
        <f t="shared" si="45"/>
        <v>7.6433121019108277E-2</v>
      </c>
      <c r="AG1469" s="10"/>
      <c r="AH1469" s="10"/>
    </row>
    <row r="1470" spans="1:34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5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734</v>
      </c>
      <c r="AA1470" s="11">
        <f t="shared" si="44"/>
        <v>48.9</v>
      </c>
      <c r="AB1470" s="5">
        <f>IFERROR(VLOOKUP(C1470,[2]Sheet1!$B:$F,5,FALSE),0)</f>
        <v>6589869.3700000001</v>
      </c>
      <c r="AC1470" s="11">
        <v>10</v>
      </c>
      <c r="AD1470" s="11">
        <v>0.53</v>
      </c>
      <c r="AE1470" s="10"/>
      <c r="AF1470" s="13">
        <f t="shared" si="45"/>
        <v>2.0435967302452316E-2</v>
      </c>
      <c r="AG1470" s="10"/>
      <c r="AH1470" s="10"/>
    </row>
    <row r="1471" spans="1:34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5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1100</v>
      </c>
      <c r="AA1471" s="11">
        <f t="shared" si="44"/>
        <v>34.4</v>
      </c>
      <c r="AB1471" s="5">
        <f>IFERROR(VLOOKUP(C1471,[2]Sheet1!$B:$F,5,FALSE),0)</f>
        <v>1303125.95</v>
      </c>
      <c r="AC1471" s="11">
        <v>13</v>
      </c>
      <c r="AD1471" s="11">
        <v>0</v>
      </c>
      <c r="AE1471" s="10"/>
      <c r="AF1471" s="13">
        <f t="shared" si="45"/>
        <v>2.9090909090909091E-2</v>
      </c>
      <c r="AG1471" s="10"/>
      <c r="AH1471" s="10"/>
    </row>
    <row r="1472" spans="1:34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5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0</v>
      </c>
      <c r="AA1472" s="11">
        <f t="shared" si="44"/>
        <v>0</v>
      </c>
      <c r="AB1472" s="5">
        <f>IFERROR(VLOOKUP(C1472,[2]Sheet1!$B:$F,5,FALSE),0)</f>
        <v>0</v>
      </c>
      <c r="AC1472" s="11">
        <v>21.4876</v>
      </c>
      <c r="AD1472" s="11">
        <v>1.1309</v>
      </c>
      <c r="AE1472" s="10"/>
      <c r="AF1472" s="13">
        <f t="shared" si="45"/>
        <v>0</v>
      </c>
      <c r="AG1472" s="10"/>
      <c r="AH1472" s="10"/>
    </row>
    <row r="1473" spans="1:34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5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683.9</v>
      </c>
      <c r="AA1473" s="11">
        <f t="shared" si="44"/>
        <v>12.2</v>
      </c>
      <c r="AB1473" s="5">
        <f>IFERROR(VLOOKUP(C1473,[2]Sheet1!$B:$F,5,FALSE),0)</f>
        <v>12799191.02</v>
      </c>
      <c r="AC1473" s="11">
        <v>29.5</v>
      </c>
      <c r="AD1473" s="11">
        <v>1.5526</v>
      </c>
      <c r="AE1473" s="10"/>
      <c r="AF1473" s="13">
        <f t="shared" si="45"/>
        <v>8.1883316274309115E-2</v>
      </c>
      <c r="AG1473" s="10"/>
      <c r="AH1473" s="10"/>
    </row>
    <row r="1474" spans="1:34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5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44"/>
        <v>0</v>
      </c>
      <c r="AB1474" s="5">
        <f>IFERROR(VLOOKUP(C1474,[2]Sheet1!$B:$F,5,FALSE),0)</f>
        <v>0</v>
      </c>
      <c r="AC1474" s="11">
        <v>20</v>
      </c>
      <c r="AD1474" s="11">
        <v>5</v>
      </c>
      <c r="AE1474" s="10"/>
      <c r="AF1474" s="13">
        <f t="shared" si="45"/>
        <v>0</v>
      </c>
      <c r="AG1474" s="10"/>
      <c r="AH1474" s="10"/>
    </row>
    <row r="1475" spans="1:34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5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805</v>
      </c>
      <c r="AA1475" s="11">
        <f t="shared" ref="AA1475:AA1538" si="46">ROUND(IFERROR(Z1475/M1475,0),1)</f>
        <v>16.100000000000001</v>
      </c>
      <c r="AB1475" s="5">
        <f>IFERROR(VLOOKUP(C1475,[2]Sheet1!$B:$F,5,FALSE),0)</f>
        <v>11419121.4</v>
      </c>
      <c r="AC1475" s="11">
        <v>25</v>
      </c>
      <c r="AD1475" s="11">
        <v>1.3158000000000001</v>
      </c>
      <c r="AE1475" s="10"/>
      <c r="AF1475" s="13">
        <f t="shared" ref="AF1475:AF1538" si="47">IFERROR(M1475/Z1475,0)</f>
        <v>6.2111801242236024E-2</v>
      </c>
      <c r="AG1475" s="10"/>
      <c r="AH1475" s="10"/>
    </row>
    <row r="1476" spans="1:34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5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885.1</v>
      </c>
      <c r="AA1476" s="11">
        <f t="shared" si="46"/>
        <v>23.9</v>
      </c>
      <c r="AB1476" s="5">
        <f>IFERROR(VLOOKUP(C1476,[2]Sheet1!$B:$F,5,FALSE),0)</f>
        <v>3288414.5</v>
      </c>
      <c r="AC1476" s="11">
        <v>25</v>
      </c>
      <c r="AD1476" s="11">
        <v>0</v>
      </c>
      <c r="AE1476" s="10"/>
      <c r="AF1476" s="13">
        <f t="shared" si="47"/>
        <v>4.1803186080668853E-2</v>
      </c>
      <c r="AG1476" s="10"/>
      <c r="AH1476" s="10"/>
    </row>
    <row r="1477" spans="1:34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5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46"/>
        <v>0</v>
      </c>
      <c r="AB1477" s="5">
        <f>IFERROR(VLOOKUP(C1477,[2]Sheet1!$B:$F,5,FALSE),0)</f>
        <v>0</v>
      </c>
      <c r="AC1477" s="11">
        <v>25.285299999999999</v>
      </c>
      <c r="AD1477" s="11">
        <v>0</v>
      </c>
      <c r="AE1477" s="10"/>
      <c r="AF1477" s="13">
        <f t="shared" si="47"/>
        <v>0</v>
      </c>
      <c r="AG1477" s="10"/>
      <c r="AH1477" s="10"/>
    </row>
    <row r="1478" spans="1:34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5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866.4</v>
      </c>
      <c r="AA1478" s="11">
        <f t="shared" si="46"/>
        <v>43.3</v>
      </c>
      <c r="AB1478" s="5">
        <f>IFERROR(VLOOKUP(C1478,[2]Sheet1!$B:$F,5,FALSE),0)</f>
        <v>4969873.2</v>
      </c>
      <c r="AC1478" s="11">
        <v>19</v>
      </c>
      <c r="AD1478" s="11">
        <v>6</v>
      </c>
      <c r="AE1478" s="10"/>
      <c r="AF1478" s="13">
        <f t="shared" si="47"/>
        <v>2.3084025854108958E-2</v>
      </c>
      <c r="AG1478" s="10"/>
      <c r="AH1478" s="10"/>
    </row>
    <row r="1479" spans="1:34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5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1588</v>
      </c>
      <c r="AA1479" s="11">
        <f t="shared" si="46"/>
        <v>31.8</v>
      </c>
      <c r="AB1479" s="5">
        <f>IFERROR(VLOOKUP(C1479,[2]Sheet1!$B:$F,5,FALSE),0)</f>
        <v>784011.20000000007</v>
      </c>
      <c r="AC1479" s="11">
        <v>25</v>
      </c>
      <c r="AD1479" s="11">
        <v>1.3158000000000001</v>
      </c>
      <c r="AE1479" s="10"/>
      <c r="AF1479" s="13">
        <f t="shared" si="47"/>
        <v>3.1486146095717885E-2</v>
      </c>
      <c r="AG1479" s="10"/>
      <c r="AH1479" s="10"/>
    </row>
    <row r="1480" spans="1:34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5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1105</v>
      </c>
      <c r="AA1480" s="11">
        <f t="shared" si="46"/>
        <v>16.7</v>
      </c>
      <c r="AB1480" s="5">
        <f>IFERROR(VLOOKUP(C1480,[2]Sheet1!$B:$F,5,FALSE),0)</f>
        <v>1324986.3</v>
      </c>
      <c r="AC1480" s="11">
        <v>20</v>
      </c>
      <c r="AD1480" s="11">
        <v>7.3684000000000003</v>
      </c>
      <c r="AE1480" s="10"/>
      <c r="AF1480" s="13">
        <f t="shared" si="47"/>
        <v>5.972850678733032E-2</v>
      </c>
      <c r="AG1480" s="10"/>
      <c r="AH1480" s="10"/>
    </row>
    <row r="1481" spans="1:34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5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zdelist</v>
      </c>
      <c r="Z1481">
        <f>IFERROR(VLOOKUP(C1481,[1]LP!$B:$C,2,FALSE),0)</f>
        <v>0</v>
      </c>
      <c r="AA1481" s="11">
        <f t="shared" si="46"/>
        <v>0</v>
      </c>
      <c r="AB1481" s="5">
        <f>IFERROR(VLOOKUP(C1481,[2]Sheet1!$B:$F,5,FALSE),0)</f>
        <v>0</v>
      </c>
      <c r="AC1481" s="11">
        <v>20</v>
      </c>
      <c r="AD1481" s="11">
        <v>0</v>
      </c>
      <c r="AE1481" s="10"/>
      <c r="AF1481" s="13">
        <f t="shared" si="47"/>
        <v>0</v>
      </c>
      <c r="AG1481" s="10"/>
      <c r="AH1481" s="10"/>
    </row>
    <row r="1482" spans="1:34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5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46"/>
        <v>0</v>
      </c>
      <c r="AB1482" s="5">
        <f>IFERROR(VLOOKUP(C1482,[2]Sheet1!$B:$F,5,FALSE),0)</f>
        <v>0</v>
      </c>
      <c r="AC1482" s="11">
        <v>0</v>
      </c>
      <c r="AD1482" s="11">
        <v>0</v>
      </c>
      <c r="AE1482" s="10"/>
      <c r="AF1482" s="13">
        <f t="shared" si="47"/>
        <v>0</v>
      </c>
      <c r="AG1482" s="10"/>
      <c r="AH1482" s="10"/>
    </row>
    <row r="1483" spans="1:34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5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1602</v>
      </c>
      <c r="AA1483" s="11">
        <f t="shared" si="46"/>
        <v>40.1</v>
      </c>
      <c r="AB1483" s="5">
        <f>IFERROR(VLOOKUP(C1483,[2]Sheet1!$B:$F,5,FALSE),0)</f>
        <v>765413.55</v>
      </c>
      <c r="AC1483" s="11">
        <v>25</v>
      </c>
      <c r="AD1483" s="11">
        <v>1.3157000000000001</v>
      </c>
      <c r="AE1483" s="10"/>
      <c r="AF1483" s="13">
        <f t="shared" si="47"/>
        <v>2.4968789013732832E-2</v>
      </c>
      <c r="AG1483" s="10"/>
      <c r="AH1483" s="10"/>
    </row>
    <row r="1484" spans="1:34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5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46"/>
        <v>0</v>
      </c>
      <c r="AB1484" s="5">
        <f>IFERROR(VLOOKUP(C1484,[2]Sheet1!$B:$F,5,FALSE),0)</f>
        <v>0</v>
      </c>
      <c r="AC1484" s="11">
        <v>20</v>
      </c>
      <c r="AD1484" s="11">
        <v>0</v>
      </c>
      <c r="AE1484" s="10"/>
      <c r="AF1484" s="13">
        <f t="shared" si="47"/>
        <v>0</v>
      </c>
      <c r="AG1484" s="10"/>
      <c r="AH1484" s="10"/>
    </row>
    <row r="1485" spans="1:34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5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845</v>
      </c>
      <c r="AA1485" s="11">
        <f t="shared" si="46"/>
        <v>15.9</v>
      </c>
      <c r="AB1485" s="5">
        <f>IFERROR(VLOOKUP(C1485,[2]Sheet1!$B:$F,5,FALSE),0)</f>
        <v>1937105.04</v>
      </c>
      <c r="AC1485" s="11">
        <v>20.030999999999999</v>
      </c>
      <c r="AD1485" s="11">
        <v>1.054</v>
      </c>
      <c r="AE1485" s="10"/>
      <c r="AF1485" s="13">
        <f t="shared" si="47"/>
        <v>6.2721893491124267E-2</v>
      </c>
      <c r="AG1485" s="10"/>
      <c r="AH1485" s="10"/>
    </row>
    <row r="1486" spans="1:34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5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678</v>
      </c>
      <c r="AA1486" s="11">
        <f t="shared" si="46"/>
        <v>48.4</v>
      </c>
      <c r="AB1486" s="5">
        <f>IFERROR(VLOOKUP(C1486,[2]Sheet1!$B:$F,5,FALSE),0)</f>
        <v>4627320.3899999997</v>
      </c>
      <c r="AC1486" s="11">
        <v>10</v>
      </c>
      <c r="AD1486" s="11">
        <v>0.52629999999999999</v>
      </c>
      <c r="AE1486" s="10"/>
      <c r="AF1486" s="13">
        <f t="shared" si="47"/>
        <v>2.0648967551622419E-2</v>
      </c>
      <c r="AG1486" s="10"/>
      <c r="AH1486" s="10"/>
    </row>
    <row r="1487" spans="1:34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5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694</v>
      </c>
      <c r="AA1487" s="11">
        <f t="shared" si="46"/>
        <v>22.4</v>
      </c>
      <c r="AB1487" s="5">
        <f>IFERROR(VLOOKUP(C1487,[2]Sheet1!$B:$F,5,FALSE),0)</f>
        <v>2885796.8000000003</v>
      </c>
      <c r="AC1487" s="11">
        <v>21.5</v>
      </c>
      <c r="AD1487" s="11">
        <v>1.1299999999999999</v>
      </c>
      <c r="AE1487" s="10"/>
      <c r="AF1487" s="13">
        <f t="shared" si="47"/>
        <v>4.4668587896253602E-2</v>
      </c>
      <c r="AG1487" s="10"/>
      <c r="AH1487" s="10"/>
    </row>
    <row r="1488" spans="1:34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5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732</v>
      </c>
      <c r="AA1488" s="11">
        <f t="shared" si="46"/>
        <v>18.3</v>
      </c>
      <c r="AB1488" s="5">
        <f>IFERROR(VLOOKUP(C1488,[2]Sheet1!$B:$F,5,FALSE),0)</f>
        <v>5412003.6899999995</v>
      </c>
      <c r="AC1488" s="11">
        <v>20</v>
      </c>
      <c r="AD1488" s="11">
        <v>1.0526</v>
      </c>
      <c r="AE1488" s="10"/>
      <c r="AF1488" s="13">
        <f t="shared" si="47"/>
        <v>5.4644808743169397E-2</v>
      </c>
      <c r="AG1488" s="10"/>
      <c r="AH1488" s="10"/>
    </row>
    <row r="1489" spans="1:34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5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940</v>
      </c>
      <c r="AA1489" s="11">
        <f t="shared" si="46"/>
        <v>25.4</v>
      </c>
      <c r="AB1489" s="5">
        <f>IFERROR(VLOOKUP(C1489,[2]Sheet1!$B:$F,5,FALSE),0)</f>
        <v>1457280</v>
      </c>
      <c r="AC1489" s="11">
        <v>20</v>
      </c>
      <c r="AD1489" s="11">
        <v>1.0529999999999999</v>
      </c>
      <c r="AE1489" s="10"/>
      <c r="AF1489" s="13">
        <f t="shared" si="47"/>
        <v>3.9361702127659576E-2</v>
      </c>
      <c r="AG1489" s="10"/>
      <c r="AH1489" s="10"/>
    </row>
    <row r="1490" spans="1:34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5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791.3</v>
      </c>
      <c r="AA1490" s="11">
        <f t="shared" si="46"/>
        <v>14.9</v>
      </c>
      <c r="AB1490" s="5">
        <f>IFERROR(VLOOKUP(C1490,[2]Sheet1!$B:$F,5,FALSE),0)</f>
        <v>2419052.79</v>
      </c>
      <c r="AC1490" s="11">
        <v>25</v>
      </c>
      <c r="AD1490" s="11">
        <v>1.3158000000000001</v>
      </c>
      <c r="AE1490" s="10"/>
      <c r="AF1490" s="13">
        <f t="shared" si="47"/>
        <v>6.6978389991153797E-2</v>
      </c>
      <c r="AG1490" s="10"/>
      <c r="AH1490" s="10"/>
    </row>
    <row r="1491" spans="1:34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5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1260</v>
      </c>
      <c r="AA1491" s="11">
        <f t="shared" si="46"/>
        <v>12.1</v>
      </c>
      <c r="AB1491" s="5">
        <f>IFERROR(VLOOKUP(C1491,[2]Sheet1!$B:$F,5,FALSE),0)</f>
        <v>3462181.58</v>
      </c>
      <c r="AC1491" s="11">
        <v>40</v>
      </c>
      <c r="AD1491" s="11">
        <v>5</v>
      </c>
      <c r="AE1491" s="10"/>
      <c r="AF1491" s="13">
        <f t="shared" si="47"/>
        <v>8.2539682539682538E-2</v>
      </c>
      <c r="AG1491" s="10"/>
      <c r="AH1491" s="10"/>
    </row>
    <row r="1492" spans="1:34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5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46"/>
        <v>0</v>
      </c>
      <c r="AB1492" s="5">
        <f>IFERROR(VLOOKUP(C1492,[2]Sheet1!$B:$F,5,FALSE),0)</f>
        <v>0</v>
      </c>
      <c r="AC1492" s="11">
        <v>20</v>
      </c>
      <c r="AD1492" s="11">
        <v>0</v>
      </c>
      <c r="AE1492" s="10"/>
      <c r="AF1492" s="13">
        <f t="shared" si="47"/>
        <v>0</v>
      </c>
      <c r="AG1492" s="10"/>
      <c r="AH1492" s="10"/>
    </row>
    <row r="1493" spans="1:34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5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1752</v>
      </c>
      <c r="AA1493" s="11">
        <f t="shared" si="46"/>
        <v>64.900000000000006</v>
      </c>
      <c r="AB1493" s="5">
        <f>IFERROR(VLOOKUP(C1493,[2]Sheet1!$B:$F,5,FALSE),0)</f>
        <v>484974.4</v>
      </c>
      <c r="AC1493" s="11">
        <v>19</v>
      </c>
      <c r="AD1493" s="11">
        <v>1</v>
      </c>
      <c r="AE1493" s="10"/>
      <c r="AF1493" s="13">
        <f t="shared" si="47"/>
        <v>1.5410958904109588E-2</v>
      </c>
      <c r="AG1493" s="10"/>
      <c r="AH1493" s="10"/>
    </row>
    <row r="1494" spans="1:34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5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46"/>
        <v>0</v>
      </c>
      <c r="AB1494" s="5">
        <f>IFERROR(VLOOKUP(C1494,[2]Sheet1!$B:$F,5,FALSE),0)</f>
        <v>0</v>
      </c>
      <c r="AC1494" s="11">
        <v>0</v>
      </c>
      <c r="AD1494" s="11">
        <v>0</v>
      </c>
      <c r="AE1494" s="10"/>
      <c r="AF1494" s="13">
        <f t="shared" si="47"/>
        <v>0</v>
      </c>
      <c r="AG1494" s="10"/>
      <c r="AH1494" s="10"/>
    </row>
    <row r="1495" spans="1:34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5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46"/>
        <v>0</v>
      </c>
      <c r="AB1495" s="5">
        <f>IFERROR(VLOOKUP(C1495,[2]Sheet1!$B:$F,5,FALSE),0)</f>
        <v>0</v>
      </c>
      <c r="AC1495" s="11">
        <v>19</v>
      </c>
      <c r="AD1495" s="11">
        <v>1</v>
      </c>
      <c r="AE1495" s="10"/>
      <c r="AF1495" s="13">
        <f t="shared" si="47"/>
        <v>0</v>
      </c>
      <c r="AG1495" s="10"/>
      <c r="AH1495" s="10"/>
    </row>
    <row r="1496" spans="1:34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5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935.3</v>
      </c>
      <c r="AA1496" s="11">
        <f t="shared" si="46"/>
        <v>17.3</v>
      </c>
      <c r="AB1496" s="5">
        <f>IFERROR(VLOOKUP(C1496,[2]Sheet1!$B:$F,5,FALSE),0)</f>
        <v>1641493.9200000002</v>
      </c>
      <c r="AC1496" s="11">
        <v>27.7</v>
      </c>
      <c r="AD1496" s="11">
        <v>1.46</v>
      </c>
      <c r="AE1496" s="10"/>
      <c r="AF1496" s="13">
        <f t="shared" si="47"/>
        <v>5.7735485940340003E-2</v>
      </c>
      <c r="AG1496" s="10"/>
      <c r="AH1496" s="10"/>
    </row>
    <row r="1497" spans="1:34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5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1247</v>
      </c>
      <c r="AA1497" s="11">
        <f t="shared" si="46"/>
        <v>16.2</v>
      </c>
      <c r="AB1497" s="5">
        <f>IFERROR(VLOOKUP(C1497,[2]Sheet1!$B:$F,5,FALSE),0)</f>
        <v>3587861.1</v>
      </c>
      <c r="AC1497" s="11">
        <v>35</v>
      </c>
      <c r="AD1497" s="11">
        <v>7</v>
      </c>
      <c r="AE1497" s="10"/>
      <c r="AF1497" s="13">
        <f t="shared" si="47"/>
        <v>6.1748195669607056E-2</v>
      </c>
      <c r="AG1497" s="10"/>
      <c r="AH1497" s="10"/>
    </row>
    <row r="1498" spans="1:34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5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814</v>
      </c>
      <c r="AA1498" s="11">
        <f t="shared" si="46"/>
        <v>21.4</v>
      </c>
      <c r="AB1498" s="5">
        <f>IFERROR(VLOOKUP(C1498,[2]Sheet1!$B:$F,5,FALSE),0)</f>
        <v>1692018.9</v>
      </c>
      <c r="AC1498" s="11">
        <v>20</v>
      </c>
      <c r="AD1498" s="11">
        <v>5</v>
      </c>
      <c r="AE1498" s="10"/>
      <c r="AF1498" s="13">
        <f t="shared" si="47"/>
        <v>4.6683046683046681E-2</v>
      </c>
      <c r="AG1498" s="10"/>
      <c r="AH1498" s="10"/>
    </row>
    <row r="1499" spans="1:34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5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1485</v>
      </c>
      <c r="AA1499" s="11">
        <f t="shared" si="46"/>
        <v>37.1</v>
      </c>
      <c r="AB1499" s="5">
        <f>IFERROR(VLOOKUP(C1499,[2]Sheet1!$B:$F,5,FALSE),0)</f>
        <v>967135.5</v>
      </c>
      <c r="AC1499" s="11">
        <v>26</v>
      </c>
      <c r="AD1499" s="11">
        <v>0</v>
      </c>
      <c r="AE1499" s="10"/>
      <c r="AF1499" s="13">
        <f t="shared" si="47"/>
        <v>2.6936026936026935E-2</v>
      </c>
      <c r="AG1499" s="10"/>
      <c r="AH1499" s="10"/>
    </row>
    <row r="1500" spans="1:34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5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1155</v>
      </c>
      <c r="AA1500" s="11">
        <f t="shared" si="46"/>
        <v>13.6</v>
      </c>
      <c r="AB1500" s="5">
        <f>IFERROR(VLOOKUP(C1500,[2]Sheet1!$B:$F,5,FALSE),0)</f>
        <v>1856700</v>
      </c>
      <c r="AC1500" s="11">
        <v>28</v>
      </c>
      <c r="AD1500" s="11">
        <v>0</v>
      </c>
      <c r="AE1500" s="10"/>
      <c r="AF1500" s="13">
        <f t="shared" si="47"/>
        <v>7.3593073593073599E-2</v>
      </c>
      <c r="AG1500" s="10"/>
      <c r="AH1500" s="10"/>
    </row>
    <row r="1501" spans="1:34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5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2760</v>
      </c>
      <c r="AA1501" s="11">
        <f t="shared" si="46"/>
        <v>64.2</v>
      </c>
      <c r="AB1501" s="5">
        <f>IFERROR(VLOOKUP(C1501,[2]Sheet1!$B:$F,5,FALSE),0)</f>
        <v>367330.2</v>
      </c>
      <c r="AC1501" s="11">
        <v>30</v>
      </c>
      <c r="AD1501" s="11">
        <v>1.5789</v>
      </c>
      <c r="AE1501" s="10"/>
      <c r="AF1501" s="13">
        <f t="shared" si="47"/>
        <v>1.5579710144927537E-2</v>
      </c>
      <c r="AG1501" s="10"/>
      <c r="AH1501" s="10"/>
    </row>
    <row r="1502" spans="1:34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5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753</v>
      </c>
      <c r="AA1502" s="11">
        <f t="shared" si="46"/>
        <v>19.3</v>
      </c>
      <c r="AB1502" s="5">
        <f>IFERROR(VLOOKUP(C1502,[2]Sheet1!$B:$F,5,FALSE),0)</f>
        <v>2947500</v>
      </c>
      <c r="AC1502" s="11">
        <v>0</v>
      </c>
      <c r="AD1502" s="11">
        <v>0</v>
      </c>
      <c r="AE1502" s="10"/>
      <c r="AF1502" s="13">
        <f t="shared" si="47"/>
        <v>5.1792828685258967E-2</v>
      </c>
      <c r="AG1502" s="10"/>
      <c r="AH1502" s="10"/>
    </row>
    <row r="1503" spans="1:34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5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2267</v>
      </c>
      <c r="AA1503" s="11">
        <f t="shared" si="46"/>
        <v>15</v>
      </c>
      <c r="AB1503" s="5">
        <f>IFERROR(VLOOKUP(C1503,[2]Sheet1!$B:$F,5,FALSE),0)</f>
        <v>841500</v>
      </c>
      <c r="AC1503" s="11">
        <v>0</v>
      </c>
      <c r="AD1503" s="11">
        <v>0</v>
      </c>
      <c r="AE1503" s="10"/>
      <c r="AF1503" s="13">
        <f t="shared" si="47"/>
        <v>6.6607851786501984E-2</v>
      </c>
      <c r="AG1503" s="10"/>
      <c r="AH1503" s="10"/>
    </row>
    <row r="1504" spans="1:34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5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46"/>
        <v>0</v>
      </c>
      <c r="AB1504" s="5">
        <f>IFERROR(VLOOKUP(C1504,[2]Sheet1!$B:$F,5,FALSE),0)</f>
        <v>0</v>
      </c>
      <c r="AC1504" s="11">
        <v>0</v>
      </c>
      <c r="AD1504" s="11">
        <v>0</v>
      </c>
      <c r="AE1504" s="10"/>
      <c r="AF1504" s="13">
        <f t="shared" si="47"/>
        <v>0</v>
      </c>
      <c r="AG1504" s="10"/>
      <c r="AH1504" s="10"/>
    </row>
    <row r="1505" spans="1:34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5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2400</v>
      </c>
      <c r="AA1505" s="11">
        <f t="shared" si="46"/>
        <v>27.9</v>
      </c>
      <c r="AB1505" s="5">
        <f>IFERROR(VLOOKUP(C1505,[2]Sheet1!$B:$F,5,FALSE),0)</f>
        <v>870250</v>
      </c>
      <c r="AC1505" s="11">
        <v>47.5</v>
      </c>
      <c r="AD1505" s="11">
        <v>2.5</v>
      </c>
      <c r="AE1505" s="10"/>
      <c r="AF1505" s="13">
        <f t="shared" si="47"/>
        <v>3.5833333333333335E-2</v>
      </c>
      <c r="AG1505" s="10"/>
      <c r="AH1505" s="10"/>
    </row>
    <row r="1506" spans="1:34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5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0</v>
      </c>
      <c r="AA1506" s="11">
        <f t="shared" si="46"/>
        <v>0</v>
      </c>
      <c r="AB1506" s="5">
        <f>IFERROR(VLOOKUP(C1506,[2]Sheet1!$B:$F,5,FALSE),0)</f>
        <v>0</v>
      </c>
      <c r="AC1506" s="11">
        <v>17</v>
      </c>
      <c r="AD1506" s="11">
        <v>0</v>
      </c>
      <c r="AE1506" s="10"/>
      <c r="AF1506" s="13">
        <f t="shared" si="47"/>
        <v>0</v>
      </c>
      <c r="AG1506" s="10"/>
      <c r="AH1506" s="10"/>
    </row>
    <row r="1507" spans="1:34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5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2350.1</v>
      </c>
      <c r="AA1507" s="11">
        <f t="shared" si="46"/>
        <v>73.400000000000006</v>
      </c>
      <c r="AB1507" s="5">
        <f>IFERROR(VLOOKUP(C1507,[2]Sheet1!$B:$F,5,FALSE),0)</f>
        <v>370729.60000000003</v>
      </c>
      <c r="AC1507" s="11">
        <v>16.906400000000001</v>
      </c>
      <c r="AD1507" s="11">
        <v>0.88939999999999997</v>
      </c>
      <c r="AE1507" s="10"/>
      <c r="AF1507" s="13">
        <f t="shared" si="47"/>
        <v>1.3616441853538148E-2</v>
      </c>
      <c r="AG1507" s="10"/>
      <c r="AH1507" s="10"/>
    </row>
    <row r="1508" spans="1:34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5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655.9</v>
      </c>
      <c r="AA1508" s="11">
        <f t="shared" si="46"/>
        <v>19.899999999999999</v>
      </c>
      <c r="AB1508" s="5">
        <f>IFERROR(VLOOKUP(C1508,[2]Sheet1!$B:$F,5,FALSE),0)</f>
        <v>5566208</v>
      </c>
      <c r="AC1508" s="11">
        <v>0</v>
      </c>
      <c r="AD1508" s="11">
        <v>5.41</v>
      </c>
      <c r="AE1508" s="10"/>
      <c r="AF1508" s="13">
        <f t="shared" si="47"/>
        <v>5.0312547644458E-2</v>
      </c>
      <c r="AG1508" s="10"/>
      <c r="AH1508" s="10"/>
    </row>
    <row r="1509" spans="1:34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5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2175</v>
      </c>
      <c r="AA1509" s="11">
        <f t="shared" si="46"/>
        <v>127.9</v>
      </c>
      <c r="AB1509" s="5">
        <f>IFERROR(VLOOKUP(C1509,[2]Sheet1!$B:$F,5,FALSE),0)</f>
        <v>512415</v>
      </c>
      <c r="AC1509" s="11">
        <v>0</v>
      </c>
      <c r="AD1509" s="11">
        <v>0</v>
      </c>
      <c r="AE1509" s="10"/>
      <c r="AF1509" s="13">
        <f t="shared" si="47"/>
        <v>7.8160919540229881E-3</v>
      </c>
      <c r="AG1509" s="10"/>
      <c r="AH1509" s="10"/>
    </row>
    <row r="1510" spans="1:34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5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46"/>
        <v>0</v>
      </c>
      <c r="AB1510" s="5">
        <f>IFERROR(VLOOKUP(C1510,[2]Sheet1!$B:$F,5,FALSE),0)</f>
        <v>0</v>
      </c>
      <c r="AC1510" s="11">
        <v>0</v>
      </c>
      <c r="AD1510" s="11">
        <v>0</v>
      </c>
      <c r="AE1510" s="10"/>
      <c r="AF1510" s="13">
        <f t="shared" si="47"/>
        <v>0</v>
      </c>
      <c r="AG1510" s="10"/>
      <c r="AH1510" s="10"/>
    </row>
    <row r="1511" spans="1:34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5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0</v>
      </c>
      <c r="AA1511" s="11">
        <f t="shared" si="46"/>
        <v>0</v>
      </c>
      <c r="AB1511" s="5">
        <f>IFERROR(VLOOKUP(C1511,[2]Sheet1!$B:$F,5,FALSE),0)</f>
        <v>0</v>
      </c>
      <c r="AC1511" s="11">
        <v>25</v>
      </c>
      <c r="AD1511" s="11">
        <v>1.32</v>
      </c>
      <c r="AE1511" s="10"/>
      <c r="AF1511" s="13">
        <f t="shared" si="47"/>
        <v>0</v>
      </c>
      <c r="AG1511" s="10"/>
      <c r="AH1511" s="10"/>
    </row>
    <row r="1512" spans="1:34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5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46"/>
        <v>0</v>
      </c>
      <c r="AB1512" s="5">
        <f>IFERROR(VLOOKUP(C1512,[2]Sheet1!$B:$F,5,FALSE),0)</f>
        <v>0</v>
      </c>
      <c r="AC1512" s="11">
        <v>0</v>
      </c>
      <c r="AD1512" s="11">
        <v>0</v>
      </c>
      <c r="AE1512" s="10"/>
      <c r="AF1512" s="13">
        <f t="shared" si="47"/>
        <v>0</v>
      </c>
      <c r="AG1512" s="10"/>
      <c r="AH1512" s="10"/>
    </row>
    <row r="1513" spans="1:34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5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46"/>
        <v>0</v>
      </c>
      <c r="AB1513" s="5">
        <f>IFERROR(VLOOKUP(C1513,[2]Sheet1!$B:$F,5,FALSE),0)</f>
        <v>0</v>
      </c>
      <c r="AC1513" s="11">
        <v>0</v>
      </c>
      <c r="AD1513" s="11">
        <v>0</v>
      </c>
      <c r="AE1513" s="10"/>
      <c r="AF1513" s="13">
        <f t="shared" si="47"/>
        <v>0</v>
      </c>
      <c r="AG1513" s="10"/>
      <c r="AH1513" s="10"/>
    </row>
    <row r="1514" spans="1:34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5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1365</v>
      </c>
      <c r="AA1514" s="11">
        <f t="shared" si="46"/>
        <v>7.5</v>
      </c>
      <c r="AB1514" s="5">
        <f>IFERROR(VLOOKUP(C1514,[2]Sheet1!$B:$F,5,FALSE),0)</f>
        <v>4446785.3100000005</v>
      </c>
      <c r="AC1514" s="11">
        <v>70</v>
      </c>
      <c r="AD1514" s="11">
        <v>3.68</v>
      </c>
      <c r="AE1514" s="10"/>
      <c r="AF1514" s="13">
        <f t="shared" si="47"/>
        <v>0.13406593406593406</v>
      </c>
      <c r="AG1514" s="10"/>
      <c r="AH1514" s="10"/>
    </row>
    <row r="1515" spans="1:34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5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1957.9</v>
      </c>
      <c r="AA1515" s="11">
        <f t="shared" si="46"/>
        <v>34.299999999999997</v>
      </c>
      <c r="AB1515" s="5">
        <f>IFERROR(VLOOKUP(C1515,[2]Sheet1!$B:$F,5,FALSE),0)</f>
        <v>467639.36</v>
      </c>
      <c r="AC1515" s="11">
        <v>32.299999999999997</v>
      </c>
      <c r="AD1515" s="11">
        <v>1.7</v>
      </c>
      <c r="AE1515" s="10"/>
      <c r="AF1515" s="13">
        <f t="shared" si="47"/>
        <v>2.9112824965524284E-2</v>
      </c>
      <c r="AG1515" s="10"/>
      <c r="AH1515" s="10"/>
    </row>
    <row r="1516" spans="1:34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5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0</v>
      </c>
      <c r="AA1516" s="11">
        <f t="shared" si="46"/>
        <v>0</v>
      </c>
      <c r="AB1516" s="5">
        <f>IFERROR(VLOOKUP(C1516,[2]Sheet1!$B:$F,5,FALSE),0)</f>
        <v>0</v>
      </c>
      <c r="AC1516" s="11">
        <v>31.05</v>
      </c>
      <c r="AD1516" s="11">
        <v>1.63</v>
      </c>
      <c r="AE1516" s="10"/>
      <c r="AF1516" s="13">
        <f t="shared" si="47"/>
        <v>0</v>
      </c>
      <c r="AG1516" s="10"/>
      <c r="AH1516" s="10"/>
    </row>
    <row r="1517" spans="1:34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5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46"/>
        <v>0</v>
      </c>
      <c r="AB1517" s="5">
        <f>IFERROR(VLOOKUP(C1517,[2]Sheet1!$B:$F,5,FALSE),0)</f>
        <v>0</v>
      </c>
      <c r="AC1517" s="11">
        <v>19</v>
      </c>
      <c r="AD1517" s="11">
        <v>1</v>
      </c>
      <c r="AE1517" s="10"/>
      <c r="AF1517" s="13">
        <f t="shared" si="47"/>
        <v>0</v>
      </c>
      <c r="AG1517" s="10"/>
      <c r="AH1517" s="10"/>
    </row>
    <row r="1518" spans="1:34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5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2000</v>
      </c>
      <c r="AA1518" s="11">
        <f t="shared" si="46"/>
        <v>87</v>
      </c>
      <c r="AB1518" s="5">
        <f>IFERROR(VLOOKUP(C1518,[2]Sheet1!$B:$F,5,FALSE),0)</f>
        <v>393750</v>
      </c>
      <c r="AC1518" s="11">
        <v>0</v>
      </c>
      <c r="AD1518" s="11">
        <v>0</v>
      </c>
      <c r="AE1518" s="10"/>
      <c r="AF1518" s="13">
        <f t="shared" si="47"/>
        <v>1.15E-2</v>
      </c>
      <c r="AG1518" s="10"/>
      <c r="AH1518" s="10"/>
    </row>
    <row r="1519" spans="1:34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5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0</v>
      </c>
      <c r="AA1519" s="11">
        <f t="shared" si="46"/>
        <v>0</v>
      </c>
      <c r="AB1519" s="5">
        <f>IFERROR(VLOOKUP(C1519,[2]Sheet1!$B:$F,5,FALSE),0)</f>
        <v>0</v>
      </c>
      <c r="AC1519" s="11">
        <v>0</v>
      </c>
      <c r="AD1519" s="11">
        <v>0</v>
      </c>
      <c r="AE1519" s="10"/>
      <c r="AF1519" s="13">
        <f t="shared" si="47"/>
        <v>0</v>
      </c>
      <c r="AG1519" s="10"/>
      <c r="AH1519" s="10"/>
    </row>
    <row r="1520" spans="1:34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5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1025</v>
      </c>
      <c r="AA1520" s="11">
        <f t="shared" si="46"/>
        <v>28.5</v>
      </c>
      <c r="AB1520" s="5">
        <f>IFERROR(VLOOKUP(C1520,[2]Sheet1!$B:$F,5,FALSE),0)</f>
        <v>1468573.6</v>
      </c>
      <c r="AC1520" s="11">
        <v>21</v>
      </c>
      <c r="AD1520" s="11">
        <v>0</v>
      </c>
      <c r="AE1520" s="10"/>
      <c r="AF1520" s="13">
        <f t="shared" si="47"/>
        <v>3.5121951219512199E-2</v>
      </c>
      <c r="AG1520" s="10"/>
      <c r="AH1520" s="10"/>
    </row>
    <row r="1521" spans="1:34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5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1560</v>
      </c>
      <c r="AA1521" s="11">
        <f t="shared" si="46"/>
        <v>29.4</v>
      </c>
      <c r="AB1521" s="5">
        <f>IFERROR(VLOOKUP(C1521,[2]Sheet1!$B:$F,5,FALSE),0)</f>
        <v>740597.1</v>
      </c>
      <c r="AC1521" s="11">
        <v>30</v>
      </c>
      <c r="AD1521" s="11">
        <v>0</v>
      </c>
      <c r="AE1521" s="10"/>
      <c r="AF1521" s="13">
        <f t="shared" si="47"/>
        <v>3.3974358974358972E-2</v>
      </c>
      <c r="AG1521" s="10"/>
      <c r="AH1521" s="10"/>
    </row>
    <row r="1522" spans="1:34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5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46"/>
        <v>0</v>
      </c>
      <c r="AB1522" s="5">
        <f>IFERROR(VLOOKUP(C1522,[2]Sheet1!$B:$F,5,FALSE),0)</f>
        <v>0</v>
      </c>
      <c r="AC1522" s="11">
        <v>19</v>
      </c>
      <c r="AD1522" s="11">
        <v>1</v>
      </c>
      <c r="AE1522" s="10"/>
      <c r="AF1522" s="13">
        <f t="shared" si="47"/>
        <v>0</v>
      </c>
      <c r="AG1522" s="10"/>
      <c r="AH1522" s="10"/>
    </row>
    <row r="1523" spans="1:34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5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0</v>
      </c>
      <c r="AA1523" s="11">
        <f t="shared" si="46"/>
        <v>0</v>
      </c>
      <c r="AB1523" s="5">
        <f>IFERROR(VLOOKUP(C1523,[2]Sheet1!$B:$F,5,FALSE),0)</f>
        <v>0</v>
      </c>
      <c r="AC1523" s="11">
        <v>20</v>
      </c>
      <c r="AD1523" s="11">
        <v>0</v>
      </c>
      <c r="AE1523" s="10"/>
      <c r="AF1523" s="13">
        <f t="shared" si="47"/>
        <v>0</v>
      </c>
      <c r="AG1523" s="10"/>
      <c r="AH1523" s="10"/>
    </row>
    <row r="1524" spans="1:34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5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850</v>
      </c>
      <c r="AA1524" s="11">
        <f t="shared" si="46"/>
        <v>12.9</v>
      </c>
      <c r="AB1524" s="5">
        <f>IFERROR(VLOOKUP(C1524,[2]Sheet1!$B:$F,5,FALSE),0)</f>
        <v>14588143.289999999</v>
      </c>
      <c r="AC1524" s="11">
        <v>27</v>
      </c>
      <c r="AD1524" s="11">
        <v>3</v>
      </c>
      <c r="AE1524" s="10"/>
      <c r="AF1524" s="13">
        <f t="shared" si="47"/>
        <v>7.7647058823529416E-2</v>
      </c>
      <c r="AG1524" s="10"/>
      <c r="AH1524" s="10"/>
    </row>
    <row r="1525" spans="1:34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5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785</v>
      </c>
      <c r="AA1525" s="11">
        <f t="shared" si="46"/>
        <v>12.7</v>
      </c>
      <c r="AB1525" s="5">
        <f>IFERROR(VLOOKUP(C1525,[2]Sheet1!$B:$F,5,FALSE),0)</f>
        <v>8360365.2999999998</v>
      </c>
      <c r="AC1525" s="11">
        <v>20</v>
      </c>
      <c r="AD1525" s="11">
        <v>1.0529999999999999</v>
      </c>
      <c r="AE1525" s="10"/>
      <c r="AF1525" s="13">
        <f t="shared" si="47"/>
        <v>7.8980891719745219E-2</v>
      </c>
      <c r="AG1525" s="10"/>
      <c r="AH1525" s="10"/>
    </row>
    <row r="1526" spans="1:34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5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734</v>
      </c>
      <c r="AA1526" s="11">
        <f t="shared" si="46"/>
        <v>45.9</v>
      </c>
      <c r="AB1526" s="5">
        <f>IFERROR(VLOOKUP(C1526,[2]Sheet1!$B:$F,5,FALSE),0)</f>
        <v>6589869.3700000001</v>
      </c>
      <c r="AC1526" s="11">
        <v>10</v>
      </c>
      <c r="AD1526" s="11">
        <v>0.53</v>
      </c>
      <c r="AE1526" s="10"/>
      <c r="AF1526" s="13">
        <f t="shared" si="47"/>
        <v>2.1798365122615803E-2</v>
      </c>
      <c r="AG1526" s="10"/>
      <c r="AH1526" s="10"/>
    </row>
    <row r="1527" spans="1:34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5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1100</v>
      </c>
      <c r="AA1527" s="11">
        <f t="shared" si="46"/>
        <v>55</v>
      </c>
      <c r="AB1527" s="5">
        <f>IFERROR(VLOOKUP(C1527,[2]Sheet1!$B:$F,5,FALSE),0)</f>
        <v>1303125.95</v>
      </c>
      <c r="AC1527" s="11">
        <v>13</v>
      </c>
      <c r="AD1527" s="11">
        <v>0</v>
      </c>
      <c r="AE1527" s="10"/>
      <c r="AF1527" s="13">
        <f t="shared" si="47"/>
        <v>1.8181818181818181E-2</v>
      </c>
      <c r="AG1527" s="10"/>
      <c r="AH1527" s="10"/>
    </row>
    <row r="1528" spans="1:34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5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0</v>
      </c>
      <c r="AA1528" s="11">
        <f t="shared" si="46"/>
        <v>0</v>
      </c>
      <c r="AB1528" s="5">
        <f>IFERROR(VLOOKUP(C1528,[2]Sheet1!$B:$F,5,FALSE),0)</f>
        <v>0</v>
      </c>
      <c r="AC1528" s="11">
        <v>21.4876</v>
      </c>
      <c r="AD1528" s="11">
        <v>1.1309</v>
      </c>
      <c r="AE1528" s="10"/>
      <c r="AF1528" s="13">
        <f t="shared" si="47"/>
        <v>0</v>
      </c>
      <c r="AG1528" s="10"/>
      <c r="AH1528" s="10"/>
    </row>
    <row r="1529" spans="1:34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5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683.9</v>
      </c>
      <c r="AA1529" s="11">
        <f t="shared" si="46"/>
        <v>12.7</v>
      </c>
      <c r="AB1529" s="5">
        <f>IFERROR(VLOOKUP(C1529,[2]Sheet1!$B:$F,5,FALSE),0)</f>
        <v>12799191.02</v>
      </c>
      <c r="AC1529" s="11">
        <v>29.5</v>
      </c>
      <c r="AD1529" s="11">
        <v>1.5526</v>
      </c>
      <c r="AE1529" s="10"/>
      <c r="AF1529" s="13">
        <f t="shared" si="47"/>
        <v>7.895891212165522E-2</v>
      </c>
      <c r="AG1529" s="10"/>
      <c r="AH1529" s="10"/>
    </row>
    <row r="1530" spans="1:34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5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46"/>
        <v>0</v>
      </c>
      <c r="AB1530" s="5">
        <f>IFERROR(VLOOKUP(C1530,[2]Sheet1!$B:$F,5,FALSE),0)</f>
        <v>0</v>
      </c>
      <c r="AC1530" s="11">
        <v>20</v>
      </c>
      <c r="AD1530" s="11">
        <v>5</v>
      </c>
      <c r="AE1530" s="10"/>
      <c r="AF1530" s="13">
        <f t="shared" si="47"/>
        <v>0</v>
      </c>
      <c r="AG1530" s="10"/>
      <c r="AH1530" s="10"/>
    </row>
    <row r="1531" spans="1:34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5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805</v>
      </c>
      <c r="AA1531" s="11">
        <f t="shared" si="46"/>
        <v>16.399999999999999</v>
      </c>
      <c r="AB1531" s="5">
        <f>IFERROR(VLOOKUP(C1531,[2]Sheet1!$B:$F,5,FALSE),0)</f>
        <v>11419121.4</v>
      </c>
      <c r="AC1531" s="11">
        <v>25</v>
      </c>
      <c r="AD1531" s="11">
        <v>1.3158000000000001</v>
      </c>
      <c r="AE1531" s="10"/>
      <c r="AF1531" s="13">
        <f t="shared" si="47"/>
        <v>6.0869565217391307E-2</v>
      </c>
      <c r="AG1531" s="10"/>
      <c r="AH1531" s="10"/>
    </row>
    <row r="1532" spans="1:34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5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885.1</v>
      </c>
      <c r="AA1532" s="11">
        <f t="shared" si="46"/>
        <v>23.3</v>
      </c>
      <c r="AB1532" s="5">
        <f>IFERROR(VLOOKUP(C1532,[2]Sheet1!$B:$F,5,FALSE),0)</f>
        <v>3288414.5</v>
      </c>
      <c r="AC1532" s="11">
        <v>25</v>
      </c>
      <c r="AD1532" s="11">
        <v>0</v>
      </c>
      <c r="AE1532" s="10"/>
      <c r="AF1532" s="13">
        <f t="shared" si="47"/>
        <v>4.2933001920686928E-2</v>
      </c>
      <c r="AG1532" s="10"/>
      <c r="AH1532" s="10"/>
    </row>
    <row r="1533" spans="1:34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5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46"/>
        <v>0</v>
      </c>
      <c r="AB1533" s="5">
        <f>IFERROR(VLOOKUP(C1533,[2]Sheet1!$B:$F,5,FALSE),0)</f>
        <v>0</v>
      </c>
      <c r="AC1533" s="11">
        <v>25.285299999999999</v>
      </c>
      <c r="AD1533" s="11">
        <v>0</v>
      </c>
      <c r="AE1533" s="10"/>
      <c r="AF1533" s="13">
        <f t="shared" si="47"/>
        <v>0</v>
      </c>
      <c r="AG1533" s="10"/>
      <c r="AH1533" s="10"/>
    </row>
    <row r="1534" spans="1:34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5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866.4</v>
      </c>
      <c r="AA1534" s="11">
        <f t="shared" si="46"/>
        <v>13.1</v>
      </c>
      <c r="AB1534" s="5">
        <f>IFERROR(VLOOKUP(C1534,[2]Sheet1!$B:$F,5,FALSE),0)</f>
        <v>4969873.2</v>
      </c>
      <c r="AC1534" s="11">
        <v>19</v>
      </c>
      <c r="AD1534" s="11">
        <v>6</v>
      </c>
      <c r="AE1534" s="10"/>
      <c r="AF1534" s="13">
        <f t="shared" si="47"/>
        <v>7.6177285318559565E-2</v>
      </c>
      <c r="AG1534" s="10"/>
      <c r="AH1534" s="10"/>
    </row>
    <row r="1535" spans="1:34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5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1588</v>
      </c>
      <c r="AA1535" s="11">
        <f t="shared" si="46"/>
        <v>34.5</v>
      </c>
      <c r="AB1535" s="5">
        <f>IFERROR(VLOOKUP(C1535,[2]Sheet1!$B:$F,5,FALSE),0)</f>
        <v>784011.20000000007</v>
      </c>
      <c r="AC1535" s="11">
        <v>25</v>
      </c>
      <c r="AD1535" s="11">
        <v>1.3158000000000001</v>
      </c>
      <c r="AE1535" s="10"/>
      <c r="AF1535" s="13">
        <f t="shared" si="47"/>
        <v>2.8967254408060455E-2</v>
      </c>
      <c r="AG1535" s="10"/>
      <c r="AH1535" s="10"/>
    </row>
    <row r="1536" spans="1:34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5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1105</v>
      </c>
      <c r="AA1536" s="11">
        <f t="shared" si="46"/>
        <v>18.399999999999999</v>
      </c>
      <c r="AB1536" s="5">
        <f>IFERROR(VLOOKUP(C1536,[2]Sheet1!$B:$F,5,FALSE),0)</f>
        <v>1324986.3</v>
      </c>
      <c r="AC1536" s="11">
        <v>20</v>
      </c>
      <c r="AD1536" s="11">
        <v>7.3684000000000003</v>
      </c>
      <c r="AE1536" s="10"/>
      <c r="AF1536" s="13">
        <f t="shared" si="47"/>
        <v>5.4298642533936653E-2</v>
      </c>
      <c r="AG1536" s="10"/>
      <c r="AH1536" s="10"/>
    </row>
    <row r="1537" spans="1:34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5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zdelist</v>
      </c>
      <c r="Z1537">
        <f>IFERROR(VLOOKUP(C1537,[1]LP!$B:$C,2,FALSE),0)</f>
        <v>0</v>
      </c>
      <c r="AA1537" s="11">
        <f t="shared" si="46"/>
        <v>0</v>
      </c>
      <c r="AB1537" s="5">
        <f>IFERROR(VLOOKUP(C1537,[2]Sheet1!$B:$F,5,FALSE),0)</f>
        <v>0</v>
      </c>
      <c r="AC1537" s="11">
        <v>20</v>
      </c>
      <c r="AD1537" s="11">
        <v>0</v>
      </c>
      <c r="AE1537" s="10"/>
      <c r="AF1537" s="13">
        <f t="shared" si="47"/>
        <v>0</v>
      </c>
      <c r="AG1537" s="10"/>
      <c r="AH1537" s="10"/>
    </row>
    <row r="1538" spans="1:34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5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1602</v>
      </c>
      <c r="AA1538" s="11">
        <f t="shared" si="46"/>
        <v>35.6</v>
      </c>
      <c r="AB1538" s="5">
        <f>IFERROR(VLOOKUP(C1538,[2]Sheet1!$B:$F,5,FALSE),0)</f>
        <v>765413.55</v>
      </c>
      <c r="AC1538" s="11">
        <v>25</v>
      </c>
      <c r="AD1538" s="11">
        <v>1.3157000000000001</v>
      </c>
      <c r="AE1538" s="10"/>
      <c r="AF1538" s="13">
        <f t="shared" si="47"/>
        <v>2.8089887640449437E-2</v>
      </c>
      <c r="AG1538" s="10"/>
      <c r="AH1538" s="10"/>
    </row>
    <row r="1539" spans="1:34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5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48">ROUND(IFERROR(Z1539/M1539,0),1)</f>
        <v>0</v>
      </c>
      <c r="AB1539" s="5">
        <f>IFERROR(VLOOKUP(C1539,[2]Sheet1!$B:$F,5,FALSE),0)</f>
        <v>0</v>
      </c>
      <c r="AC1539" s="11">
        <v>20</v>
      </c>
      <c r="AD1539" s="11">
        <v>0</v>
      </c>
      <c r="AE1539" s="10"/>
      <c r="AF1539" s="13">
        <f t="shared" ref="AF1539:AF1602" si="49">IFERROR(M1539/Z1539,0)</f>
        <v>0</v>
      </c>
      <c r="AG1539" s="10"/>
      <c r="AH1539" s="10"/>
    </row>
    <row r="1540" spans="1:34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5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845</v>
      </c>
      <c r="AA1540" s="11">
        <f t="shared" si="48"/>
        <v>19.2</v>
      </c>
      <c r="AB1540" s="5">
        <f>IFERROR(VLOOKUP(C1540,[2]Sheet1!$B:$F,5,FALSE),0)</f>
        <v>1937105.04</v>
      </c>
      <c r="AC1540" s="11">
        <v>20.030999999999999</v>
      </c>
      <c r="AD1540" s="11">
        <v>1.054</v>
      </c>
      <c r="AE1540" s="10"/>
      <c r="AF1540" s="13">
        <f t="shared" si="49"/>
        <v>5.2071005917159761E-2</v>
      </c>
      <c r="AG1540" s="10"/>
      <c r="AH1540" s="10"/>
    </row>
    <row r="1541" spans="1:34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5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678</v>
      </c>
      <c r="AA1541" s="11">
        <f t="shared" si="48"/>
        <v>56.5</v>
      </c>
      <c r="AB1541" s="5">
        <f>IFERROR(VLOOKUP(C1541,[2]Sheet1!$B:$F,5,FALSE),0)</f>
        <v>4627320.3899999997</v>
      </c>
      <c r="AC1541" s="11">
        <v>10</v>
      </c>
      <c r="AD1541" s="11">
        <v>0.52629999999999999</v>
      </c>
      <c r="AE1541" s="10"/>
      <c r="AF1541" s="13">
        <f t="shared" si="49"/>
        <v>1.7699115044247787E-2</v>
      </c>
      <c r="AG1541" s="10"/>
      <c r="AH1541" s="10"/>
    </row>
    <row r="1542" spans="1:34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5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694</v>
      </c>
      <c r="AA1542" s="11">
        <f t="shared" si="48"/>
        <v>18.8</v>
      </c>
      <c r="AB1542" s="5">
        <f>IFERROR(VLOOKUP(C1542,[2]Sheet1!$B:$F,5,FALSE),0)</f>
        <v>2885796.8000000003</v>
      </c>
      <c r="AC1542" s="11">
        <v>21.5</v>
      </c>
      <c r="AD1542" s="11">
        <v>1.1299999999999999</v>
      </c>
      <c r="AE1542" s="10"/>
      <c r="AF1542" s="13">
        <f t="shared" si="49"/>
        <v>5.3314121037463975E-2</v>
      </c>
      <c r="AG1542" s="10"/>
      <c r="AH1542" s="10"/>
    </row>
    <row r="1543" spans="1:34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5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732</v>
      </c>
      <c r="AA1543" s="11">
        <f t="shared" si="48"/>
        <v>16.3</v>
      </c>
      <c r="AB1543" s="5">
        <f>IFERROR(VLOOKUP(C1543,[2]Sheet1!$B:$F,5,FALSE),0)</f>
        <v>5412003.6899999995</v>
      </c>
      <c r="AC1543" s="11">
        <v>20</v>
      </c>
      <c r="AD1543" s="11">
        <v>1.0526</v>
      </c>
      <c r="AE1543" s="10"/>
      <c r="AF1543" s="13">
        <f t="shared" si="49"/>
        <v>6.1475409836065573E-2</v>
      </c>
      <c r="AG1543" s="10"/>
      <c r="AH1543" s="10"/>
    </row>
    <row r="1544" spans="1:34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5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940</v>
      </c>
      <c r="AA1544" s="11">
        <f t="shared" si="48"/>
        <v>24.1</v>
      </c>
      <c r="AB1544" s="5">
        <f>IFERROR(VLOOKUP(C1544,[2]Sheet1!$B:$F,5,FALSE),0)</f>
        <v>1457280</v>
      </c>
      <c r="AC1544" s="11">
        <v>20</v>
      </c>
      <c r="AD1544" s="11">
        <v>1.0529999999999999</v>
      </c>
      <c r="AE1544" s="10"/>
      <c r="AF1544" s="13">
        <f t="shared" si="49"/>
        <v>4.1489361702127657E-2</v>
      </c>
      <c r="AG1544" s="10"/>
      <c r="AH1544" s="10"/>
    </row>
    <row r="1545" spans="1:34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5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791.3</v>
      </c>
      <c r="AA1545" s="11">
        <f t="shared" si="48"/>
        <v>16.5</v>
      </c>
      <c r="AB1545" s="5">
        <f>IFERROR(VLOOKUP(C1545,[2]Sheet1!$B:$F,5,FALSE),0)</f>
        <v>2419052.79</v>
      </c>
      <c r="AC1545" s="11">
        <v>25</v>
      </c>
      <c r="AD1545" s="11">
        <v>1.3158000000000001</v>
      </c>
      <c r="AE1545" s="10"/>
      <c r="AF1545" s="13">
        <f t="shared" si="49"/>
        <v>6.0659673954252501E-2</v>
      </c>
      <c r="AG1545" s="10"/>
      <c r="AH1545" s="10"/>
    </row>
    <row r="1546" spans="1:34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5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1260</v>
      </c>
      <c r="AA1546" s="11">
        <f t="shared" si="48"/>
        <v>16.2</v>
      </c>
      <c r="AB1546" s="5">
        <f>IFERROR(VLOOKUP(C1546,[2]Sheet1!$B:$F,5,FALSE),0)</f>
        <v>3462181.58</v>
      </c>
      <c r="AC1546" s="11">
        <v>40</v>
      </c>
      <c r="AD1546" s="11">
        <v>5</v>
      </c>
      <c r="AE1546" s="10"/>
      <c r="AF1546" s="13">
        <f t="shared" si="49"/>
        <v>6.1904761904761907E-2</v>
      </c>
      <c r="AG1546" s="10"/>
      <c r="AH1546" s="10"/>
    </row>
    <row r="1547" spans="1:34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5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48"/>
        <v>0</v>
      </c>
      <c r="AB1547" s="5">
        <f>IFERROR(VLOOKUP(C1547,[2]Sheet1!$B:$F,5,FALSE),0)</f>
        <v>0</v>
      </c>
      <c r="AC1547" s="11">
        <v>20</v>
      </c>
      <c r="AD1547" s="11">
        <v>0</v>
      </c>
      <c r="AE1547" s="10"/>
      <c r="AF1547" s="13">
        <f t="shared" si="49"/>
        <v>0</v>
      </c>
      <c r="AG1547" s="10"/>
      <c r="AH1547" s="10"/>
    </row>
    <row r="1548" spans="1:34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5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1752</v>
      </c>
      <c r="AA1548" s="11">
        <f t="shared" si="48"/>
        <v>53.1</v>
      </c>
      <c r="AB1548" s="5">
        <f>IFERROR(VLOOKUP(C1548,[2]Sheet1!$B:$F,5,FALSE),0)</f>
        <v>484974.4</v>
      </c>
      <c r="AC1548" s="11">
        <v>19</v>
      </c>
      <c r="AD1548" s="11">
        <v>1</v>
      </c>
      <c r="AE1548" s="10"/>
      <c r="AF1548" s="13">
        <f t="shared" si="49"/>
        <v>1.8835616438356163E-2</v>
      </c>
      <c r="AG1548" s="10"/>
      <c r="AH1548" s="10"/>
    </row>
    <row r="1549" spans="1:34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5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48"/>
        <v>0</v>
      </c>
      <c r="AB1549" s="5">
        <f>IFERROR(VLOOKUP(C1549,[2]Sheet1!$B:$F,5,FALSE),0)</f>
        <v>0</v>
      </c>
      <c r="AC1549" s="11">
        <v>0</v>
      </c>
      <c r="AD1549" s="11">
        <v>0</v>
      </c>
      <c r="AE1549" s="10"/>
      <c r="AF1549" s="13">
        <f t="shared" si="49"/>
        <v>0</v>
      </c>
      <c r="AG1549" s="10"/>
      <c r="AH1549" s="10"/>
    </row>
    <row r="1550" spans="1:34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5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48"/>
        <v>0</v>
      </c>
      <c r="AB1550" s="5">
        <f>IFERROR(VLOOKUP(C1550,[2]Sheet1!$B:$F,5,FALSE),0)</f>
        <v>0</v>
      </c>
      <c r="AC1550" s="11">
        <v>19</v>
      </c>
      <c r="AD1550" s="11">
        <v>1</v>
      </c>
      <c r="AE1550" s="10"/>
      <c r="AF1550" s="13">
        <f t="shared" si="49"/>
        <v>0</v>
      </c>
      <c r="AG1550" s="10"/>
      <c r="AH1550" s="10"/>
    </row>
    <row r="1551" spans="1:34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5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935.3</v>
      </c>
      <c r="AA1551" s="11">
        <f t="shared" si="48"/>
        <v>19.5</v>
      </c>
      <c r="AB1551" s="5">
        <f>IFERROR(VLOOKUP(C1551,[2]Sheet1!$B:$F,5,FALSE),0)</f>
        <v>1641493.9200000002</v>
      </c>
      <c r="AC1551" s="11">
        <v>27.7</v>
      </c>
      <c r="AD1551" s="11">
        <v>1.46</v>
      </c>
      <c r="AE1551" s="10"/>
      <c r="AF1551" s="13">
        <f t="shared" si="49"/>
        <v>5.1320431946968892E-2</v>
      </c>
      <c r="AG1551" s="10"/>
      <c r="AH1551" s="10"/>
    </row>
    <row r="1552" spans="1:34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5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1247</v>
      </c>
      <c r="AA1552" s="11">
        <f t="shared" si="48"/>
        <v>13.6</v>
      </c>
      <c r="AB1552" s="5">
        <f>IFERROR(VLOOKUP(C1552,[2]Sheet1!$B:$F,5,FALSE),0)</f>
        <v>3587861.1</v>
      </c>
      <c r="AC1552" s="11">
        <v>35</v>
      </c>
      <c r="AD1552" s="11">
        <v>7</v>
      </c>
      <c r="AE1552" s="10"/>
      <c r="AF1552" s="13">
        <f t="shared" si="49"/>
        <v>7.3777064955894145E-2</v>
      </c>
      <c r="AG1552" s="10"/>
      <c r="AH1552" s="10"/>
    </row>
    <row r="1553" spans="1:34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5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814</v>
      </c>
      <c r="AA1553" s="11">
        <f t="shared" si="48"/>
        <v>21.4</v>
      </c>
      <c r="AB1553" s="5">
        <f>IFERROR(VLOOKUP(C1553,[2]Sheet1!$B:$F,5,FALSE),0)</f>
        <v>1692018.9</v>
      </c>
      <c r="AC1553" s="11">
        <v>20</v>
      </c>
      <c r="AD1553" s="11">
        <v>5</v>
      </c>
      <c r="AE1553" s="10"/>
      <c r="AF1553" s="13">
        <f t="shared" si="49"/>
        <v>4.6683046683046681E-2</v>
      </c>
      <c r="AG1553" s="10"/>
      <c r="AH1553" s="10"/>
    </row>
    <row r="1554" spans="1:34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5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1485</v>
      </c>
      <c r="AA1554" s="11">
        <f t="shared" si="48"/>
        <v>33.799999999999997</v>
      </c>
      <c r="AB1554" s="5">
        <f>IFERROR(VLOOKUP(C1554,[2]Sheet1!$B:$F,5,FALSE),0)</f>
        <v>967135.5</v>
      </c>
      <c r="AC1554" s="11">
        <v>26</v>
      </c>
      <c r="AD1554" s="11">
        <v>0</v>
      </c>
      <c r="AE1554" s="10"/>
      <c r="AF1554" s="13">
        <f t="shared" si="49"/>
        <v>2.9629629629629631E-2</v>
      </c>
      <c r="AG1554" s="10"/>
      <c r="AH1554" s="10"/>
    </row>
    <row r="1555" spans="1:34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5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1155</v>
      </c>
      <c r="AA1555" s="11">
        <f t="shared" si="48"/>
        <v>21.8</v>
      </c>
      <c r="AB1555" s="5">
        <f>IFERROR(VLOOKUP(C1555,[2]Sheet1!$B:$F,5,FALSE),0)</f>
        <v>1856700</v>
      </c>
      <c r="AC1555" s="11">
        <v>28</v>
      </c>
      <c r="AD1555" s="11">
        <v>0</v>
      </c>
      <c r="AE1555" s="10"/>
      <c r="AF1555" s="13">
        <f t="shared" si="49"/>
        <v>4.5887445887445887E-2</v>
      </c>
      <c r="AG1555" s="10"/>
      <c r="AH1555" s="10"/>
    </row>
    <row r="1556" spans="1:34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5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2760</v>
      </c>
      <c r="AA1556" s="11">
        <f t="shared" si="48"/>
        <v>55.2</v>
      </c>
      <c r="AB1556" s="5">
        <f>IFERROR(VLOOKUP(C1556,[2]Sheet1!$B:$F,5,FALSE),0)</f>
        <v>367330.2</v>
      </c>
      <c r="AC1556" s="11">
        <v>30</v>
      </c>
      <c r="AD1556" s="11">
        <v>1.5789</v>
      </c>
      <c r="AE1556" s="10"/>
      <c r="AF1556" s="13">
        <f t="shared" si="49"/>
        <v>1.8115942028985508E-2</v>
      </c>
      <c r="AG1556" s="10"/>
      <c r="AH1556" s="10"/>
    </row>
    <row r="1557" spans="1:34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5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753</v>
      </c>
      <c r="AA1557" s="11">
        <f t="shared" si="48"/>
        <v>20.399999999999999</v>
      </c>
      <c r="AB1557" s="5">
        <f>IFERROR(VLOOKUP(C1557,[2]Sheet1!$B:$F,5,FALSE),0)</f>
        <v>2947500</v>
      </c>
      <c r="AC1557" s="11">
        <v>0</v>
      </c>
      <c r="AD1557" s="11">
        <v>0</v>
      </c>
      <c r="AE1557" s="10"/>
      <c r="AF1557" s="13">
        <f t="shared" si="49"/>
        <v>4.9136786188579015E-2</v>
      </c>
      <c r="AG1557" s="10"/>
      <c r="AH1557" s="10"/>
    </row>
    <row r="1558" spans="1:34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5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2267</v>
      </c>
      <c r="AA1558" s="11">
        <f t="shared" si="48"/>
        <v>23.9</v>
      </c>
      <c r="AB1558" s="5">
        <f>IFERROR(VLOOKUP(C1558,[2]Sheet1!$B:$F,5,FALSE),0)</f>
        <v>841500</v>
      </c>
      <c r="AC1558" s="11">
        <v>0</v>
      </c>
      <c r="AD1558" s="11">
        <v>0</v>
      </c>
      <c r="AE1558" s="10"/>
      <c r="AF1558" s="13">
        <f t="shared" si="49"/>
        <v>4.1905602117335683E-2</v>
      </c>
      <c r="AG1558" s="10"/>
      <c r="AH1558" s="10"/>
    </row>
    <row r="1559" spans="1:34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5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48"/>
        <v>0</v>
      </c>
      <c r="AB1559" s="5">
        <f>IFERROR(VLOOKUP(C1559,[2]Sheet1!$B:$F,5,FALSE),0)</f>
        <v>0</v>
      </c>
      <c r="AC1559" s="11">
        <v>0</v>
      </c>
      <c r="AD1559" s="11">
        <v>0</v>
      </c>
      <c r="AE1559" s="10"/>
      <c r="AF1559" s="13">
        <f t="shared" si="49"/>
        <v>0</v>
      </c>
      <c r="AG1559" s="10"/>
      <c r="AH1559" s="10"/>
    </row>
    <row r="1560" spans="1:34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5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2400</v>
      </c>
      <c r="AA1560" s="11">
        <f t="shared" si="48"/>
        <v>25.8</v>
      </c>
      <c r="AB1560" s="5">
        <f>IFERROR(VLOOKUP(C1560,[2]Sheet1!$B:$F,5,FALSE),0)</f>
        <v>870250</v>
      </c>
      <c r="AC1560" s="11">
        <v>47.5</v>
      </c>
      <c r="AD1560" s="11">
        <v>2.5</v>
      </c>
      <c r="AE1560" s="10"/>
      <c r="AF1560" s="13">
        <f t="shared" si="49"/>
        <v>3.875E-2</v>
      </c>
      <c r="AG1560" s="10"/>
      <c r="AH1560" s="10"/>
    </row>
    <row r="1561" spans="1:34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5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0</v>
      </c>
      <c r="AA1561" s="11">
        <f t="shared" si="48"/>
        <v>0</v>
      </c>
      <c r="AB1561" s="5">
        <f>IFERROR(VLOOKUP(C1561,[2]Sheet1!$B:$F,5,FALSE),0)</f>
        <v>0</v>
      </c>
      <c r="AC1561" s="11">
        <v>17</v>
      </c>
      <c r="AD1561" s="11">
        <v>0</v>
      </c>
      <c r="AE1561" s="10"/>
      <c r="AF1561" s="13">
        <f t="shared" si="49"/>
        <v>0</v>
      </c>
      <c r="AG1561" s="10"/>
      <c r="AH1561" s="10"/>
    </row>
    <row r="1562" spans="1:34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5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2350.1</v>
      </c>
      <c r="AA1562" s="11">
        <f t="shared" si="48"/>
        <v>102.2</v>
      </c>
      <c r="AB1562" s="5">
        <f>IFERROR(VLOOKUP(C1562,[2]Sheet1!$B:$F,5,FALSE),0)</f>
        <v>370729.60000000003</v>
      </c>
      <c r="AC1562" s="11">
        <v>16.906400000000001</v>
      </c>
      <c r="AD1562" s="11">
        <v>0.88939999999999997</v>
      </c>
      <c r="AE1562" s="10"/>
      <c r="AF1562" s="13">
        <f t="shared" si="49"/>
        <v>9.786817582230543E-3</v>
      </c>
      <c r="AG1562" s="10"/>
      <c r="AH1562" s="10"/>
    </row>
    <row r="1563" spans="1:34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5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655.9</v>
      </c>
      <c r="AA1563" s="11">
        <f t="shared" si="48"/>
        <v>20.5</v>
      </c>
      <c r="AB1563" s="5">
        <f>IFERROR(VLOOKUP(C1563,[2]Sheet1!$B:$F,5,FALSE),0)</f>
        <v>5566208</v>
      </c>
      <c r="AC1563" s="11">
        <v>0</v>
      </c>
      <c r="AD1563" s="11">
        <v>5.41</v>
      </c>
      <c r="AE1563" s="10"/>
      <c r="AF1563" s="13">
        <f t="shared" si="49"/>
        <v>4.878792498856533E-2</v>
      </c>
      <c r="AG1563" s="10"/>
      <c r="AH1563" s="10"/>
    </row>
    <row r="1564" spans="1:34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5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2175</v>
      </c>
      <c r="AA1564" s="11">
        <f t="shared" si="48"/>
        <v>167.3</v>
      </c>
      <c r="AB1564" s="5">
        <f>IFERROR(VLOOKUP(C1564,[2]Sheet1!$B:$F,5,FALSE),0)</f>
        <v>512415</v>
      </c>
      <c r="AC1564" s="11">
        <v>0</v>
      </c>
      <c r="AD1564" s="11">
        <v>0</v>
      </c>
      <c r="AE1564" s="10"/>
      <c r="AF1564" s="13">
        <f t="shared" si="49"/>
        <v>5.9770114942528738E-3</v>
      </c>
      <c r="AG1564" s="10"/>
      <c r="AH1564" s="10"/>
    </row>
    <row r="1565" spans="1:34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5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0</v>
      </c>
      <c r="AA1565" s="11">
        <f t="shared" si="48"/>
        <v>0</v>
      </c>
      <c r="AB1565" s="5">
        <f>IFERROR(VLOOKUP(C1565,[2]Sheet1!$B:$F,5,FALSE),0)</f>
        <v>0</v>
      </c>
      <c r="AC1565" s="11">
        <v>25</v>
      </c>
      <c r="AD1565" s="11">
        <v>1.32</v>
      </c>
      <c r="AE1565" s="10"/>
      <c r="AF1565" s="13">
        <f t="shared" si="49"/>
        <v>0</v>
      </c>
      <c r="AG1565" s="10"/>
      <c r="AH1565" s="10"/>
    </row>
    <row r="1566" spans="1:34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5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48"/>
        <v>0</v>
      </c>
      <c r="AB1566" s="5">
        <f>IFERROR(VLOOKUP(C1566,[2]Sheet1!$B:$F,5,FALSE),0)</f>
        <v>0</v>
      </c>
      <c r="AC1566" s="11">
        <v>0</v>
      </c>
      <c r="AD1566" s="11">
        <v>0</v>
      </c>
      <c r="AE1566" s="10"/>
      <c r="AF1566" s="13">
        <f t="shared" si="49"/>
        <v>0</v>
      </c>
      <c r="AG1566" s="10"/>
      <c r="AH1566" s="10"/>
    </row>
    <row r="1567" spans="1:34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5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48"/>
        <v>0</v>
      </c>
      <c r="AB1567" s="5">
        <f>IFERROR(VLOOKUP(C1567,[2]Sheet1!$B:$F,5,FALSE),0)</f>
        <v>0</v>
      </c>
      <c r="AC1567" s="11">
        <v>0</v>
      </c>
      <c r="AD1567" s="11">
        <v>0</v>
      </c>
      <c r="AE1567" s="10"/>
      <c r="AF1567" s="13">
        <f t="shared" si="49"/>
        <v>0</v>
      </c>
      <c r="AG1567" s="10"/>
      <c r="AH1567" s="10"/>
    </row>
    <row r="1568" spans="1:34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5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1365</v>
      </c>
      <c r="AA1568" s="11">
        <f t="shared" si="48"/>
        <v>12.1</v>
      </c>
      <c r="AB1568" s="5">
        <f>IFERROR(VLOOKUP(C1568,[2]Sheet1!$B:$F,5,FALSE),0)</f>
        <v>4446785.3100000005</v>
      </c>
      <c r="AC1568" s="11">
        <v>70</v>
      </c>
      <c r="AD1568" s="11">
        <v>3.68</v>
      </c>
      <c r="AE1568" s="10"/>
      <c r="AF1568" s="13">
        <f t="shared" si="49"/>
        <v>8.2783882783882781E-2</v>
      </c>
      <c r="AG1568" s="10"/>
      <c r="AH1568" s="10"/>
    </row>
    <row r="1569" spans="1:34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5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1957.9</v>
      </c>
      <c r="AA1569" s="11">
        <f t="shared" si="48"/>
        <v>32.1</v>
      </c>
      <c r="AB1569" s="5">
        <f>IFERROR(VLOOKUP(C1569,[2]Sheet1!$B:$F,5,FALSE),0)</f>
        <v>467639.36</v>
      </c>
      <c r="AC1569" s="11">
        <v>32.299999999999997</v>
      </c>
      <c r="AD1569" s="11">
        <v>1.7</v>
      </c>
      <c r="AE1569" s="10"/>
      <c r="AF1569" s="13">
        <f t="shared" si="49"/>
        <v>3.115583022626283E-2</v>
      </c>
      <c r="AG1569" s="10"/>
      <c r="AH1569" s="10"/>
    </row>
    <row r="1570" spans="1:34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5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0</v>
      </c>
      <c r="AA1570" s="11">
        <f t="shared" si="48"/>
        <v>0</v>
      </c>
      <c r="AB1570" s="5">
        <f>IFERROR(VLOOKUP(C1570,[2]Sheet1!$B:$F,5,FALSE),0)</f>
        <v>0</v>
      </c>
      <c r="AC1570" s="11">
        <v>31.05</v>
      </c>
      <c r="AD1570" s="11">
        <v>1.63</v>
      </c>
      <c r="AE1570" s="10"/>
      <c r="AF1570" s="13">
        <f t="shared" si="49"/>
        <v>0</v>
      </c>
      <c r="AG1570" s="10"/>
      <c r="AH1570" s="10"/>
    </row>
    <row r="1571" spans="1:34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5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48"/>
        <v>0</v>
      </c>
      <c r="AB1571" s="5">
        <f>IFERROR(VLOOKUP(C1571,[2]Sheet1!$B:$F,5,FALSE),0)</f>
        <v>0</v>
      </c>
      <c r="AC1571" s="11">
        <v>19</v>
      </c>
      <c r="AD1571" s="11">
        <v>1</v>
      </c>
      <c r="AE1571" s="10"/>
      <c r="AF1571" s="13">
        <f t="shared" si="49"/>
        <v>0</v>
      </c>
      <c r="AG1571" s="10"/>
      <c r="AH1571" s="10"/>
    </row>
    <row r="1572" spans="1:34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5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2000</v>
      </c>
      <c r="AA1572" s="11">
        <f t="shared" si="48"/>
        <v>117.6</v>
      </c>
      <c r="AB1572" s="5">
        <f>IFERROR(VLOOKUP(C1572,[2]Sheet1!$B:$F,5,FALSE),0)</f>
        <v>393750</v>
      </c>
      <c r="AC1572" s="11">
        <v>0</v>
      </c>
      <c r="AD1572" s="11">
        <v>0</v>
      </c>
      <c r="AE1572" s="10"/>
      <c r="AF1572" s="13">
        <f t="shared" si="49"/>
        <v>8.5000000000000006E-3</v>
      </c>
      <c r="AG1572" s="10"/>
      <c r="AH1572" s="10"/>
    </row>
    <row r="1573" spans="1:34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5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1025</v>
      </c>
      <c r="AA1573" s="11">
        <f t="shared" si="48"/>
        <v>25</v>
      </c>
      <c r="AB1573" s="5">
        <f>IFERROR(VLOOKUP(C1573,[2]Sheet1!$B:$F,5,FALSE),0)</f>
        <v>1468573.6</v>
      </c>
      <c r="AC1573" s="11">
        <v>21</v>
      </c>
      <c r="AD1573" s="11">
        <v>0</v>
      </c>
      <c r="AE1573" s="10"/>
      <c r="AF1573" s="13">
        <f t="shared" si="49"/>
        <v>0.04</v>
      </c>
      <c r="AG1573" s="10"/>
      <c r="AH1573" s="10"/>
    </row>
    <row r="1574" spans="1:34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5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1560</v>
      </c>
      <c r="AA1574" s="11">
        <f t="shared" si="48"/>
        <v>28.9</v>
      </c>
      <c r="AB1574" s="5">
        <f>IFERROR(VLOOKUP(C1574,[2]Sheet1!$B:$F,5,FALSE),0)</f>
        <v>740597.1</v>
      </c>
      <c r="AC1574" s="11">
        <v>30</v>
      </c>
      <c r="AD1574" s="11">
        <v>0</v>
      </c>
      <c r="AE1574" s="10"/>
      <c r="AF1574" s="13">
        <f t="shared" si="49"/>
        <v>3.4615384615384617E-2</v>
      </c>
      <c r="AG1574" s="10"/>
      <c r="AH1574" s="10"/>
    </row>
    <row r="1575" spans="1:34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5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48"/>
        <v>0</v>
      </c>
      <c r="AB1575" s="5">
        <f>IFERROR(VLOOKUP(C1575,[2]Sheet1!$B:$F,5,FALSE),0)</f>
        <v>0</v>
      </c>
      <c r="AC1575" s="11">
        <v>19</v>
      </c>
      <c r="AD1575" s="11">
        <v>1</v>
      </c>
      <c r="AE1575" s="10"/>
      <c r="AF1575" s="13">
        <f t="shared" si="49"/>
        <v>0</v>
      </c>
      <c r="AG1575" s="10"/>
      <c r="AH1575" s="10"/>
    </row>
    <row r="1576" spans="1:34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5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0</v>
      </c>
      <c r="AA1576" s="11">
        <f t="shared" si="48"/>
        <v>0</v>
      </c>
      <c r="AB1576" s="5">
        <f>IFERROR(VLOOKUP(C1576,[2]Sheet1!$B:$F,5,FALSE),0)</f>
        <v>0</v>
      </c>
      <c r="AC1576" s="11">
        <v>20</v>
      </c>
      <c r="AD1576" s="11">
        <v>0</v>
      </c>
      <c r="AE1576" s="10"/>
      <c r="AF1576" s="13">
        <f t="shared" si="49"/>
        <v>0</v>
      </c>
      <c r="AG1576" s="10"/>
      <c r="AH1576" s="10"/>
    </row>
    <row r="1577" spans="1:34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5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850</v>
      </c>
      <c r="AA1577" s="11">
        <f t="shared" si="48"/>
        <v>18.100000000000001</v>
      </c>
      <c r="AB1577" s="5">
        <f>IFERROR(VLOOKUP(C1577,[2]Sheet1!$B:$F,5,FALSE),0)</f>
        <v>14588143.289999999</v>
      </c>
      <c r="AC1577" s="11">
        <v>22</v>
      </c>
      <c r="AD1577" s="11">
        <v>3.26</v>
      </c>
      <c r="AE1577" s="10"/>
      <c r="AF1577" s="13">
        <f t="shared" si="49"/>
        <v>5.5294117647058827E-2</v>
      </c>
      <c r="AG1577" s="10"/>
      <c r="AH1577" s="10"/>
    </row>
    <row r="1578" spans="1:34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5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785</v>
      </c>
      <c r="AA1578" s="11">
        <f t="shared" si="48"/>
        <v>15.7</v>
      </c>
      <c r="AB1578" s="5">
        <f>IFERROR(VLOOKUP(C1578,[2]Sheet1!$B:$F,5,FALSE),0)</f>
        <v>8360365.2999999998</v>
      </c>
      <c r="AC1578" s="11">
        <v>10</v>
      </c>
      <c r="AD1578" s="11">
        <v>11.0526</v>
      </c>
      <c r="AE1578" s="10"/>
      <c r="AF1578" s="13">
        <f t="shared" si="49"/>
        <v>6.3694267515923567E-2</v>
      </c>
      <c r="AG1578" s="10"/>
      <c r="AH1578" s="10"/>
    </row>
    <row r="1579" spans="1:34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5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734</v>
      </c>
      <c r="AA1579" s="11">
        <f t="shared" si="48"/>
        <v>61.2</v>
      </c>
      <c r="AB1579" s="5">
        <f>IFERROR(VLOOKUP(C1579,[2]Sheet1!$B:$F,5,FALSE),0)</f>
        <v>6589869.3700000001</v>
      </c>
      <c r="AC1579" s="11">
        <v>19</v>
      </c>
      <c r="AD1579" s="11">
        <v>1</v>
      </c>
      <c r="AE1579" s="10"/>
      <c r="AF1579" s="13">
        <f t="shared" si="49"/>
        <v>1.6348773841961851E-2</v>
      </c>
      <c r="AG1579" s="10"/>
      <c r="AH1579" s="10"/>
    </row>
    <row r="1580" spans="1:34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5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1100</v>
      </c>
      <c r="AA1580" s="11">
        <f t="shared" si="48"/>
        <v>15.9</v>
      </c>
      <c r="AB1580" s="5">
        <f>IFERROR(VLOOKUP(C1580,[2]Sheet1!$B:$F,5,FALSE),0)</f>
        <v>1303125.95</v>
      </c>
      <c r="AC1580" s="11">
        <v>19</v>
      </c>
      <c r="AD1580" s="11">
        <v>1</v>
      </c>
      <c r="AE1580" s="10"/>
      <c r="AF1580" s="13">
        <f t="shared" si="49"/>
        <v>6.2727272727272729E-2</v>
      </c>
      <c r="AG1580" s="10"/>
      <c r="AH1580" s="10"/>
    </row>
    <row r="1581" spans="1:34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5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0</v>
      </c>
      <c r="AA1581" s="11">
        <f t="shared" si="48"/>
        <v>0</v>
      </c>
      <c r="AB1581" s="5">
        <f>IFERROR(VLOOKUP(C1581,[2]Sheet1!$B:$F,5,FALSE),0)</f>
        <v>0</v>
      </c>
      <c r="AC1581" s="11">
        <v>22</v>
      </c>
      <c r="AD1581" s="11">
        <v>1.1578999999999999</v>
      </c>
      <c r="AE1581" s="10"/>
      <c r="AF1581" s="13">
        <f t="shared" si="49"/>
        <v>0</v>
      </c>
      <c r="AG1581" s="10"/>
      <c r="AH1581" s="10"/>
    </row>
    <row r="1582" spans="1:34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5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683.9</v>
      </c>
      <c r="AA1582" s="11">
        <f t="shared" si="48"/>
        <v>14.2</v>
      </c>
      <c r="AB1582" s="5">
        <f>IFERROR(VLOOKUP(C1582,[2]Sheet1!$B:$F,5,FALSE),0)</f>
        <v>12799191.02</v>
      </c>
      <c r="AC1582" s="11">
        <v>19</v>
      </c>
      <c r="AD1582" s="11">
        <v>1</v>
      </c>
      <c r="AE1582" s="10"/>
      <c r="AF1582" s="13">
        <f t="shared" si="49"/>
        <v>7.0185699663693521E-2</v>
      </c>
      <c r="AG1582" s="10"/>
      <c r="AH1582" s="10"/>
    </row>
    <row r="1583" spans="1:34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5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48"/>
        <v>0</v>
      </c>
      <c r="AB1583" s="5">
        <f>IFERROR(VLOOKUP(C1583,[2]Sheet1!$B:$F,5,FALSE),0)</f>
        <v>0</v>
      </c>
      <c r="AC1583" s="11">
        <v>26</v>
      </c>
      <c r="AD1583" s="11">
        <v>1.3684000000000001</v>
      </c>
      <c r="AE1583" s="10"/>
      <c r="AF1583" s="13">
        <f t="shared" si="49"/>
        <v>0</v>
      </c>
      <c r="AG1583" s="10"/>
      <c r="AH1583" s="10"/>
    </row>
    <row r="1584" spans="1:34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5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805</v>
      </c>
      <c r="AA1584" s="11">
        <f t="shared" si="48"/>
        <v>15.2</v>
      </c>
      <c r="AB1584" s="5">
        <f>IFERROR(VLOOKUP(C1584,[2]Sheet1!$B:$F,5,FALSE),0)</f>
        <v>11419121.4</v>
      </c>
      <c r="AC1584" s="11">
        <v>26</v>
      </c>
      <c r="AD1584" s="11">
        <v>1.3684000000000001</v>
      </c>
      <c r="AE1584" s="10"/>
      <c r="AF1584" s="13">
        <f t="shared" si="49"/>
        <v>6.5838509316770183E-2</v>
      </c>
      <c r="AG1584" s="10"/>
      <c r="AH1584" s="10"/>
    </row>
    <row r="1585" spans="1:34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5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885.1</v>
      </c>
      <c r="AA1585" s="11">
        <f t="shared" si="48"/>
        <v>18.8</v>
      </c>
      <c r="AB1585" s="5">
        <f>IFERROR(VLOOKUP(C1585,[2]Sheet1!$B:$F,5,FALSE),0)</f>
        <v>3288414.5</v>
      </c>
      <c r="AC1585" s="11">
        <v>22</v>
      </c>
      <c r="AD1585" s="11">
        <v>1.1578999999999999</v>
      </c>
      <c r="AE1585" s="10"/>
      <c r="AF1585" s="13">
        <f t="shared" si="49"/>
        <v>5.3101344480849619E-2</v>
      </c>
      <c r="AG1585" s="10"/>
      <c r="AH1585" s="10"/>
    </row>
    <row r="1586" spans="1:34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5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48"/>
        <v>0</v>
      </c>
      <c r="AB1586" s="5">
        <f>IFERROR(VLOOKUP(C1586,[2]Sheet1!$B:$F,5,FALSE),0)</f>
        <v>0</v>
      </c>
      <c r="AC1586" s="11">
        <v>13.562799999999999</v>
      </c>
      <c r="AD1586" s="11">
        <v>0.71379999999999999</v>
      </c>
      <c r="AE1586" s="10"/>
      <c r="AF1586" s="13">
        <f t="shared" si="49"/>
        <v>0</v>
      </c>
      <c r="AG1586" s="10"/>
      <c r="AH1586" s="10"/>
    </row>
    <row r="1587" spans="1:34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5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866.4</v>
      </c>
      <c r="AA1587" s="11">
        <f t="shared" si="48"/>
        <v>19.3</v>
      </c>
      <c r="AB1587" s="5">
        <f>IFERROR(VLOOKUP(C1587,[2]Sheet1!$B:$F,5,FALSE),0)</f>
        <v>4969873.2</v>
      </c>
      <c r="AC1587" s="11">
        <v>15</v>
      </c>
      <c r="AD1587" s="11">
        <v>6.05</v>
      </c>
      <c r="AE1587" s="10"/>
      <c r="AF1587" s="13">
        <f t="shared" si="49"/>
        <v>5.1939058171745156E-2</v>
      </c>
      <c r="AG1587" s="10"/>
      <c r="AH1587" s="10"/>
    </row>
    <row r="1588" spans="1:34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5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1588</v>
      </c>
      <c r="AA1588" s="11">
        <f t="shared" si="48"/>
        <v>27.4</v>
      </c>
      <c r="AB1588" s="5">
        <f>IFERROR(VLOOKUP(C1588,[2]Sheet1!$B:$F,5,FALSE),0)</f>
        <v>784011.20000000007</v>
      </c>
      <c r="AC1588" s="11">
        <v>15</v>
      </c>
      <c r="AD1588" s="11">
        <v>0.78949999999999998</v>
      </c>
      <c r="AE1588" s="10"/>
      <c r="AF1588" s="13">
        <f t="shared" si="49"/>
        <v>3.6523929471032744E-2</v>
      </c>
      <c r="AG1588" s="10"/>
      <c r="AH1588" s="10"/>
    </row>
    <row r="1589" spans="1:34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5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1105</v>
      </c>
      <c r="AA1589" s="11">
        <f t="shared" si="48"/>
        <v>19.100000000000001</v>
      </c>
      <c r="AB1589" s="5">
        <f>IFERROR(VLOOKUP(C1589,[2]Sheet1!$B:$F,5,FALSE),0)</f>
        <v>1324986.3</v>
      </c>
      <c r="AC1589" s="11">
        <v>15</v>
      </c>
      <c r="AD1589" s="11">
        <v>5</v>
      </c>
      <c r="AE1589" s="10"/>
      <c r="AF1589" s="13">
        <f t="shared" si="49"/>
        <v>5.2488687782805431E-2</v>
      </c>
      <c r="AG1589" s="10"/>
      <c r="AH1589" s="10"/>
    </row>
    <row r="1590" spans="1:34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5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zdelist</v>
      </c>
      <c r="Z1590">
        <f>IFERROR(VLOOKUP(C1590,[1]LP!$B:$C,2,FALSE),0)</f>
        <v>0</v>
      </c>
      <c r="AA1590" s="11">
        <f t="shared" si="48"/>
        <v>0</v>
      </c>
      <c r="AB1590" s="5">
        <f>IFERROR(VLOOKUP(C1590,[2]Sheet1!$B:$F,5,FALSE),0)</f>
        <v>0</v>
      </c>
      <c r="AC1590" s="11">
        <v>23</v>
      </c>
      <c r="AD1590" s="11">
        <v>0</v>
      </c>
      <c r="AE1590" s="10"/>
      <c r="AF1590" s="13">
        <f t="shared" si="49"/>
        <v>0</v>
      </c>
      <c r="AG1590" s="10"/>
      <c r="AH1590" s="10"/>
    </row>
    <row r="1591" spans="1:34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5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1602</v>
      </c>
      <c r="AA1591" s="11">
        <f t="shared" si="48"/>
        <v>29.1</v>
      </c>
      <c r="AB1591" s="5">
        <f>IFERROR(VLOOKUP(C1591,[2]Sheet1!$B:$F,5,FALSE),0)</f>
        <v>765413.55</v>
      </c>
      <c r="AC1591" s="11">
        <v>15</v>
      </c>
      <c r="AD1591" s="11">
        <v>0.78949999999999998</v>
      </c>
      <c r="AE1591" s="10"/>
      <c r="AF1591" s="13">
        <f t="shared" si="49"/>
        <v>3.4332084893882647E-2</v>
      </c>
      <c r="AG1591" s="10"/>
      <c r="AH1591" s="10"/>
    </row>
    <row r="1592" spans="1:34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5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48"/>
        <v>0</v>
      </c>
      <c r="AB1592" s="5">
        <f>IFERROR(VLOOKUP(C1592,[2]Sheet1!$B:$F,5,FALSE),0)</f>
        <v>0</v>
      </c>
      <c r="AC1592" s="11">
        <v>0</v>
      </c>
      <c r="AD1592" s="11">
        <v>0</v>
      </c>
      <c r="AE1592" s="10"/>
      <c r="AF1592" s="13">
        <f t="shared" si="49"/>
        <v>0</v>
      </c>
      <c r="AG1592" s="10"/>
      <c r="AH1592" s="10"/>
    </row>
    <row r="1593" spans="1:34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5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845</v>
      </c>
      <c r="AA1593" s="11">
        <f t="shared" si="48"/>
        <v>22.2</v>
      </c>
      <c r="AB1593" s="5">
        <f>IFERROR(VLOOKUP(C1593,[2]Sheet1!$B:$F,5,FALSE),0)</f>
        <v>1937105.04</v>
      </c>
      <c r="AC1593" s="11">
        <v>20</v>
      </c>
      <c r="AD1593" s="11">
        <v>1.0526</v>
      </c>
      <c r="AE1593" s="10"/>
      <c r="AF1593" s="13">
        <f t="shared" si="49"/>
        <v>4.4970414201183431E-2</v>
      </c>
      <c r="AG1593" s="10"/>
      <c r="AH1593" s="10"/>
    </row>
    <row r="1594" spans="1:34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5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678</v>
      </c>
      <c r="AA1594" s="11">
        <f t="shared" si="48"/>
        <v>84.8</v>
      </c>
      <c r="AB1594" s="5">
        <f>IFERROR(VLOOKUP(C1594,[2]Sheet1!$B:$F,5,FALSE),0)</f>
        <v>4627320.3899999997</v>
      </c>
      <c r="AC1594" s="11">
        <v>8</v>
      </c>
      <c r="AD1594" s="11">
        <v>3</v>
      </c>
      <c r="AE1594" s="10"/>
      <c r="AF1594" s="13">
        <f t="shared" si="49"/>
        <v>1.1799410029498525E-2</v>
      </c>
      <c r="AG1594" s="10"/>
      <c r="AH1594" s="10"/>
    </row>
    <row r="1595" spans="1:34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5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694</v>
      </c>
      <c r="AA1595" s="11">
        <f t="shared" si="48"/>
        <v>28.9</v>
      </c>
      <c r="AB1595" s="5">
        <f>IFERROR(VLOOKUP(C1595,[2]Sheet1!$B:$F,5,FALSE),0)</f>
        <v>2885796.8000000003</v>
      </c>
      <c r="AC1595" s="11">
        <v>10</v>
      </c>
      <c r="AD1595" s="11">
        <v>0.52629999999999999</v>
      </c>
      <c r="AE1595" s="10"/>
      <c r="AF1595" s="13">
        <f t="shared" si="49"/>
        <v>3.4582132564841501E-2</v>
      </c>
      <c r="AG1595" s="10"/>
      <c r="AH1595" s="10"/>
    </row>
    <row r="1596" spans="1:34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5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732</v>
      </c>
      <c r="AA1596" s="11">
        <f t="shared" si="48"/>
        <v>14.4</v>
      </c>
      <c r="AB1596" s="5">
        <f>IFERROR(VLOOKUP(C1596,[2]Sheet1!$B:$F,5,FALSE),0)</f>
        <v>5412003.6899999995</v>
      </c>
      <c r="AC1596" s="11">
        <v>10</v>
      </c>
      <c r="AD1596" s="11">
        <v>10</v>
      </c>
      <c r="AE1596" s="10"/>
      <c r="AF1596" s="13">
        <f t="shared" si="49"/>
        <v>6.9672131147540978E-2</v>
      </c>
      <c r="AG1596" s="10"/>
      <c r="AH1596" s="10"/>
    </row>
    <row r="1597" spans="1:34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5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940</v>
      </c>
      <c r="AA1597" s="11">
        <f t="shared" si="48"/>
        <v>104.4</v>
      </c>
      <c r="AB1597" s="5">
        <f>IFERROR(VLOOKUP(C1597,[2]Sheet1!$B:$F,5,FALSE),0)</f>
        <v>1457280</v>
      </c>
      <c r="AC1597" s="11">
        <v>0</v>
      </c>
      <c r="AD1597" s="11">
        <v>0</v>
      </c>
      <c r="AE1597" s="10"/>
      <c r="AF1597" s="13">
        <f t="shared" si="49"/>
        <v>9.5744680851063829E-3</v>
      </c>
      <c r="AG1597" s="10"/>
      <c r="AH1597" s="10"/>
    </row>
    <row r="1598" spans="1:34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5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791.3</v>
      </c>
      <c r="AA1598" s="11">
        <f t="shared" si="48"/>
        <v>12.6</v>
      </c>
      <c r="AB1598" s="5">
        <f>IFERROR(VLOOKUP(C1598,[2]Sheet1!$B:$F,5,FALSE),0)</f>
        <v>2419052.79</v>
      </c>
      <c r="AC1598" s="11">
        <v>14.2857</v>
      </c>
      <c r="AD1598" s="11">
        <v>0.71430000000000005</v>
      </c>
      <c r="AE1598" s="10"/>
      <c r="AF1598" s="13">
        <f t="shared" si="49"/>
        <v>7.9615822064956404E-2</v>
      </c>
      <c r="AG1598" s="10"/>
      <c r="AH1598" s="10"/>
    </row>
    <row r="1599" spans="1:34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5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1260</v>
      </c>
      <c r="AA1599" s="11">
        <f t="shared" si="48"/>
        <v>11.6</v>
      </c>
      <c r="AB1599" s="5">
        <f>IFERROR(VLOOKUP(C1599,[2]Sheet1!$B:$F,5,FALSE),0)</f>
        <v>3462181.58</v>
      </c>
      <c r="AC1599" s="11">
        <v>15</v>
      </c>
      <c r="AD1599" s="11">
        <v>0</v>
      </c>
      <c r="AE1599" s="10"/>
      <c r="AF1599" s="13">
        <f t="shared" si="49"/>
        <v>8.6507936507936506E-2</v>
      </c>
      <c r="AG1599" s="10"/>
      <c r="AH1599" s="10"/>
    </row>
    <row r="1600" spans="1:34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5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48"/>
        <v>0</v>
      </c>
      <c r="AB1600" s="5">
        <f>IFERROR(VLOOKUP(C1600,[2]Sheet1!$B:$F,5,FALSE),0)</f>
        <v>0</v>
      </c>
      <c r="AC1600" s="11">
        <v>0</v>
      </c>
      <c r="AD1600" s="11">
        <v>0</v>
      </c>
      <c r="AE1600" s="10"/>
      <c r="AF1600" s="13">
        <f t="shared" si="49"/>
        <v>0</v>
      </c>
      <c r="AG1600" s="10"/>
      <c r="AH1600" s="10"/>
    </row>
    <row r="1601" spans="1:34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5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1752</v>
      </c>
      <c r="AA1601" s="11">
        <f t="shared" si="48"/>
        <v>159.30000000000001</v>
      </c>
      <c r="AB1601" s="5">
        <f>IFERROR(VLOOKUP(C1601,[2]Sheet1!$B:$F,5,FALSE),0)</f>
        <v>484974.4</v>
      </c>
      <c r="AC1601" s="11">
        <v>0</v>
      </c>
      <c r="AD1601" s="11">
        <v>0</v>
      </c>
      <c r="AE1601" s="10"/>
      <c r="AF1601" s="13">
        <f t="shared" si="49"/>
        <v>6.2785388127853878E-3</v>
      </c>
      <c r="AG1601" s="10"/>
      <c r="AH1601" s="10"/>
    </row>
    <row r="1602" spans="1:34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5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48"/>
        <v>0</v>
      </c>
      <c r="AB1602" s="5">
        <f>IFERROR(VLOOKUP(C1602,[2]Sheet1!$B:$F,5,FALSE),0)</f>
        <v>0</v>
      </c>
      <c r="AC1602" s="11">
        <v>0</v>
      </c>
      <c r="AD1602" s="11">
        <v>0</v>
      </c>
      <c r="AE1602" s="10"/>
      <c r="AF1602" s="13">
        <f t="shared" si="49"/>
        <v>0</v>
      </c>
      <c r="AG1602" s="10"/>
      <c r="AH1602" s="10"/>
    </row>
    <row r="1603" spans="1:34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5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50">ROUND(IFERROR(Z1603/M1603,0),1)</f>
        <v>0</v>
      </c>
      <c r="AB1603" s="5">
        <f>IFERROR(VLOOKUP(C1603,[2]Sheet1!$B:$F,5,FALSE),0)</f>
        <v>0</v>
      </c>
      <c r="AC1603" s="11">
        <v>11</v>
      </c>
      <c r="AD1603" s="11">
        <v>0.57999999999999996</v>
      </c>
      <c r="AE1603" s="10"/>
      <c r="AF1603" s="13">
        <f t="shared" ref="AF1603:AF1666" si="51">IFERROR(M1603/Z1603,0)</f>
        <v>0</v>
      </c>
      <c r="AG1603" s="10"/>
      <c r="AH1603" s="10"/>
    </row>
    <row r="1604" spans="1:34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5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935.3</v>
      </c>
      <c r="AA1604" s="11">
        <f t="shared" si="50"/>
        <v>15.9</v>
      </c>
      <c r="AB1604" s="5">
        <f>IFERROR(VLOOKUP(C1604,[2]Sheet1!$B:$F,5,FALSE),0)</f>
        <v>1641493.9200000002</v>
      </c>
      <c r="AC1604" s="11">
        <v>20</v>
      </c>
      <c r="AD1604" s="11">
        <v>0</v>
      </c>
      <c r="AE1604" s="10"/>
      <c r="AF1604" s="13">
        <f t="shared" si="51"/>
        <v>6.3081364268149254E-2</v>
      </c>
      <c r="AG1604" s="10"/>
      <c r="AH1604" s="10"/>
    </row>
    <row r="1605" spans="1:34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5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1247</v>
      </c>
      <c r="AA1605" s="11">
        <f t="shared" si="50"/>
        <v>23.1</v>
      </c>
      <c r="AB1605" s="5">
        <f>IFERROR(VLOOKUP(C1605,[2]Sheet1!$B:$F,5,FALSE),0)</f>
        <v>3587861.1</v>
      </c>
      <c r="AC1605" s="11">
        <v>25</v>
      </c>
      <c r="AD1605" s="11">
        <v>5</v>
      </c>
      <c r="AE1605" s="10"/>
      <c r="AF1605" s="13">
        <f t="shared" si="51"/>
        <v>4.330392943063352E-2</v>
      </c>
      <c r="AG1605" s="10"/>
      <c r="AH1605" s="10"/>
    </row>
    <row r="1606" spans="1:34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5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814</v>
      </c>
      <c r="AA1606" s="11">
        <f t="shared" si="50"/>
        <v>50.9</v>
      </c>
      <c r="AB1606" s="5">
        <f>IFERROR(VLOOKUP(C1606,[2]Sheet1!$B:$F,5,FALSE),0)</f>
        <v>1692018.9</v>
      </c>
      <c r="AC1606" s="11">
        <v>15</v>
      </c>
      <c r="AD1606" s="11">
        <v>3</v>
      </c>
      <c r="AE1606" s="10"/>
      <c r="AF1606" s="13">
        <f t="shared" si="51"/>
        <v>1.9656019656019656E-2</v>
      </c>
      <c r="AG1606" s="10"/>
      <c r="AH1606" s="10"/>
    </row>
    <row r="1607" spans="1:34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5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1485</v>
      </c>
      <c r="AA1607" s="11">
        <f t="shared" si="50"/>
        <v>45</v>
      </c>
      <c r="AB1607" s="5">
        <f>IFERROR(VLOOKUP(C1607,[2]Sheet1!$B:$F,5,FALSE),0)</f>
        <v>967135.5</v>
      </c>
      <c r="AC1607" s="11">
        <v>14.25</v>
      </c>
      <c r="AD1607" s="11">
        <v>0.75</v>
      </c>
      <c r="AE1607" s="10"/>
      <c r="AF1607" s="13">
        <f t="shared" si="51"/>
        <v>2.2222222222222223E-2</v>
      </c>
      <c r="AG1607" s="10"/>
      <c r="AH1607" s="10"/>
    </row>
    <row r="1608" spans="1:34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5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1155</v>
      </c>
      <c r="AA1608" s="11">
        <f t="shared" si="50"/>
        <v>28.9</v>
      </c>
      <c r="AB1608" s="5">
        <f>IFERROR(VLOOKUP(C1608,[2]Sheet1!$B:$F,5,FALSE),0)</f>
        <v>1856700</v>
      </c>
      <c r="AC1608" s="11">
        <v>12</v>
      </c>
      <c r="AD1608" s="11">
        <v>8</v>
      </c>
      <c r="AE1608" s="10"/>
      <c r="AF1608" s="13">
        <f t="shared" si="51"/>
        <v>3.4632034632034632E-2</v>
      </c>
      <c r="AG1608" s="10"/>
      <c r="AH1608" s="10"/>
    </row>
    <row r="1609" spans="1:34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5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2760</v>
      </c>
      <c r="AA1609" s="11">
        <f t="shared" si="50"/>
        <v>345</v>
      </c>
      <c r="AB1609" s="5">
        <f>IFERROR(VLOOKUP(C1609,[2]Sheet1!$B:$F,5,FALSE),0)</f>
        <v>367330.2</v>
      </c>
      <c r="AC1609" s="11">
        <v>11</v>
      </c>
      <c r="AD1609" s="11">
        <v>0.57889999999999997</v>
      </c>
      <c r="AE1609" s="10"/>
      <c r="AF1609" s="13">
        <f t="shared" si="51"/>
        <v>2.8985507246376812E-3</v>
      </c>
      <c r="AG1609" s="10"/>
      <c r="AH1609" s="10"/>
    </row>
    <row r="1610" spans="1:34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5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753</v>
      </c>
      <c r="AA1610" s="11">
        <f t="shared" si="50"/>
        <v>20.399999999999999</v>
      </c>
      <c r="AB1610" s="5">
        <f>IFERROR(VLOOKUP(C1610,[2]Sheet1!$B:$F,5,FALSE),0)</f>
        <v>2947500</v>
      </c>
      <c r="AC1610" s="11">
        <v>0</v>
      </c>
      <c r="AD1610" s="11">
        <v>0</v>
      </c>
      <c r="AE1610" s="10"/>
      <c r="AF1610" s="13">
        <f t="shared" si="51"/>
        <v>4.9136786188579015E-2</v>
      </c>
      <c r="AG1610" s="10"/>
      <c r="AH1610" s="10"/>
    </row>
    <row r="1611" spans="1:34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5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2267</v>
      </c>
      <c r="AA1611" s="11">
        <f t="shared" si="50"/>
        <v>19.2</v>
      </c>
      <c r="AB1611" s="5">
        <f>IFERROR(VLOOKUP(C1611,[2]Sheet1!$B:$F,5,FALSE),0)</f>
        <v>841500</v>
      </c>
      <c r="AC1611" s="11">
        <v>0</v>
      </c>
      <c r="AD1611" s="11">
        <v>0</v>
      </c>
      <c r="AE1611" s="10"/>
      <c r="AF1611" s="13">
        <f t="shared" si="51"/>
        <v>5.205116894574327E-2</v>
      </c>
      <c r="AG1611" s="10"/>
      <c r="AH1611" s="10"/>
    </row>
    <row r="1612" spans="1:34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5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50"/>
        <v>0</v>
      </c>
      <c r="AB1612" s="5">
        <f>IFERROR(VLOOKUP(C1612,[2]Sheet1!$B:$F,5,FALSE),0)</f>
        <v>0</v>
      </c>
      <c r="AC1612" s="11">
        <v>0</v>
      </c>
      <c r="AD1612" s="11">
        <v>0</v>
      </c>
      <c r="AE1612" s="10"/>
      <c r="AF1612" s="13">
        <f t="shared" si="51"/>
        <v>0</v>
      </c>
      <c r="AG1612" s="10"/>
      <c r="AH1612" s="10"/>
    </row>
    <row r="1613" spans="1:34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5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2400</v>
      </c>
      <c r="AA1613" s="11">
        <f t="shared" si="50"/>
        <v>20.9</v>
      </c>
      <c r="AB1613" s="5">
        <f>IFERROR(VLOOKUP(C1613,[2]Sheet1!$B:$F,5,FALSE),0)</f>
        <v>870250</v>
      </c>
      <c r="AC1613" s="11">
        <v>47.5</v>
      </c>
      <c r="AD1613" s="11">
        <v>2.5</v>
      </c>
      <c r="AE1613" s="10"/>
      <c r="AF1613" s="13">
        <f t="shared" si="51"/>
        <v>4.791666666666667E-2</v>
      </c>
      <c r="AG1613" s="10"/>
      <c r="AH1613" s="10"/>
    </row>
    <row r="1614" spans="1:34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5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0</v>
      </c>
      <c r="AA1614" s="11">
        <f t="shared" si="50"/>
        <v>0</v>
      </c>
      <c r="AB1614" s="5">
        <f>IFERROR(VLOOKUP(C1614,[2]Sheet1!$B:$F,5,FALSE),0)</f>
        <v>0</v>
      </c>
      <c r="AC1614" s="11">
        <v>4.75</v>
      </c>
      <c r="AD1614" s="11">
        <v>0.25</v>
      </c>
      <c r="AE1614" s="10"/>
      <c r="AF1614" s="13">
        <f t="shared" si="51"/>
        <v>0</v>
      </c>
      <c r="AG1614" s="10"/>
      <c r="AH1614" s="10"/>
    </row>
    <row r="1615" spans="1:34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5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2350.1</v>
      </c>
      <c r="AA1615" s="11">
        <f t="shared" si="50"/>
        <v>156.69999999999999</v>
      </c>
      <c r="AB1615" s="5">
        <f>IFERROR(VLOOKUP(C1615,[2]Sheet1!$B:$F,5,FALSE),0)</f>
        <v>370729.60000000003</v>
      </c>
      <c r="AC1615" s="11">
        <v>4</v>
      </c>
      <c r="AD1615" s="11">
        <v>0.21049999999999999</v>
      </c>
      <c r="AE1615" s="10"/>
      <c r="AF1615" s="13">
        <f t="shared" si="51"/>
        <v>6.3827071188460064E-3</v>
      </c>
      <c r="AG1615" s="10"/>
      <c r="AH1615" s="10"/>
    </row>
    <row r="1616" spans="1:34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5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655.9</v>
      </c>
      <c r="AA1616" s="11">
        <f t="shared" si="50"/>
        <v>17.7</v>
      </c>
      <c r="AB1616" s="5">
        <f>IFERROR(VLOOKUP(C1616,[2]Sheet1!$B:$F,5,FALSE),0)</f>
        <v>5566208</v>
      </c>
      <c r="AC1616" s="11">
        <v>0</v>
      </c>
      <c r="AD1616" s="11">
        <v>14.75</v>
      </c>
      <c r="AE1616" s="10"/>
      <c r="AF1616" s="13">
        <f t="shared" si="51"/>
        <v>5.6411038268028665E-2</v>
      </c>
      <c r="AG1616" s="10"/>
      <c r="AH1616" s="10"/>
    </row>
    <row r="1617" spans="1:34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5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2175</v>
      </c>
      <c r="AA1617" s="11">
        <f t="shared" si="50"/>
        <v>68</v>
      </c>
      <c r="AB1617" s="5">
        <f>IFERROR(VLOOKUP(C1617,[2]Sheet1!$B:$F,5,FALSE),0)</f>
        <v>512415</v>
      </c>
      <c r="AC1617" s="11">
        <v>10</v>
      </c>
      <c r="AD1617" s="11">
        <v>5</v>
      </c>
      <c r="AE1617" s="10"/>
      <c r="AF1617" s="13">
        <f t="shared" si="51"/>
        <v>1.4712643678160919E-2</v>
      </c>
      <c r="AG1617" s="10"/>
      <c r="AH1617" s="10"/>
    </row>
    <row r="1618" spans="1:34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5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0</v>
      </c>
      <c r="AA1618" s="11">
        <f t="shared" si="50"/>
        <v>0</v>
      </c>
      <c r="AB1618" s="5">
        <f>IFERROR(VLOOKUP(C1618,[2]Sheet1!$B:$F,5,FALSE),0)</f>
        <v>0</v>
      </c>
      <c r="AC1618" s="11">
        <v>19</v>
      </c>
      <c r="AD1618" s="11">
        <v>1</v>
      </c>
      <c r="AE1618" s="10"/>
      <c r="AF1618" s="13">
        <f t="shared" si="51"/>
        <v>0</v>
      </c>
      <c r="AG1618" s="10"/>
      <c r="AH1618" s="10"/>
    </row>
    <row r="1619" spans="1:34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5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50"/>
        <v>0</v>
      </c>
      <c r="AB1619" s="5">
        <f>IFERROR(VLOOKUP(C1619,[2]Sheet1!$B:$F,5,FALSE),0)</f>
        <v>0</v>
      </c>
      <c r="AC1619" s="11">
        <v>0</v>
      </c>
      <c r="AD1619" s="11">
        <v>0</v>
      </c>
      <c r="AE1619" s="10"/>
      <c r="AF1619" s="13">
        <f t="shared" si="51"/>
        <v>0</v>
      </c>
      <c r="AG1619" s="10"/>
      <c r="AH1619" s="10"/>
    </row>
    <row r="1620" spans="1:34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5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1365</v>
      </c>
      <c r="AA1620" s="11">
        <f t="shared" si="50"/>
        <v>11.8</v>
      </c>
      <c r="AB1620" s="5">
        <f>IFERROR(VLOOKUP(C1620,[2]Sheet1!$B:$F,5,FALSE),0)</f>
        <v>4446785.3100000005</v>
      </c>
      <c r="AC1620" s="11">
        <v>14.285</v>
      </c>
      <c r="AD1620" s="11">
        <v>0.71399999999999997</v>
      </c>
      <c r="AE1620" s="10"/>
      <c r="AF1620" s="13">
        <f t="shared" si="51"/>
        <v>8.4981684981684985E-2</v>
      </c>
      <c r="AG1620" s="10"/>
      <c r="AH1620" s="10"/>
    </row>
    <row r="1621" spans="1:34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5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1957.9</v>
      </c>
      <c r="AA1621" s="11">
        <f t="shared" si="50"/>
        <v>81.599999999999994</v>
      </c>
      <c r="AB1621" s="5">
        <f>IFERROR(VLOOKUP(C1621,[2]Sheet1!$B:$F,5,FALSE),0)</f>
        <v>467639.36</v>
      </c>
      <c r="AC1621" s="11">
        <v>20</v>
      </c>
      <c r="AD1621" s="11">
        <v>1.0526</v>
      </c>
      <c r="AE1621" s="10"/>
      <c r="AF1621" s="13">
        <f t="shared" si="51"/>
        <v>1.2258031564431279E-2</v>
      </c>
      <c r="AG1621" s="10"/>
      <c r="AH1621" s="10"/>
    </row>
    <row r="1622" spans="1:34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5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2574.1</v>
      </c>
      <c r="AA1622" s="11">
        <f t="shared" si="50"/>
        <v>-257.39999999999998</v>
      </c>
      <c r="AB1622" s="5">
        <f>IFERROR(VLOOKUP(C1622,[2]Sheet1!$B:$F,5,FALSE),0)</f>
        <v>237633.9</v>
      </c>
      <c r="AC1622" s="11">
        <v>0</v>
      </c>
      <c r="AD1622" s="11">
        <v>0</v>
      </c>
      <c r="AE1622" s="10"/>
      <c r="AF1622" s="13">
        <f t="shared" si="51"/>
        <v>-3.8848529583155279E-3</v>
      </c>
      <c r="AG1622" s="10"/>
      <c r="AH1622" s="10"/>
    </row>
    <row r="1623" spans="1:34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5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0</v>
      </c>
      <c r="AA1623" s="11">
        <f t="shared" si="50"/>
        <v>0</v>
      </c>
      <c r="AB1623" s="5">
        <f>IFERROR(VLOOKUP(C1623,[2]Sheet1!$B:$F,5,FALSE),0)</f>
        <v>0</v>
      </c>
      <c r="AC1623" s="11">
        <v>18</v>
      </c>
      <c r="AD1623" s="11">
        <v>0.95</v>
      </c>
      <c r="AE1623" s="10"/>
      <c r="AF1623" s="13">
        <f t="shared" si="51"/>
        <v>0</v>
      </c>
      <c r="AG1623" s="10"/>
      <c r="AH1623" s="10"/>
    </row>
    <row r="1624" spans="1:34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5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50"/>
        <v>0</v>
      </c>
      <c r="AB1624" s="5">
        <f>IFERROR(VLOOKUP(C1624,[2]Sheet1!$B:$F,5,FALSE),0)</f>
        <v>0</v>
      </c>
      <c r="AC1624" s="11">
        <v>30</v>
      </c>
      <c r="AD1624" s="11">
        <v>1.58</v>
      </c>
      <c r="AE1624" s="10"/>
      <c r="AF1624" s="13">
        <f t="shared" si="51"/>
        <v>0</v>
      </c>
      <c r="AG1624" s="10"/>
      <c r="AH1624" s="10"/>
    </row>
    <row r="1625" spans="1:34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5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2000</v>
      </c>
      <c r="AA1625" s="11">
        <f t="shared" si="50"/>
        <v>222.2</v>
      </c>
      <c r="AB1625" s="5">
        <f>IFERROR(VLOOKUP(C1625,[2]Sheet1!$B:$F,5,FALSE),0)</f>
        <v>393750</v>
      </c>
      <c r="AC1625" s="11">
        <v>0</v>
      </c>
      <c r="AD1625" s="11">
        <v>0</v>
      </c>
      <c r="AE1625" s="10"/>
      <c r="AF1625" s="13">
        <f t="shared" si="51"/>
        <v>4.4999999999999997E-3</v>
      </c>
      <c r="AG1625" s="10"/>
      <c r="AH1625" s="10"/>
    </row>
    <row r="1626" spans="1:34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5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1025</v>
      </c>
      <c r="AA1626" s="11">
        <f t="shared" si="50"/>
        <v>48.8</v>
      </c>
      <c r="AB1626" s="5">
        <f>IFERROR(VLOOKUP(C1626,[2]Sheet1!$B:$F,5,FALSE),0)</f>
        <v>1468573.6</v>
      </c>
      <c r="AC1626" s="11">
        <v>0</v>
      </c>
      <c r="AD1626" s="11">
        <v>0</v>
      </c>
      <c r="AE1626" s="10"/>
      <c r="AF1626" s="13">
        <f t="shared" si="51"/>
        <v>2.0487804878048781E-2</v>
      </c>
      <c r="AG1626" s="10"/>
      <c r="AH1626" s="10"/>
    </row>
    <row r="1627" spans="1:34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5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1560</v>
      </c>
      <c r="AA1627" s="11">
        <f t="shared" si="50"/>
        <v>97.5</v>
      </c>
      <c r="AB1627" s="5">
        <f>IFERROR(VLOOKUP(C1627,[2]Sheet1!$B:$F,5,FALSE),0)</f>
        <v>740597.1</v>
      </c>
      <c r="AC1627" s="11">
        <v>0</v>
      </c>
      <c r="AD1627" s="11">
        <v>0</v>
      </c>
      <c r="AE1627" s="10"/>
      <c r="AF1627" s="13">
        <f t="shared" si="51"/>
        <v>1.0256410256410256E-2</v>
      </c>
      <c r="AG1627" s="10"/>
      <c r="AH1627" s="10"/>
    </row>
    <row r="1628" spans="1:34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5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50"/>
        <v>0</v>
      </c>
      <c r="AB1628" s="5">
        <f>IFERROR(VLOOKUP(C1628,[2]Sheet1!$B:$F,5,FALSE),0)</f>
        <v>0</v>
      </c>
      <c r="AC1628" s="11">
        <v>19</v>
      </c>
      <c r="AD1628" s="11">
        <v>1</v>
      </c>
      <c r="AE1628" s="10"/>
      <c r="AF1628" s="13">
        <f t="shared" si="51"/>
        <v>0</v>
      </c>
      <c r="AG1628" s="10"/>
      <c r="AH1628" s="10"/>
    </row>
    <row r="1629" spans="1:34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5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0</v>
      </c>
      <c r="AA1629" s="11">
        <f t="shared" si="50"/>
        <v>0</v>
      </c>
      <c r="AB1629" s="5">
        <f>IFERROR(VLOOKUP(C1629,[2]Sheet1!$B:$F,5,FALSE),0)</f>
        <v>0</v>
      </c>
      <c r="AC1629" s="11">
        <v>7</v>
      </c>
      <c r="AD1629" s="11">
        <v>0.36840000000000001</v>
      </c>
      <c r="AE1629" s="10"/>
      <c r="AF1629" s="13">
        <f t="shared" si="51"/>
        <v>0</v>
      </c>
      <c r="AG1629" s="10"/>
      <c r="AH1629" s="10"/>
    </row>
    <row r="1630" spans="1:34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5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850</v>
      </c>
      <c r="AA1630" s="11">
        <f t="shared" si="50"/>
        <v>19.8</v>
      </c>
      <c r="AB1630" s="5">
        <f>IFERROR(VLOOKUP(C1630,[2]Sheet1!$B:$F,5,FALSE),0)</f>
        <v>14588143.289999999</v>
      </c>
      <c r="AC1630" s="11">
        <v>22</v>
      </c>
      <c r="AD1630" s="11">
        <v>3.26</v>
      </c>
      <c r="AE1630" s="10"/>
      <c r="AF1630" s="13">
        <f t="shared" si="51"/>
        <v>5.0588235294117649E-2</v>
      </c>
      <c r="AG1630" s="10"/>
      <c r="AH1630" s="10"/>
    </row>
    <row r="1631" spans="1:34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5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785</v>
      </c>
      <c r="AA1631" s="11">
        <f t="shared" si="50"/>
        <v>16.399999999999999</v>
      </c>
      <c r="AB1631" s="5">
        <f>IFERROR(VLOOKUP(C1631,[2]Sheet1!$B:$F,5,FALSE),0)</f>
        <v>8360365.2999999998</v>
      </c>
      <c r="AC1631" s="11">
        <v>10</v>
      </c>
      <c r="AD1631" s="11">
        <v>11.0526</v>
      </c>
      <c r="AE1631" s="10"/>
      <c r="AF1631" s="13">
        <f t="shared" si="51"/>
        <v>6.1146496815286625E-2</v>
      </c>
      <c r="AG1631" s="10"/>
      <c r="AH1631" s="10"/>
    </row>
    <row r="1632" spans="1:34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5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734</v>
      </c>
      <c r="AA1632" s="11">
        <f t="shared" si="50"/>
        <v>33.4</v>
      </c>
      <c r="AB1632" s="5">
        <f>IFERROR(VLOOKUP(C1632,[2]Sheet1!$B:$F,5,FALSE),0)</f>
        <v>6589869.3700000001</v>
      </c>
      <c r="AC1632" s="11">
        <v>19</v>
      </c>
      <c r="AD1632" s="11">
        <v>1</v>
      </c>
      <c r="AE1632" s="10"/>
      <c r="AF1632" s="13">
        <f t="shared" si="51"/>
        <v>2.9972752043596729E-2</v>
      </c>
      <c r="AG1632" s="10"/>
      <c r="AH1632" s="10"/>
    </row>
    <row r="1633" spans="1:34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5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1100</v>
      </c>
      <c r="AA1633" s="11">
        <f t="shared" si="50"/>
        <v>20.399999999999999</v>
      </c>
      <c r="AB1633" s="5">
        <f>IFERROR(VLOOKUP(C1633,[2]Sheet1!$B:$F,5,FALSE),0)</f>
        <v>1303125.95</v>
      </c>
      <c r="AC1633" s="11">
        <v>19</v>
      </c>
      <c r="AD1633" s="11">
        <v>1</v>
      </c>
      <c r="AE1633" s="10"/>
      <c r="AF1633" s="13">
        <f t="shared" si="51"/>
        <v>4.9090909090909088E-2</v>
      </c>
      <c r="AG1633" s="10"/>
      <c r="AH1633" s="10"/>
    </row>
    <row r="1634" spans="1:34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5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0</v>
      </c>
      <c r="AA1634" s="11">
        <f t="shared" si="50"/>
        <v>0</v>
      </c>
      <c r="AB1634" s="5">
        <f>IFERROR(VLOOKUP(C1634,[2]Sheet1!$B:$F,5,FALSE),0)</f>
        <v>0</v>
      </c>
      <c r="AC1634" s="11">
        <v>22</v>
      </c>
      <c r="AD1634" s="11">
        <v>1.1578999999999999</v>
      </c>
      <c r="AE1634" s="10"/>
      <c r="AF1634" s="13">
        <f t="shared" si="51"/>
        <v>0</v>
      </c>
      <c r="AG1634" s="10"/>
      <c r="AH1634" s="10"/>
    </row>
    <row r="1635" spans="1:34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5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683.9</v>
      </c>
      <c r="AA1635" s="11">
        <f t="shared" si="50"/>
        <v>15.2</v>
      </c>
      <c r="AB1635" s="5">
        <f>IFERROR(VLOOKUP(C1635,[2]Sheet1!$B:$F,5,FALSE),0)</f>
        <v>12799191.02</v>
      </c>
      <c r="AC1635" s="11">
        <v>19</v>
      </c>
      <c r="AD1635" s="11">
        <v>1</v>
      </c>
      <c r="AE1635" s="10"/>
      <c r="AF1635" s="13">
        <f t="shared" si="51"/>
        <v>6.5799093434712685E-2</v>
      </c>
      <c r="AG1635" s="10"/>
      <c r="AH1635" s="10"/>
    </row>
    <row r="1636" spans="1:34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5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50"/>
        <v>0</v>
      </c>
      <c r="AB1636" s="5">
        <f>IFERROR(VLOOKUP(C1636,[2]Sheet1!$B:$F,5,FALSE),0)</f>
        <v>0</v>
      </c>
      <c r="AC1636" s="11">
        <v>26</v>
      </c>
      <c r="AD1636" s="11">
        <v>1.3684000000000001</v>
      </c>
      <c r="AE1636" s="10"/>
      <c r="AF1636" s="13">
        <f t="shared" si="51"/>
        <v>0</v>
      </c>
      <c r="AG1636" s="10"/>
      <c r="AH1636" s="10"/>
    </row>
    <row r="1637" spans="1:34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5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805</v>
      </c>
      <c r="AA1637" s="11">
        <f t="shared" si="50"/>
        <v>19.600000000000001</v>
      </c>
      <c r="AB1637" s="5">
        <f>IFERROR(VLOOKUP(C1637,[2]Sheet1!$B:$F,5,FALSE),0)</f>
        <v>11419121.4</v>
      </c>
      <c r="AC1637" s="11">
        <v>26</v>
      </c>
      <c r="AD1637" s="11">
        <v>1.3684000000000001</v>
      </c>
      <c r="AE1637" s="10"/>
      <c r="AF1637" s="13">
        <f t="shared" si="51"/>
        <v>5.0931677018633541E-2</v>
      </c>
      <c r="AG1637" s="10"/>
      <c r="AH1637" s="10"/>
    </row>
    <row r="1638" spans="1:34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5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885.1</v>
      </c>
      <c r="AA1638" s="11">
        <f t="shared" si="50"/>
        <v>25.3</v>
      </c>
      <c r="AB1638" s="5">
        <f>IFERROR(VLOOKUP(C1638,[2]Sheet1!$B:$F,5,FALSE),0)</f>
        <v>3288414.5</v>
      </c>
      <c r="AC1638" s="11">
        <v>22</v>
      </c>
      <c r="AD1638" s="11">
        <v>1.1578999999999999</v>
      </c>
      <c r="AE1638" s="10"/>
      <c r="AF1638" s="13">
        <f t="shared" si="51"/>
        <v>3.9543554400632695E-2</v>
      </c>
      <c r="AG1638" s="10"/>
      <c r="AH1638" s="10"/>
    </row>
    <row r="1639" spans="1:34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5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50"/>
        <v>0</v>
      </c>
      <c r="AB1639" s="5">
        <f>IFERROR(VLOOKUP(C1639,[2]Sheet1!$B:$F,5,FALSE),0)</f>
        <v>0</v>
      </c>
      <c r="AC1639" s="11">
        <v>13.562799999999999</v>
      </c>
      <c r="AD1639" s="11">
        <v>0.71379999999999999</v>
      </c>
      <c r="AE1639" s="10"/>
      <c r="AF1639" s="13">
        <f t="shared" si="51"/>
        <v>0</v>
      </c>
      <c r="AG1639" s="10"/>
      <c r="AH1639" s="10"/>
    </row>
    <row r="1640" spans="1:34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5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866.4</v>
      </c>
      <c r="AA1640" s="11">
        <f t="shared" si="50"/>
        <v>20.6</v>
      </c>
      <c r="AB1640" s="5">
        <f>IFERROR(VLOOKUP(C1640,[2]Sheet1!$B:$F,5,FALSE),0)</f>
        <v>4969873.2</v>
      </c>
      <c r="AC1640" s="11">
        <v>15</v>
      </c>
      <c r="AD1640" s="11">
        <v>6.05</v>
      </c>
      <c r="AE1640" s="10"/>
      <c r="AF1640" s="13">
        <f t="shared" si="51"/>
        <v>4.8476454293628811E-2</v>
      </c>
      <c r="AG1640" s="10"/>
      <c r="AH1640" s="10"/>
    </row>
    <row r="1641" spans="1:34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5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1588</v>
      </c>
      <c r="AA1641" s="11">
        <f t="shared" si="50"/>
        <v>38.700000000000003</v>
      </c>
      <c r="AB1641" s="5">
        <f>IFERROR(VLOOKUP(C1641,[2]Sheet1!$B:$F,5,FALSE),0)</f>
        <v>784011.20000000007</v>
      </c>
      <c r="AC1641" s="11">
        <v>15</v>
      </c>
      <c r="AD1641" s="11">
        <v>0.78949999999999998</v>
      </c>
      <c r="AE1641" s="10"/>
      <c r="AF1641" s="13">
        <f t="shared" si="51"/>
        <v>2.5818639798488665E-2</v>
      </c>
      <c r="AG1641" s="10"/>
      <c r="AH1641" s="10"/>
    </row>
    <row r="1642" spans="1:34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5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1105</v>
      </c>
      <c r="AA1642" s="11">
        <f t="shared" si="50"/>
        <v>23</v>
      </c>
      <c r="AB1642" s="5">
        <f>IFERROR(VLOOKUP(C1642,[2]Sheet1!$B:$F,5,FALSE),0)</f>
        <v>1324986.3</v>
      </c>
      <c r="AC1642" s="11">
        <v>15</v>
      </c>
      <c r="AD1642" s="11">
        <v>5</v>
      </c>
      <c r="AE1642" s="10"/>
      <c r="AF1642" s="13">
        <f t="shared" si="51"/>
        <v>4.343891402714932E-2</v>
      </c>
      <c r="AG1642" s="10"/>
      <c r="AH1642" s="10"/>
    </row>
    <row r="1643" spans="1:34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5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zdelist</v>
      </c>
      <c r="Z1643">
        <f>IFERROR(VLOOKUP(C1643,[1]LP!$B:$C,2,FALSE),0)</f>
        <v>0</v>
      </c>
      <c r="AA1643" s="11">
        <f t="shared" si="50"/>
        <v>0</v>
      </c>
      <c r="AB1643" s="5">
        <f>IFERROR(VLOOKUP(C1643,[2]Sheet1!$B:$F,5,FALSE),0)</f>
        <v>0</v>
      </c>
      <c r="AC1643" s="11">
        <v>23</v>
      </c>
      <c r="AD1643" s="11">
        <v>0</v>
      </c>
      <c r="AE1643" s="10"/>
      <c r="AF1643" s="13">
        <f t="shared" si="51"/>
        <v>0</v>
      </c>
      <c r="AG1643" s="10"/>
      <c r="AH1643" s="10"/>
    </row>
    <row r="1644" spans="1:34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5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1602</v>
      </c>
      <c r="AA1644" s="11">
        <f t="shared" si="50"/>
        <v>28.1</v>
      </c>
      <c r="AB1644" s="5">
        <f>IFERROR(VLOOKUP(C1644,[2]Sheet1!$B:$F,5,FALSE),0)</f>
        <v>765413.55</v>
      </c>
      <c r="AC1644" s="11">
        <v>15</v>
      </c>
      <c r="AD1644" s="11">
        <v>0.78949999999999998</v>
      </c>
      <c r="AE1644" s="10"/>
      <c r="AF1644" s="13">
        <f t="shared" si="51"/>
        <v>3.5580524344569285E-2</v>
      </c>
      <c r="AG1644" s="10"/>
      <c r="AH1644" s="10"/>
    </row>
    <row r="1645" spans="1:34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5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50"/>
        <v>0</v>
      </c>
      <c r="AB1645" s="5">
        <f>IFERROR(VLOOKUP(C1645,[2]Sheet1!$B:$F,5,FALSE),0)</f>
        <v>0</v>
      </c>
      <c r="AC1645" s="11">
        <v>0</v>
      </c>
      <c r="AD1645" s="11">
        <v>0</v>
      </c>
      <c r="AE1645" s="10"/>
      <c r="AF1645" s="13">
        <f t="shared" si="51"/>
        <v>0</v>
      </c>
      <c r="AG1645" s="10"/>
      <c r="AH1645" s="10"/>
    </row>
    <row r="1646" spans="1:34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5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845</v>
      </c>
      <c r="AA1646" s="11">
        <f t="shared" si="50"/>
        <v>19.7</v>
      </c>
      <c r="AB1646" s="5">
        <f>IFERROR(VLOOKUP(C1646,[2]Sheet1!$B:$F,5,FALSE),0)</f>
        <v>1937105.04</v>
      </c>
      <c r="AC1646" s="11">
        <v>20</v>
      </c>
      <c r="AD1646" s="11">
        <v>1.0526</v>
      </c>
      <c r="AE1646" s="10"/>
      <c r="AF1646" s="13">
        <f t="shared" si="51"/>
        <v>5.0887573964497043E-2</v>
      </c>
      <c r="AG1646" s="10"/>
      <c r="AH1646" s="10"/>
    </row>
    <row r="1647" spans="1:34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5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678</v>
      </c>
      <c r="AA1647" s="11">
        <f t="shared" si="50"/>
        <v>56.5</v>
      </c>
      <c r="AB1647" s="5">
        <f>IFERROR(VLOOKUP(C1647,[2]Sheet1!$B:$F,5,FALSE),0)</f>
        <v>4627320.3899999997</v>
      </c>
      <c r="AC1647" s="11">
        <v>8</v>
      </c>
      <c r="AD1647" s="11">
        <v>3</v>
      </c>
      <c r="AE1647" s="10"/>
      <c r="AF1647" s="13">
        <f t="shared" si="51"/>
        <v>1.7699115044247787E-2</v>
      </c>
      <c r="AG1647" s="10"/>
      <c r="AH1647" s="10"/>
    </row>
    <row r="1648" spans="1:34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5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694</v>
      </c>
      <c r="AA1648" s="11">
        <f t="shared" si="50"/>
        <v>31.5</v>
      </c>
      <c r="AB1648" s="5">
        <f>IFERROR(VLOOKUP(C1648,[2]Sheet1!$B:$F,5,FALSE),0)</f>
        <v>2885796.8000000003</v>
      </c>
      <c r="AC1648" s="11">
        <v>10</v>
      </c>
      <c r="AD1648" s="11">
        <v>0.52629999999999999</v>
      </c>
      <c r="AE1648" s="10"/>
      <c r="AF1648" s="13">
        <f t="shared" si="51"/>
        <v>3.1700288184438041E-2</v>
      </c>
      <c r="AG1648" s="10"/>
      <c r="AH1648" s="10"/>
    </row>
    <row r="1649" spans="1:34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5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732</v>
      </c>
      <c r="AA1649" s="11">
        <f t="shared" si="50"/>
        <v>16.600000000000001</v>
      </c>
      <c r="AB1649" s="5">
        <f>IFERROR(VLOOKUP(C1649,[2]Sheet1!$B:$F,5,FALSE),0)</f>
        <v>5412003.6899999995</v>
      </c>
      <c r="AC1649" s="11">
        <v>10</v>
      </c>
      <c r="AD1649" s="11">
        <v>10</v>
      </c>
      <c r="AE1649" s="10"/>
      <c r="AF1649" s="13">
        <f t="shared" si="51"/>
        <v>6.0109289617486336E-2</v>
      </c>
      <c r="AG1649" s="10"/>
      <c r="AH1649" s="10"/>
    </row>
    <row r="1650" spans="1:34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5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940</v>
      </c>
      <c r="AA1650" s="11">
        <f t="shared" si="50"/>
        <v>117.5</v>
      </c>
      <c r="AB1650" s="5">
        <f>IFERROR(VLOOKUP(C1650,[2]Sheet1!$B:$F,5,FALSE),0)</f>
        <v>1457280</v>
      </c>
      <c r="AC1650" s="11">
        <v>0</v>
      </c>
      <c r="AD1650" s="11">
        <v>0</v>
      </c>
      <c r="AE1650" s="10"/>
      <c r="AF1650" s="13">
        <f t="shared" si="51"/>
        <v>8.5106382978723406E-3</v>
      </c>
      <c r="AG1650" s="10"/>
      <c r="AH1650" s="10"/>
    </row>
    <row r="1651" spans="1:34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5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791.3</v>
      </c>
      <c r="AA1651" s="11">
        <f t="shared" si="50"/>
        <v>15.2</v>
      </c>
      <c r="AB1651" s="5">
        <f>IFERROR(VLOOKUP(C1651,[2]Sheet1!$B:$F,5,FALSE),0)</f>
        <v>2419052.79</v>
      </c>
      <c r="AC1651" s="11">
        <v>14.2857</v>
      </c>
      <c r="AD1651" s="11">
        <v>0.71430000000000005</v>
      </c>
      <c r="AE1651" s="10"/>
      <c r="AF1651" s="13">
        <f t="shared" si="51"/>
        <v>6.5714646783773548E-2</v>
      </c>
      <c r="AG1651" s="10"/>
      <c r="AH1651" s="10"/>
    </row>
    <row r="1652" spans="1:34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5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1260</v>
      </c>
      <c r="AA1652" s="11">
        <f t="shared" si="50"/>
        <v>15</v>
      </c>
      <c r="AB1652" s="5">
        <f>IFERROR(VLOOKUP(C1652,[2]Sheet1!$B:$F,5,FALSE),0)</f>
        <v>3462181.58</v>
      </c>
      <c r="AC1652" s="11">
        <v>15</v>
      </c>
      <c r="AD1652" s="11">
        <v>0</v>
      </c>
      <c r="AE1652" s="10"/>
      <c r="AF1652" s="13">
        <f t="shared" si="51"/>
        <v>6.6666666666666666E-2</v>
      </c>
      <c r="AG1652" s="10"/>
      <c r="AH1652" s="10"/>
    </row>
    <row r="1653" spans="1:34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5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50"/>
        <v>0</v>
      </c>
      <c r="AB1653" s="5">
        <f>IFERROR(VLOOKUP(C1653,[2]Sheet1!$B:$F,5,FALSE),0)</f>
        <v>0</v>
      </c>
      <c r="AC1653" s="11">
        <v>0</v>
      </c>
      <c r="AD1653" s="11">
        <v>0</v>
      </c>
      <c r="AE1653" s="10"/>
      <c r="AF1653" s="13">
        <f t="shared" si="51"/>
        <v>0</v>
      </c>
      <c r="AG1653" s="10"/>
      <c r="AH1653" s="10"/>
    </row>
    <row r="1654" spans="1:34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5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1752</v>
      </c>
      <c r="AA1654" s="11">
        <f t="shared" si="50"/>
        <v>134.80000000000001</v>
      </c>
      <c r="AB1654" s="5">
        <f>IFERROR(VLOOKUP(C1654,[2]Sheet1!$B:$F,5,FALSE),0)</f>
        <v>484974.4</v>
      </c>
      <c r="AC1654" s="11">
        <v>0</v>
      </c>
      <c r="AD1654" s="11">
        <v>0</v>
      </c>
      <c r="AE1654" s="10"/>
      <c r="AF1654" s="13">
        <f t="shared" si="51"/>
        <v>7.4200913242009128E-3</v>
      </c>
      <c r="AG1654" s="10"/>
      <c r="AH1654" s="10"/>
    </row>
    <row r="1655" spans="1:34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5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50"/>
        <v>0</v>
      </c>
      <c r="AB1655" s="5">
        <f>IFERROR(VLOOKUP(C1655,[2]Sheet1!$B:$F,5,FALSE),0)</f>
        <v>0</v>
      </c>
      <c r="AC1655" s="11">
        <v>11</v>
      </c>
      <c r="AD1655" s="11">
        <v>0.57999999999999996</v>
      </c>
      <c r="AE1655" s="10"/>
      <c r="AF1655" s="13">
        <f t="shared" si="51"/>
        <v>0</v>
      </c>
      <c r="AG1655" s="10"/>
      <c r="AH1655" s="10"/>
    </row>
    <row r="1656" spans="1:34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5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935.3</v>
      </c>
      <c r="AA1656" s="11">
        <f t="shared" si="50"/>
        <v>23.4</v>
      </c>
      <c r="AB1656" s="5">
        <f>IFERROR(VLOOKUP(C1656,[2]Sheet1!$B:$F,5,FALSE),0)</f>
        <v>1641493.9200000002</v>
      </c>
      <c r="AC1656" s="11">
        <v>20</v>
      </c>
      <c r="AD1656" s="11">
        <v>0</v>
      </c>
      <c r="AE1656" s="10"/>
      <c r="AF1656" s="13">
        <f t="shared" si="51"/>
        <v>4.2767026622474072E-2</v>
      </c>
      <c r="AG1656" s="10"/>
      <c r="AH1656" s="10"/>
    </row>
    <row r="1657" spans="1:34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5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1247</v>
      </c>
      <c r="AA1657" s="11">
        <f t="shared" si="50"/>
        <v>11.5</v>
      </c>
      <c r="AB1657" s="5">
        <f>IFERROR(VLOOKUP(C1657,[2]Sheet1!$B:$F,5,FALSE),0)</f>
        <v>3587861.1</v>
      </c>
      <c r="AC1657" s="11">
        <v>25</v>
      </c>
      <c r="AD1657" s="11">
        <v>5</v>
      </c>
      <c r="AE1657" s="10"/>
      <c r="AF1657" s="13">
        <f t="shared" si="51"/>
        <v>8.660785886126704E-2</v>
      </c>
      <c r="AG1657" s="10"/>
      <c r="AH1657" s="10"/>
    </row>
    <row r="1658" spans="1:34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5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814</v>
      </c>
      <c r="AA1658" s="11">
        <f t="shared" si="50"/>
        <v>38.799999999999997</v>
      </c>
      <c r="AB1658" s="5">
        <f>IFERROR(VLOOKUP(C1658,[2]Sheet1!$B:$F,5,FALSE),0)</f>
        <v>1692018.9</v>
      </c>
      <c r="AC1658" s="11">
        <v>15</v>
      </c>
      <c r="AD1658" s="11">
        <v>3</v>
      </c>
      <c r="AE1658" s="10"/>
      <c r="AF1658" s="13">
        <f t="shared" si="51"/>
        <v>2.5798525798525797E-2</v>
      </c>
      <c r="AG1658" s="10"/>
      <c r="AH1658" s="10"/>
    </row>
    <row r="1659" spans="1:34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5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1485</v>
      </c>
      <c r="AA1659" s="11">
        <f t="shared" si="50"/>
        <v>38.1</v>
      </c>
      <c r="AB1659" s="5">
        <f>IFERROR(VLOOKUP(C1659,[2]Sheet1!$B:$F,5,FALSE),0)</f>
        <v>967135.5</v>
      </c>
      <c r="AC1659" s="11">
        <v>14.25</v>
      </c>
      <c r="AD1659" s="11">
        <v>0.75</v>
      </c>
      <c r="AE1659" s="10"/>
      <c r="AF1659" s="13">
        <f t="shared" si="51"/>
        <v>2.6262626262626262E-2</v>
      </c>
      <c r="AG1659" s="10"/>
      <c r="AH1659" s="10"/>
    </row>
    <row r="1660" spans="1:34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5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1155</v>
      </c>
      <c r="AA1660" s="11">
        <f t="shared" si="50"/>
        <v>21.4</v>
      </c>
      <c r="AB1660" s="5">
        <f>IFERROR(VLOOKUP(C1660,[2]Sheet1!$B:$F,5,FALSE),0)</f>
        <v>1856700</v>
      </c>
      <c r="AC1660" s="11">
        <v>12</v>
      </c>
      <c r="AD1660" s="11">
        <v>8</v>
      </c>
      <c r="AE1660" s="10"/>
      <c r="AF1660" s="13">
        <f t="shared" si="51"/>
        <v>4.6753246753246755E-2</v>
      </c>
      <c r="AG1660" s="10"/>
      <c r="AH1660" s="10"/>
    </row>
    <row r="1661" spans="1:34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5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2760</v>
      </c>
      <c r="AA1661" s="11">
        <f t="shared" si="50"/>
        <v>120</v>
      </c>
      <c r="AB1661" s="5">
        <f>IFERROR(VLOOKUP(C1661,[2]Sheet1!$B:$F,5,FALSE),0)</f>
        <v>367330.2</v>
      </c>
      <c r="AC1661" s="11">
        <v>11</v>
      </c>
      <c r="AD1661" s="11">
        <v>0.57889999999999997</v>
      </c>
      <c r="AE1661" s="10"/>
      <c r="AF1661" s="13">
        <f t="shared" si="51"/>
        <v>8.3333333333333332E-3</v>
      </c>
      <c r="AG1661" s="10"/>
      <c r="AH1661" s="10"/>
    </row>
    <row r="1662" spans="1:34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5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753</v>
      </c>
      <c r="AA1662" s="11">
        <f t="shared" si="50"/>
        <v>19.3</v>
      </c>
      <c r="AB1662" s="5">
        <f>IFERROR(VLOOKUP(C1662,[2]Sheet1!$B:$F,5,FALSE),0)</f>
        <v>2947500</v>
      </c>
      <c r="AC1662" s="11">
        <v>0</v>
      </c>
      <c r="AD1662" s="11">
        <v>0</v>
      </c>
      <c r="AE1662" s="10"/>
      <c r="AF1662" s="13">
        <f t="shared" si="51"/>
        <v>5.1792828685258967E-2</v>
      </c>
      <c r="AG1662" s="10"/>
      <c r="AH1662" s="10"/>
    </row>
    <row r="1663" spans="1:34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5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2267</v>
      </c>
      <c r="AA1663" s="11">
        <f t="shared" si="50"/>
        <v>27</v>
      </c>
      <c r="AB1663" s="5">
        <f>IFERROR(VLOOKUP(C1663,[2]Sheet1!$B:$F,5,FALSE),0)</f>
        <v>841500</v>
      </c>
      <c r="AC1663" s="11">
        <v>0</v>
      </c>
      <c r="AD1663" s="11">
        <v>0</v>
      </c>
      <c r="AE1663" s="10"/>
      <c r="AF1663" s="13">
        <f t="shared" si="51"/>
        <v>3.7053374503749452E-2</v>
      </c>
      <c r="AG1663" s="10"/>
      <c r="AH1663" s="10"/>
    </row>
    <row r="1664" spans="1:34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5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2400</v>
      </c>
      <c r="AA1664" s="11">
        <f t="shared" si="50"/>
        <v>21.6</v>
      </c>
      <c r="AB1664" s="5">
        <f>IFERROR(VLOOKUP(C1664,[2]Sheet1!$B:$F,5,FALSE),0)</f>
        <v>870250</v>
      </c>
      <c r="AC1664" s="11">
        <v>47.5</v>
      </c>
      <c r="AD1664" s="11">
        <v>2.5</v>
      </c>
      <c r="AE1664" s="10"/>
      <c r="AF1664" s="13">
        <f t="shared" si="51"/>
        <v>4.6249999999999999E-2</v>
      </c>
      <c r="AG1664" s="10"/>
      <c r="AH1664" s="10"/>
    </row>
    <row r="1665" spans="1:34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5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0</v>
      </c>
      <c r="AA1665" s="11">
        <f t="shared" si="50"/>
        <v>0</v>
      </c>
      <c r="AB1665" s="5">
        <f>IFERROR(VLOOKUP(C1665,[2]Sheet1!$B:$F,5,FALSE),0)</f>
        <v>0</v>
      </c>
      <c r="AC1665" s="11">
        <v>4.75</v>
      </c>
      <c r="AD1665" s="11">
        <v>0.25</v>
      </c>
      <c r="AE1665" s="10"/>
      <c r="AF1665" s="13">
        <f t="shared" si="51"/>
        <v>0</v>
      </c>
      <c r="AG1665" s="10"/>
      <c r="AH1665" s="10"/>
    </row>
    <row r="1666" spans="1:34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5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2350.1</v>
      </c>
      <c r="AA1666" s="11">
        <f t="shared" si="50"/>
        <v>156.69999999999999</v>
      </c>
      <c r="AB1666" s="5">
        <f>IFERROR(VLOOKUP(C1666,[2]Sheet1!$B:$F,5,FALSE),0)</f>
        <v>370729.60000000003</v>
      </c>
      <c r="AC1666" s="11">
        <v>4</v>
      </c>
      <c r="AD1666" s="11">
        <v>0.21049999999999999</v>
      </c>
      <c r="AE1666" s="10"/>
      <c r="AF1666" s="13">
        <f t="shared" si="51"/>
        <v>6.3827071188460064E-3</v>
      </c>
      <c r="AG1666" s="10"/>
      <c r="AH1666" s="10"/>
    </row>
    <row r="1667" spans="1:34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5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655.9</v>
      </c>
      <c r="AA1667" s="11">
        <f t="shared" ref="AA1667:AA1730" si="52">ROUND(IFERROR(Z1667/M1667,0),1)</f>
        <v>16</v>
      </c>
      <c r="AB1667" s="5">
        <f>IFERROR(VLOOKUP(C1667,[2]Sheet1!$B:$F,5,FALSE),0)</f>
        <v>5566208</v>
      </c>
      <c r="AC1667" s="11">
        <v>0</v>
      </c>
      <c r="AD1667" s="11">
        <v>14.75</v>
      </c>
      <c r="AE1667" s="10"/>
      <c r="AF1667" s="13">
        <f t="shared" ref="AF1667:AF1730" si="53">IFERROR(M1667/Z1667,0)</f>
        <v>6.2509528891599331E-2</v>
      </c>
      <c r="AG1667" s="10"/>
      <c r="AH1667" s="10"/>
    </row>
    <row r="1668" spans="1:34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5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2175</v>
      </c>
      <c r="AA1668" s="11">
        <f t="shared" si="52"/>
        <v>55.8</v>
      </c>
      <c r="AB1668" s="5">
        <f>IFERROR(VLOOKUP(C1668,[2]Sheet1!$B:$F,5,FALSE),0)</f>
        <v>512415</v>
      </c>
      <c r="AC1668" s="11">
        <v>10</v>
      </c>
      <c r="AD1668" s="11">
        <v>5</v>
      </c>
      <c r="AE1668" s="10"/>
      <c r="AF1668" s="13">
        <f t="shared" si="53"/>
        <v>1.793103448275862E-2</v>
      </c>
      <c r="AG1668" s="10"/>
      <c r="AH1668" s="10"/>
    </row>
    <row r="1669" spans="1:34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5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0</v>
      </c>
      <c r="AA1669" s="11">
        <f t="shared" si="52"/>
        <v>0</v>
      </c>
      <c r="AB1669" s="5">
        <f>IFERROR(VLOOKUP(C1669,[2]Sheet1!$B:$F,5,FALSE),0)</f>
        <v>0</v>
      </c>
      <c r="AC1669" s="11">
        <v>19</v>
      </c>
      <c r="AD1669" s="11">
        <v>1</v>
      </c>
      <c r="AE1669" s="10"/>
      <c r="AF1669" s="13">
        <f t="shared" si="53"/>
        <v>0</v>
      </c>
      <c r="AG1669" s="10"/>
      <c r="AH1669" s="10"/>
    </row>
    <row r="1670" spans="1:34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5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52"/>
        <v>0</v>
      </c>
      <c r="AB1670" s="5">
        <f>IFERROR(VLOOKUP(C1670,[2]Sheet1!$B:$F,5,FALSE),0)</f>
        <v>0</v>
      </c>
      <c r="AC1670" s="11">
        <v>0</v>
      </c>
      <c r="AD1670" s="11">
        <v>0</v>
      </c>
      <c r="AE1670" s="10"/>
      <c r="AF1670" s="13">
        <f t="shared" si="53"/>
        <v>0</v>
      </c>
      <c r="AG1670" s="10"/>
      <c r="AH1670" s="10"/>
    </row>
    <row r="1671" spans="1:34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5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1365</v>
      </c>
      <c r="AA1671" s="11">
        <f t="shared" si="52"/>
        <v>17.5</v>
      </c>
      <c r="AB1671" s="5">
        <f>IFERROR(VLOOKUP(C1671,[2]Sheet1!$B:$F,5,FALSE),0)</f>
        <v>4446785.3100000005</v>
      </c>
      <c r="AC1671" s="11">
        <v>14.285</v>
      </c>
      <c r="AD1671" s="11">
        <v>0.71399999999999997</v>
      </c>
      <c r="AE1671" s="10"/>
      <c r="AF1671" s="13">
        <f t="shared" si="53"/>
        <v>5.7142857142857141E-2</v>
      </c>
      <c r="AG1671" s="10"/>
      <c r="AH1671" s="10"/>
    </row>
    <row r="1672" spans="1:34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5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1957.9</v>
      </c>
      <c r="AA1672" s="11">
        <f t="shared" si="52"/>
        <v>54.4</v>
      </c>
      <c r="AB1672" s="5">
        <f>IFERROR(VLOOKUP(C1672,[2]Sheet1!$B:$F,5,FALSE),0)</f>
        <v>467639.36</v>
      </c>
      <c r="AC1672" s="11">
        <v>20</v>
      </c>
      <c r="AD1672" s="11">
        <v>1.0526</v>
      </c>
      <c r="AE1672" s="10"/>
      <c r="AF1672" s="13">
        <f t="shared" si="53"/>
        <v>1.8387047346646916E-2</v>
      </c>
      <c r="AG1672" s="10"/>
      <c r="AH1672" s="10"/>
    </row>
    <row r="1673" spans="1:34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5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2574.1</v>
      </c>
      <c r="AA1673" s="11">
        <f t="shared" si="52"/>
        <v>514.79999999999995</v>
      </c>
      <c r="AB1673" s="5">
        <f>IFERROR(VLOOKUP(C1673,[2]Sheet1!$B:$F,5,FALSE),0)</f>
        <v>237633.9</v>
      </c>
      <c r="AC1673" s="11">
        <v>0</v>
      </c>
      <c r="AD1673" s="11">
        <v>0</v>
      </c>
      <c r="AE1673" s="10"/>
      <c r="AF1673" s="13">
        <f t="shared" si="53"/>
        <v>1.9424264791577639E-3</v>
      </c>
      <c r="AG1673" s="10"/>
      <c r="AH1673" s="10"/>
    </row>
    <row r="1674" spans="1:34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5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0</v>
      </c>
      <c r="AA1674" s="11">
        <f t="shared" si="52"/>
        <v>0</v>
      </c>
      <c r="AB1674" s="5">
        <f>IFERROR(VLOOKUP(C1674,[2]Sheet1!$B:$F,5,FALSE),0)</f>
        <v>0</v>
      </c>
      <c r="AC1674" s="11">
        <v>18</v>
      </c>
      <c r="AD1674" s="11">
        <v>0.95</v>
      </c>
      <c r="AE1674" s="10"/>
      <c r="AF1674" s="13">
        <f t="shared" si="53"/>
        <v>0</v>
      </c>
      <c r="AG1674" s="10"/>
      <c r="AH1674" s="10"/>
    </row>
    <row r="1675" spans="1:34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5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52"/>
        <v>0</v>
      </c>
      <c r="AB1675" s="5">
        <f>IFERROR(VLOOKUP(C1675,[2]Sheet1!$B:$F,5,FALSE),0)</f>
        <v>0</v>
      </c>
      <c r="AC1675" s="11">
        <v>30</v>
      </c>
      <c r="AD1675" s="11">
        <v>1.58</v>
      </c>
      <c r="AE1675" s="10"/>
      <c r="AF1675" s="13">
        <f t="shared" si="53"/>
        <v>0</v>
      </c>
      <c r="AG1675" s="10"/>
      <c r="AH1675" s="10"/>
    </row>
    <row r="1676" spans="1:34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5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2000</v>
      </c>
      <c r="AA1676" s="11">
        <f t="shared" si="52"/>
        <v>71.400000000000006</v>
      </c>
      <c r="AB1676" s="5">
        <f>IFERROR(VLOOKUP(C1676,[2]Sheet1!$B:$F,5,FALSE),0)</f>
        <v>393750</v>
      </c>
      <c r="AC1676" s="11">
        <v>0</v>
      </c>
      <c r="AD1676" s="11">
        <v>0</v>
      </c>
      <c r="AE1676" s="10"/>
      <c r="AF1676" s="13">
        <f t="shared" si="53"/>
        <v>1.4E-2</v>
      </c>
      <c r="AG1676" s="10"/>
      <c r="AH1676" s="10"/>
    </row>
    <row r="1677" spans="1:34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5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1025</v>
      </c>
      <c r="AA1677" s="11">
        <f t="shared" si="52"/>
        <v>42.7</v>
      </c>
      <c r="AB1677" s="5">
        <f>IFERROR(VLOOKUP(C1677,[2]Sheet1!$B:$F,5,FALSE),0)</f>
        <v>1468573.6</v>
      </c>
      <c r="AC1677" s="11">
        <v>0</v>
      </c>
      <c r="AD1677" s="11">
        <v>0</v>
      </c>
      <c r="AE1677" s="10"/>
      <c r="AF1677" s="13">
        <f t="shared" si="53"/>
        <v>2.3414634146341463E-2</v>
      </c>
      <c r="AG1677" s="10"/>
      <c r="AH1677" s="10"/>
    </row>
    <row r="1678" spans="1:34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5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1560</v>
      </c>
      <c r="AA1678" s="11">
        <f t="shared" si="52"/>
        <v>65</v>
      </c>
      <c r="AB1678" s="5">
        <f>IFERROR(VLOOKUP(C1678,[2]Sheet1!$B:$F,5,FALSE),0)</f>
        <v>740597.1</v>
      </c>
      <c r="AC1678" s="11">
        <v>0</v>
      </c>
      <c r="AD1678" s="11">
        <v>0</v>
      </c>
      <c r="AE1678" s="10"/>
      <c r="AF1678" s="13">
        <f t="shared" si="53"/>
        <v>1.5384615384615385E-2</v>
      </c>
      <c r="AG1678" s="10"/>
      <c r="AH1678" s="10"/>
    </row>
    <row r="1679" spans="1:34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5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52"/>
        <v>0</v>
      </c>
      <c r="AB1679" s="5">
        <f>IFERROR(VLOOKUP(C1679,[2]Sheet1!$B:$F,5,FALSE),0)</f>
        <v>0</v>
      </c>
      <c r="AC1679" s="11">
        <v>19</v>
      </c>
      <c r="AD1679" s="11">
        <v>1</v>
      </c>
      <c r="AE1679" s="10"/>
      <c r="AF1679" s="13">
        <f t="shared" si="53"/>
        <v>0</v>
      </c>
      <c r="AG1679" s="10"/>
      <c r="AH1679" s="10"/>
    </row>
    <row r="1680" spans="1:34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5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0</v>
      </c>
      <c r="AA1680" s="11">
        <f t="shared" si="52"/>
        <v>0</v>
      </c>
      <c r="AB1680" s="5">
        <f>IFERROR(VLOOKUP(C1680,[2]Sheet1!$B:$F,5,FALSE),0)</f>
        <v>0</v>
      </c>
      <c r="AC1680" s="11">
        <v>7</v>
      </c>
      <c r="AD1680" s="11">
        <v>0.36840000000000001</v>
      </c>
      <c r="AE1680" s="10"/>
      <c r="AF1680" s="13">
        <f t="shared" si="53"/>
        <v>0</v>
      </c>
      <c r="AG1680" s="10"/>
      <c r="AH1680" s="10"/>
    </row>
    <row r="1681" spans="1:34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5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52"/>
        <v>0</v>
      </c>
      <c r="AB1681" s="5">
        <f>IFERROR(VLOOKUP(C1681,[2]Sheet1!$B:$F,5,FALSE),0)</f>
        <v>0</v>
      </c>
      <c r="AC1681" s="11">
        <v>5.55</v>
      </c>
      <c r="AD1681" s="11">
        <v>0.28999999999999998</v>
      </c>
      <c r="AE1681" s="10"/>
      <c r="AF1681" s="13">
        <f t="shared" si="53"/>
        <v>0</v>
      </c>
      <c r="AG1681" s="10"/>
      <c r="AH1681" s="10"/>
    </row>
    <row r="1682" spans="1:34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5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580.1</v>
      </c>
      <c r="AA1682" s="11">
        <f t="shared" si="52"/>
        <v>16.100000000000001</v>
      </c>
      <c r="AB1682" s="5">
        <f>IFERROR(VLOOKUP(C1682,[2]Sheet1!$B:$F,5,FALSE),0)</f>
        <v>6123503.0499999998</v>
      </c>
      <c r="AC1682" s="11">
        <v>30.12</v>
      </c>
      <c r="AD1682" s="11">
        <v>1.58</v>
      </c>
      <c r="AE1682" s="10"/>
      <c r="AF1682" s="13">
        <f t="shared" si="53"/>
        <v>6.2058265816238578E-2</v>
      </c>
      <c r="AG1682" s="10"/>
      <c r="AH1682" s="10"/>
    </row>
    <row r="1683" spans="1:34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5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394.6</v>
      </c>
      <c r="AA1683" s="11">
        <f t="shared" si="52"/>
        <v>23.2</v>
      </c>
      <c r="AB1683" s="5">
        <f>IFERROR(VLOOKUP(C1683,[2]Sheet1!$B:$F,5,FALSE),0)</f>
        <v>27834534.77</v>
      </c>
      <c r="AC1683" s="11">
        <v>15</v>
      </c>
      <c r="AD1683" s="11">
        <v>0</v>
      </c>
      <c r="AE1683" s="10"/>
      <c r="AF1683" s="13">
        <f t="shared" si="53"/>
        <v>4.3081601621895588E-2</v>
      </c>
      <c r="AG1683" s="10"/>
      <c r="AH1683" s="10"/>
    </row>
    <row r="1684" spans="1:34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5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52"/>
        <v>0</v>
      </c>
      <c r="AB1684" s="5">
        <f>IFERROR(VLOOKUP(C1684,[2]Sheet1!$B:$F,5,FALSE),0)</f>
        <v>0</v>
      </c>
      <c r="AC1684" s="11">
        <v>19.310600000000001</v>
      </c>
      <c r="AD1684" s="11">
        <v>0</v>
      </c>
      <c r="AE1684" s="10"/>
      <c r="AF1684" s="13">
        <f t="shared" si="53"/>
        <v>0</v>
      </c>
      <c r="AG1684" s="10"/>
      <c r="AH1684" s="10"/>
    </row>
    <row r="1685" spans="1:34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5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52"/>
        <v>0</v>
      </c>
      <c r="AB1685" s="5">
        <f>IFERROR(VLOOKUP(C1685,[2]Sheet1!$B:$F,5,FALSE),0)</f>
        <v>0</v>
      </c>
      <c r="AC1685" s="11">
        <v>7.3</v>
      </c>
      <c r="AD1685" s="11">
        <v>0.38319999999999999</v>
      </c>
      <c r="AE1685" s="10"/>
      <c r="AF1685" s="13">
        <f t="shared" si="53"/>
        <v>0</v>
      </c>
      <c r="AG1685" s="10"/>
      <c r="AH1685" s="10"/>
    </row>
    <row r="1686" spans="1:34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5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367</v>
      </c>
      <c r="AA1686" s="11">
        <f t="shared" si="52"/>
        <v>20.399999999999999</v>
      </c>
      <c r="AB1686" s="5">
        <f>IFERROR(VLOOKUP(C1686,[2]Sheet1!$B:$F,5,FALSE),0)</f>
        <v>21539350.91</v>
      </c>
      <c r="AC1686" s="11">
        <v>10</v>
      </c>
      <c r="AD1686" s="11">
        <v>0</v>
      </c>
      <c r="AE1686" s="10"/>
      <c r="AF1686" s="13">
        <f t="shared" si="53"/>
        <v>4.9046321525885561E-2</v>
      </c>
      <c r="AG1686" s="10"/>
      <c r="AH1686" s="10"/>
    </row>
    <row r="1687" spans="1:34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5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52"/>
        <v>0</v>
      </c>
      <c r="AB1687" s="5">
        <f>IFERROR(VLOOKUP(C1687,[2]Sheet1!$B:$F,5,FALSE),0)</f>
        <v>0</v>
      </c>
      <c r="AC1687" s="11">
        <v>12.33</v>
      </c>
      <c r="AD1687" s="11">
        <v>0.64</v>
      </c>
      <c r="AE1687" s="10"/>
      <c r="AF1687" s="13">
        <f t="shared" si="53"/>
        <v>0</v>
      </c>
      <c r="AG1687" s="10"/>
      <c r="AH1687" s="10"/>
    </row>
    <row r="1688" spans="1:34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5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52"/>
        <v>0</v>
      </c>
      <c r="AB1688" s="5">
        <f>IFERROR(VLOOKUP(C1688,[2]Sheet1!$B:$F,5,FALSE),0)</f>
        <v>0</v>
      </c>
      <c r="AC1688" s="11">
        <v>10</v>
      </c>
      <c r="AD1688" s="11">
        <v>9.4499999999999993</v>
      </c>
      <c r="AE1688" s="10"/>
      <c r="AF1688" s="13">
        <f t="shared" si="53"/>
        <v>0</v>
      </c>
      <c r="AG1688" s="10"/>
      <c r="AH1688" s="10"/>
    </row>
    <row r="1689" spans="1:34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5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52"/>
        <v>0</v>
      </c>
      <c r="AB1689" s="5">
        <f>IFERROR(VLOOKUP(C1689,[2]Sheet1!$B:$F,5,FALSE),0)</f>
        <v>0</v>
      </c>
      <c r="AC1689" s="11">
        <v>6.15</v>
      </c>
      <c r="AD1689" s="11">
        <v>0.32200000000000001</v>
      </c>
      <c r="AE1689" s="10"/>
      <c r="AF1689" s="13">
        <f t="shared" si="53"/>
        <v>0</v>
      </c>
      <c r="AG1689" s="10"/>
      <c r="AH1689" s="10"/>
    </row>
    <row r="1690" spans="1:34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5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0</v>
      </c>
      <c r="AA1690" s="11">
        <f t="shared" si="52"/>
        <v>0</v>
      </c>
      <c r="AB1690" s="5">
        <f>IFERROR(VLOOKUP(C1690,[2]Sheet1!$B:$F,5,FALSE),0)</f>
        <v>2463867</v>
      </c>
      <c r="AC1690" s="11">
        <v>0</v>
      </c>
      <c r="AD1690" s="11">
        <v>0</v>
      </c>
      <c r="AE1690" s="10"/>
      <c r="AF1690" s="13">
        <f t="shared" si="53"/>
        <v>0</v>
      </c>
      <c r="AG1690" s="10"/>
      <c r="AH1690" s="10"/>
    </row>
    <row r="1691" spans="1:34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5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634</v>
      </c>
      <c r="AA1691" s="11">
        <f t="shared" si="52"/>
        <v>16.7</v>
      </c>
      <c r="AB1691" s="5">
        <f>IFERROR(VLOOKUP(C1691,[2]Sheet1!$B:$F,5,FALSE),0)</f>
        <v>5445990.3399999999</v>
      </c>
      <c r="AC1691" s="11">
        <v>31.48</v>
      </c>
      <c r="AD1691" s="11">
        <v>1.66</v>
      </c>
      <c r="AE1691" s="10"/>
      <c r="AF1691" s="13">
        <f t="shared" si="53"/>
        <v>5.993690851735016E-2</v>
      </c>
      <c r="AG1691" s="10"/>
      <c r="AH1691" s="10"/>
    </row>
    <row r="1692" spans="1:34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5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52"/>
        <v>0</v>
      </c>
      <c r="AB1692" s="5">
        <f>IFERROR(VLOOKUP(C1692,[2]Sheet1!$B:$F,5,FALSE),0)</f>
        <v>0</v>
      </c>
      <c r="AC1692" s="11">
        <v>20</v>
      </c>
      <c r="AD1692" s="11">
        <v>1.05</v>
      </c>
      <c r="AE1692" s="10"/>
      <c r="AF1692" s="13">
        <f t="shared" si="53"/>
        <v>0</v>
      </c>
      <c r="AG1692" s="10"/>
      <c r="AH1692" s="10"/>
    </row>
    <row r="1693" spans="1:34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5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371</v>
      </c>
      <c r="AA1693" s="11">
        <f t="shared" si="52"/>
        <v>7.7</v>
      </c>
      <c r="AB1693" s="5">
        <f>IFERROR(VLOOKUP(C1693,[2]Sheet1!$B:$F,5,FALSE),0)</f>
        <v>34531463.259999998</v>
      </c>
      <c r="AC1693" s="11">
        <v>20</v>
      </c>
      <c r="AD1693" s="11">
        <v>1.05</v>
      </c>
      <c r="AE1693" s="10"/>
      <c r="AF1693" s="13">
        <f t="shared" si="53"/>
        <v>0.1293800539083558</v>
      </c>
      <c r="AG1693" s="10"/>
      <c r="AH1693" s="10"/>
    </row>
    <row r="1694" spans="1:34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5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52"/>
        <v>0</v>
      </c>
      <c r="AB1694" s="5">
        <f>IFERROR(VLOOKUP(C1694,[2]Sheet1!$B:$F,5,FALSE),0)</f>
        <v>0</v>
      </c>
      <c r="AC1694" s="11">
        <v>8.61</v>
      </c>
      <c r="AD1694" s="11">
        <v>0.45</v>
      </c>
      <c r="AE1694" s="10"/>
      <c r="AF1694" s="13">
        <f t="shared" si="53"/>
        <v>0</v>
      </c>
      <c r="AG1694" s="10"/>
      <c r="AH1694" s="10"/>
    </row>
    <row r="1695" spans="1:34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5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52"/>
        <v>0</v>
      </c>
      <c r="AB1695" s="5">
        <f>IFERROR(VLOOKUP(C1695,[2]Sheet1!$B:$F,5,FALSE),0)</f>
        <v>0</v>
      </c>
      <c r="AC1695" s="11">
        <v>0</v>
      </c>
      <c r="AD1695" s="11">
        <v>0</v>
      </c>
      <c r="AE1695" s="10"/>
      <c r="AF1695" s="13">
        <f t="shared" si="53"/>
        <v>0</v>
      </c>
      <c r="AG1695" s="10"/>
      <c r="AH1695" s="10"/>
    </row>
    <row r="1696" spans="1:34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5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390.1</v>
      </c>
      <c r="AA1696" s="11">
        <f t="shared" si="52"/>
        <v>22.9</v>
      </c>
      <c r="AB1696" s="5">
        <f>IFERROR(VLOOKUP(C1696,[2]Sheet1!$B:$F,5,FALSE),0)</f>
        <v>16811183.620000001</v>
      </c>
      <c r="AC1696" s="11">
        <v>2.5</v>
      </c>
      <c r="AD1696" s="11">
        <v>9.3000000000000007</v>
      </c>
      <c r="AE1696" s="10"/>
      <c r="AF1696" s="13">
        <f t="shared" si="53"/>
        <v>4.3578569597539092E-2</v>
      </c>
      <c r="AG1696" s="10"/>
      <c r="AH1696" s="10"/>
    </row>
    <row r="1697" spans="1:34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5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52"/>
        <v>0</v>
      </c>
      <c r="AB1697" s="5">
        <f>IFERROR(VLOOKUP(C1697,[2]Sheet1!$B:$F,5,FALSE),0)</f>
        <v>0</v>
      </c>
      <c r="AC1697" s="11">
        <v>20</v>
      </c>
      <c r="AD1697" s="11">
        <v>4.5</v>
      </c>
      <c r="AE1697" s="10"/>
      <c r="AF1697" s="13">
        <f t="shared" si="53"/>
        <v>0</v>
      </c>
      <c r="AG1697" s="10"/>
      <c r="AH1697" s="10"/>
    </row>
    <row r="1698" spans="1:34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5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412.5</v>
      </c>
      <c r="AA1698" s="11">
        <f t="shared" si="52"/>
        <v>16.5</v>
      </c>
      <c r="AB1698" s="5">
        <f>IFERROR(VLOOKUP(C1698,[2]Sheet1!$B:$F,5,FALSE),0)</f>
        <v>23195085.41</v>
      </c>
      <c r="AC1698" s="11">
        <v>25</v>
      </c>
      <c r="AD1698" s="11">
        <v>0</v>
      </c>
      <c r="AE1698" s="10"/>
      <c r="AF1698" s="13">
        <f t="shared" si="53"/>
        <v>6.0606060606060608E-2</v>
      </c>
      <c r="AG1698" s="10"/>
      <c r="AH1698" s="10"/>
    </row>
    <row r="1699" spans="1:34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5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810</v>
      </c>
      <c r="AA1699" s="11">
        <f t="shared" si="52"/>
        <v>81</v>
      </c>
      <c r="AB1699" s="5">
        <f>IFERROR(VLOOKUP(C1699,[2]Sheet1!$B:$F,5,FALSE),0)</f>
        <v>2731534.89</v>
      </c>
      <c r="AC1699" s="11">
        <v>5.95</v>
      </c>
      <c r="AD1699" s="11">
        <v>0.31319999999999998</v>
      </c>
      <c r="AE1699" s="10"/>
      <c r="AF1699" s="13">
        <f t="shared" si="53"/>
        <v>1.2345679012345678E-2</v>
      </c>
      <c r="AG1699" s="10"/>
      <c r="AH1699" s="10"/>
    </row>
    <row r="1700" spans="1:34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5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52"/>
        <v>0</v>
      </c>
      <c r="AB1700" s="5">
        <f>IFERROR(VLOOKUP(C1700,[2]Sheet1!$B:$F,5,FALSE),0)</f>
        <v>0</v>
      </c>
      <c r="AC1700" s="11">
        <v>17.100000000000001</v>
      </c>
      <c r="AD1700" s="11">
        <v>0.9</v>
      </c>
      <c r="AE1700" s="10"/>
      <c r="AF1700" s="13">
        <f t="shared" si="53"/>
        <v>0</v>
      </c>
      <c r="AG1700" s="10"/>
      <c r="AH1700" s="10"/>
    </row>
    <row r="1701" spans="1:34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5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998.1</v>
      </c>
      <c r="AA1701" s="11">
        <f t="shared" si="52"/>
        <v>166.4</v>
      </c>
      <c r="AB1701" s="5">
        <f>IFERROR(VLOOKUP(C1701,[2]Sheet1!$B:$F,5,FALSE),0)</f>
        <v>2639737.7999999998</v>
      </c>
      <c r="AC1701" s="11">
        <v>0</v>
      </c>
      <c r="AD1701" s="11">
        <v>0</v>
      </c>
      <c r="AE1701" s="10"/>
      <c r="AF1701" s="13">
        <f t="shared" si="53"/>
        <v>6.0114217012323416E-3</v>
      </c>
      <c r="AG1701" s="10"/>
      <c r="AH1701" s="10"/>
    </row>
    <row r="1702" spans="1:34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5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52"/>
        <v>0</v>
      </c>
      <c r="AB1702" s="5">
        <f>IFERROR(VLOOKUP(C1702,[2]Sheet1!$B:$F,5,FALSE),0)</f>
        <v>0</v>
      </c>
      <c r="AC1702" s="11">
        <v>17.690000000000001</v>
      </c>
      <c r="AD1702" s="11">
        <v>0</v>
      </c>
      <c r="AE1702" s="10"/>
      <c r="AF1702" s="13">
        <f t="shared" si="53"/>
        <v>0</v>
      </c>
      <c r="AG1702" s="10"/>
      <c r="AH1702" s="10"/>
    </row>
    <row r="1703" spans="1:34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5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369</v>
      </c>
      <c r="AA1703" s="11">
        <f t="shared" si="52"/>
        <v>52.7</v>
      </c>
      <c r="AB1703" s="5">
        <f>IFERROR(VLOOKUP(C1703,[2]Sheet1!$B:$F,5,FALSE),0)</f>
        <v>20439461.140000001</v>
      </c>
      <c r="AC1703" s="11">
        <v>0</v>
      </c>
      <c r="AD1703" s="11">
        <v>9</v>
      </c>
      <c r="AE1703" s="10"/>
      <c r="AF1703" s="13">
        <f t="shared" si="53"/>
        <v>1.8970189701897018E-2</v>
      </c>
      <c r="AG1703" s="10"/>
      <c r="AH1703" s="10"/>
    </row>
    <row r="1704" spans="1:34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5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435</v>
      </c>
      <c r="AA1704" s="11">
        <f t="shared" si="52"/>
        <v>19.8</v>
      </c>
      <c r="AB1704" s="5">
        <f>IFERROR(VLOOKUP(C1704,[2]Sheet1!$B:$F,5,FALSE),0)</f>
        <v>17203146.870000001</v>
      </c>
      <c r="AC1704" s="11">
        <v>5.5</v>
      </c>
      <c r="AD1704" s="11">
        <v>6.5</v>
      </c>
      <c r="AE1704" s="10"/>
      <c r="AF1704" s="13">
        <f t="shared" si="53"/>
        <v>5.057471264367816E-2</v>
      </c>
      <c r="AG1704" s="10"/>
      <c r="AH1704" s="10"/>
    </row>
    <row r="1705" spans="1:34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5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945</v>
      </c>
      <c r="AA1705" s="11">
        <f t="shared" si="52"/>
        <v>315</v>
      </c>
      <c r="AB1705" s="5">
        <f>IFERROR(VLOOKUP(C1705,[2]Sheet1!$B:$F,5,FALSE),0)</f>
        <v>3587655.12</v>
      </c>
      <c r="AC1705" s="11">
        <v>0</v>
      </c>
      <c r="AD1705" s="11">
        <v>0</v>
      </c>
      <c r="AE1705" s="10"/>
      <c r="AF1705" s="13">
        <f t="shared" si="53"/>
        <v>3.1746031746031746E-3</v>
      </c>
      <c r="AG1705" s="10"/>
      <c r="AH1705" s="10"/>
    </row>
    <row r="1706" spans="1:34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5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52"/>
        <v>0</v>
      </c>
      <c r="AB1706" s="5">
        <f>IFERROR(VLOOKUP(C1706,[2]Sheet1!$B:$F,5,FALSE),0)</f>
        <v>0</v>
      </c>
      <c r="AC1706" s="11">
        <v>5.55</v>
      </c>
      <c r="AD1706" s="11">
        <v>0.28999999999999998</v>
      </c>
      <c r="AE1706" s="10"/>
      <c r="AF1706" s="13">
        <f t="shared" si="53"/>
        <v>0</v>
      </c>
      <c r="AG1706" s="10"/>
      <c r="AH1706" s="10"/>
    </row>
    <row r="1707" spans="1:34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5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580.1</v>
      </c>
      <c r="AA1707" s="11">
        <f t="shared" si="52"/>
        <v>12.1</v>
      </c>
      <c r="AB1707" s="5">
        <f>IFERROR(VLOOKUP(C1707,[2]Sheet1!$B:$F,5,FALSE),0)</f>
        <v>6123503.0499999998</v>
      </c>
      <c r="AC1707" s="11">
        <v>30.12</v>
      </c>
      <c r="AD1707" s="11">
        <v>1.58</v>
      </c>
      <c r="AE1707" s="10"/>
      <c r="AF1707" s="13">
        <f t="shared" si="53"/>
        <v>8.2744354421651442E-2</v>
      </c>
      <c r="AG1707" s="10"/>
      <c r="AH1707" s="10"/>
    </row>
    <row r="1708" spans="1:34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5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394.6</v>
      </c>
      <c r="AA1708" s="11">
        <f t="shared" si="52"/>
        <v>13.2</v>
      </c>
      <c r="AB1708" s="5">
        <f>IFERROR(VLOOKUP(C1708,[2]Sheet1!$B:$F,5,FALSE),0)</f>
        <v>27834534.77</v>
      </c>
      <c r="AC1708" s="11">
        <v>15</v>
      </c>
      <c r="AD1708" s="11">
        <v>0</v>
      </c>
      <c r="AE1708" s="10"/>
      <c r="AF1708" s="13">
        <f t="shared" si="53"/>
        <v>7.6026355803345158E-2</v>
      </c>
      <c r="AG1708" s="10"/>
      <c r="AH1708" s="10"/>
    </row>
    <row r="1709" spans="1:34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5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52"/>
        <v>0</v>
      </c>
      <c r="AB1709" s="5">
        <f>IFERROR(VLOOKUP(C1709,[2]Sheet1!$B:$F,5,FALSE),0)</f>
        <v>0</v>
      </c>
      <c r="AC1709" s="11">
        <v>19.310600000000001</v>
      </c>
      <c r="AD1709" s="11">
        <v>0</v>
      </c>
      <c r="AE1709" s="10"/>
      <c r="AF1709" s="13">
        <f t="shared" si="53"/>
        <v>0</v>
      </c>
      <c r="AG1709" s="10"/>
      <c r="AH1709" s="10"/>
    </row>
    <row r="1710" spans="1:34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5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52"/>
        <v>0</v>
      </c>
      <c r="AB1710" s="5">
        <f>IFERROR(VLOOKUP(C1710,[2]Sheet1!$B:$F,5,FALSE),0)</f>
        <v>0</v>
      </c>
      <c r="AC1710" s="11">
        <v>7.3</v>
      </c>
      <c r="AD1710" s="11">
        <v>0.38319999999999999</v>
      </c>
      <c r="AE1710" s="10"/>
      <c r="AF1710" s="13">
        <f t="shared" si="53"/>
        <v>0</v>
      </c>
      <c r="AG1710" s="10"/>
      <c r="AH1710" s="10"/>
    </row>
    <row r="1711" spans="1:34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5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367</v>
      </c>
      <c r="AA1711" s="11">
        <f t="shared" si="52"/>
        <v>14.7</v>
      </c>
      <c r="AB1711" s="5">
        <f>IFERROR(VLOOKUP(C1711,[2]Sheet1!$B:$F,5,FALSE),0)</f>
        <v>21539350.91</v>
      </c>
      <c r="AC1711" s="11">
        <v>10</v>
      </c>
      <c r="AD1711" s="11">
        <v>0</v>
      </c>
      <c r="AE1711" s="10"/>
      <c r="AF1711" s="13">
        <f t="shared" si="53"/>
        <v>6.8119891008174394E-2</v>
      </c>
      <c r="AG1711" s="10"/>
      <c r="AH1711" s="10"/>
    </row>
    <row r="1712" spans="1:34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5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52"/>
        <v>0</v>
      </c>
      <c r="AB1712" s="5">
        <f>IFERROR(VLOOKUP(C1712,[2]Sheet1!$B:$F,5,FALSE),0)</f>
        <v>0</v>
      </c>
      <c r="AC1712" s="11">
        <v>12.33</v>
      </c>
      <c r="AD1712" s="11">
        <v>0.64</v>
      </c>
      <c r="AE1712" s="10"/>
      <c r="AF1712" s="13">
        <f t="shared" si="53"/>
        <v>0</v>
      </c>
      <c r="AG1712" s="10"/>
      <c r="AH1712" s="10"/>
    </row>
    <row r="1713" spans="1:34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5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52"/>
        <v>0</v>
      </c>
      <c r="AB1713" s="5">
        <f>IFERROR(VLOOKUP(C1713,[2]Sheet1!$B:$F,5,FALSE),0)</f>
        <v>0</v>
      </c>
      <c r="AC1713" s="11">
        <v>10</v>
      </c>
      <c r="AD1713" s="11">
        <v>9.4499999999999993</v>
      </c>
      <c r="AE1713" s="10"/>
      <c r="AF1713" s="13">
        <f t="shared" si="53"/>
        <v>0</v>
      </c>
      <c r="AG1713" s="10"/>
      <c r="AH1713" s="10"/>
    </row>
    <row r="1714" spans="1:34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5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52"/>
        <v>0</v>
      </c>
      <c r="AB1714" s="5">
        <f>IFERROR(VLOOKUP(C1714,[2]Sheet1!$B:$F,5,FALSE),0)</f>
        <v>0</v>
      </c>
      <c r="AC1714" s="11">
        <v>6.15</v>
      </c>
      <c r="AD1714" s="11">
        <v>0.32200000000000001</v>
      </c>
      <c r="AE1714" s="10"/>
      <c r="AF1714" s="13">
        <f t="shared" si="53"/>
        <v>0</v>
      </c>
      <c r="AG1714" s="10"/>
      <c r="AH1714" s="10"/>
    </row>
    <row r="1715" spans="1:34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5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0</v>
      </c>
      <c r="AA1715" s="11">
        <f t="shared" si="52"/>
        <v>0</v>
      </c>
      <c r="AB1715" s="5">
        <f>IFERROR(VLOOKUP(C1715,[2]Sheet1!$B:$F,5,FALSE),0)</f>
        <v>2463867</v>
      </c>
      <c r="AC1715" s="11">
        <v>0</v>
      </c>
      <c r="AD1715" s="11">
        <v>0</v>
      </c>
      <c r="AE1715" s="10"/>
      <c r="AF1715" s="13">
        <f t="shared" si="53"/>
        <v>0</v>
      </c>
      <c r="AG1715" s="10"/>
      <c r="AH1715" s="10"/>
    </row>
    <row r="1716" spans="1:34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5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634</v>
      </c>
      <c r="AA1716" s="11">
        <f t="shared" si="52"/>
        <v>22.6</v>
      </c>
      <c r="AB1716" s="5">
        <f>IFERROR(VLOOKUP(C1716,[2]Sheet1!$B:$F,5,FALSE),0)</f>
        <v>5445990.3399999999</v>
      </c>
      <c r="AC1716" s="11">
        <v>31.48</v>
      </c>
      <c r="AD1716" s="11">
        <v>1.66</v>
      </c>
      <c r="AE1716" s="10"/>
      <c r="AF1716" s="13">
        <f t="shared" si="53"/>
        <v>4.4164037854889593E-2</v>
      </c>
      <c r="AG1716" s="10"/>
      <c r="AH1716" s="10"/>
    </row>
    <row r="1717" spans="1:34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5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52"/>
        <v>0</v>
      </c>
      <c r="AB1717" s="5">
        <f>IFERROR(VLOOKUP(C1717,[2]Sheet1!$B:$F,5,FALSE),0)</f>
        <v>0</v>
      </c>
      <c r="AC1717" s="11">
        <v>20</v>
      </c>
      <c r="AD1717" s="11">
        <v>1.05</v>
      </c>
      <c r="AE1717" s="10"/>
      <c r="AF1717" s="13">
        <f t="shared" si="53"/>
        <v>0</v>
      </c>
      <c r="AG1717" s="10"/>
      <c r="AH1717" s="10"/>
    </row>
    <row r="1718" spans="1:34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5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371</v>
      </c>
      <c r="AA1718" s="11">
        <f t="shared" si="52"/>
        <v>12.8</v>
      </c>
      <c r="AB1718" s="5">
        <f>IFERROR(VLOOKUP(C1718,[2]Sheet1!$B:$F,5,FALSE),0)</f>
        <v>34531463.259999998</v>
      </c>
      <c r="AC1718" s="11">
        <v>20</v>
      </c>
      <c r="AD1718" s="11">
        <v>1.05</v>
      </c>
      <c r="AE1718" s="10"/>
      <c r="AF1718" s="13">
        <f t="shared" si="53"/>
        <v>7.8167115902964962E-2</v>
      </c>
      <c r="AG1718" s="10"/>
      <c r="AH1718" s="10"/>
    </row>
    <row r="1719" spans="1:34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5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52"/>
        <v>0</v>
      </c>
      <c r="AB1719" s="5">
        <f>IFERROR(VLOOKUP(C1719,[2]Sheet1!$B:$F,5,FALSE),0)</f>
        <v>0</v>
      </c>
      <c r="AC1719" s="11">
        <v>8.61</v>
      </c>
      <c r="AD1719" s="11">
        <v>0.45</v>
      </c>
      <c r="AE1719" s="10"/>
      <c r="AF1719" s="13">
        <f t="shared" si="53"/>
        <v>0</v>
      </c>
      <c r="AG1719" s="10"/>
      <c r="AH1719" s="10"/>
    </row>
    <row r="1720" spans="1:34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5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52"/>
        <v>0</v>
      </c>
      <c r="AB1720" s="5">
        <f>IFERROR(VLOOKUP(C1720,[2]Sheet1!$B:$F,5,FALSE),0)</f>
        <v>0</v>
      </c>
      <c r="AC1720" s="11">
        <v>0</v>
      </c>
      <c r="AD1720" s="11">
        <v>0</v>
      </c>
      <c r="AE1720" s="10"/>
      <c r="AF1720" s="13">
        <f t="shared" si="53"/>
        <v>0</v>
      </c>
      <c r="AG1720" s="10"/>
      <c r="AH1720" s="10"/>
    </row>
    <row r="1721" spans="1:34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5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52"/>
        <v>0</v>
      </c>
      <c r="AB1721" s="5">
        <f>IFERROR(VLOOKUP(C1721,[2]Sheet1!$B:$F,5,FALSE),0)</f>
        <v>0</v>
      </c>
      <c r="AC1721" s="11">
        <v>19.190000000000001</v>
      </c>
      <c r="AD1721" s="11">
        <v>1.01</v>
      </c>
      <c r="AE1721" s="10"/>
      <c r="AF1721" s="13">
        <f t="shared" si="53"/>
        <v>0</v>
      </c>
      <c r="AG1721" s="10"/>
      <c r="AH1721" s="10"/>
    </row>
    <row r="1722" spans="1:34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5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390.1</v>
      </c>
      <c r="AA1722" s="11">
        <f t="shared" si="52"/>
        <v>16.3</v>
      </c>
      <c r="AB1722" s="5">
        <f>IFERROR(VLOOKUP(C1722,[2]Sheet1!$B:$F,5,FALSE),0)</f>
        <v>16811183.620000001</v>
      </c>
      <c r="AC1722" s="11">
        <v>2.5</v>
      </c>
      <c r="AD1722" s="11">
        <v>9.3000000000000007</v>
      </c>
      <c r="AE1722" s="10"/>
      <c r="AF1722" s="13">
        <f t="shared" si="53"/>
        <v>6.1522686490643422E-2</v>
      </c>
      <c r="AG1722" s="10"/>
      <c r="AH1722" s="10"/>
    </row>
    <row r="1723" spans="1:34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5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52"/>
        <v>0</v>
      </c>
      <c r="AB1723" s="5">
        <f>IFERROR(VLOOKUP(C1723,[2]Sheet1!$B:$F,5,FALSE),0)</f>
        <v>0</v>
      </c>
      <c r="AC1723" s="11">
        <v>20</v>
      </c>
      <c r="AD1723" s="11">
        <v>4.5</v>
      </c>
      <c r="AE1723" s="10"/>
      <c r="AF1723" s="13">
        <f t="shared" si="53"/>
        <v>0</v>
      </c>
      <c r="AG1723" s="10"/>
      <c r="AH1723" s="10"/>
    </row>
    <row r="1724" spans="1:34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5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412.5</v>
      </c>
      <c r="AA1724" s="11">
        <f t="shared" si="52"/>
        <v>13.8</v>
      </c>
      <c r="AB1724" s="5">
        <f>IFERROR(VLOOKUP(C1724,[2]Sheet1!$B:$F,5,FALSE),0)</f>
        <v>23195085.41</v>
      </c>
      <c r="AC1724" s="11">
        <v>25</v>
      </c>
      <c r="AD1724" s="11">
        <v>0</v>
      </c>
      <c r="AE1724" s="10"/>
      <c r="AF1724" s="13">
        <f t="shared" si="53"/>
        <v>7.2727272727272724E-2</v>
      </c>
      <c r="AG1724" s="10"/>
      <c r="AH1724" s="10"/>
    </row>
    <row r="1725" spans="1:34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5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810</v>
      </c>
      <c r="AA1725" s="11">
        <f t="shared" si="52"/>
        <v>73.599999999999994</v>
      </c>
      <c r="AB1725" s="5">
        <f>IFERROR(VLOOKUP(C1725,[2]Sheet1!$B:$F,5,FALSE),0)</f>
        <v>2731534.89</v>
      </c>
      <c r="AC1725" s="11">
        <v>5.95</v>
      </c>
      <c r="AD1725" s="11">
        <v>0.31319999999999998</v>
      </c>
      <c r="AE1725" s="10"/>
      <c r="AF1725" s="13">
        <f t="shared" si="53"/>
        <v>1.3580246913580247E-2</v>
      </c>
      <c r="AG1725" s="10"/>
      <c r="AH1725" s="10"/>
    </row>
    <row r="1726" spans="1:34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5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52"/>
        <v>0</v>
      </c>
      <c r="AB1726" s="5">
        <f>IFERROR(VLOOKUP(C1726,[2]Sheet1!$B:$F,5,FALSE),0)</f>
        <v>0</v>
      </c>
      <c r="AC1726" s="11">
        <v>17.41</v>
      </c>
      <c r="AD1726" s="11">
        <v>0.91</v>
      </c>
      <c r="AE1726" s="10"/>
      <c r="AF1726" s="13">
        <f t="shared" si="53"/>
        <v>0</v>
      </c>
      <c r="AG1726" s="10"/>
      <c r="AH1726" s="10"/>
    </row>
    <row r="1727" spans="1:34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5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52"/>
        <v>0</v>
      </c>
      <c r="AB1727" s="5">
        <f>IFERROR(VLOOKUP(C1727,[2]Sheet1!$B:$F,5,FALSE),0)</f>
        <v>0</v>
      </c>
      <c r="AC1727" s="11">
        <v>17.100000000000001</v>
      </c>
      <c r="AD1727" s="11">
        <v>0.9</v>
      </c>
      <c r="AE1727" s="10"/>
      <c r="AF1727" s="13">
        <f t="shared" si="53"/>
        <v>0</v>
      </c>
      <c r="AG1727" s="10"/>
      <c r="AH1727" s="10"/>
    </row>
    <row r="1728" spans="1:34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5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52"/>
        <v>0</v>
      </c>
      <c r="AB1728" s="5">
        <f>IFERROR(VLOOKUP(C1728,[2]Sheet1!$B:$F,5,FALSE),0)</f>
        <v>0</v>
      </c>
      <c r="AC1728" s="11">
        <v>17.690000000000001</v>
      </c>
      <c r="AD1728" s="11">
        <v>0</v>
      </c>
      <c r="AE1728" s="10"/>
      <c r="AF1728" s="13">
        <f t="shared" si="53"/>
        <v>0</v>
      </c>
      <c r="AG1728" s="10"/>
      <c r="AH1728" s="10"/>
    </row>
    <row r="1729" spans="1:34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5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369</v>
      </c>
      <c r="AA1729" s="11">
        <f t="shared" si="52"/>
        <v>16.8</v>
      </c>
      <c r="AB1729" s="5">
        <f>IFERROR(VLOOKUP(C1729,[2]Sheet1!$B:$F,5,FALSE),0)</f>
        <v>20439461.140000001</v>
      </c>
      <c r="AC1729" s="11">
        <v>0</v>
      </c>
      <c r="AD1729" s="11">
        <v>9</v>
      </c>
      <c r="AE1729" s="10"/>
      <c r="AF1729" s="13">
        <f t="shared" si="53"/>
        <v>5.9620596205962058E-2</v>
      </c>
      <c r="AG1729" s="10"/>
      <c r="AH1729" s="10"/>
    </row>
    <row r="1730" spans="1:34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5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480</v>
      </c>
      <c r="AA1730" s="11">
        <f t="shared" si="52"/>
        <v>40</v>
      </c>
      <c r="AB1730" s="5">
        <f>IFERROR(VLOOKUP(C1730,[2]Sheet1!$B:$F,5,FALSE),0)</f>
        <v>17238924.219999999</v>
      </c>
      <c r="AC1730" s="11">
        <v>0</v>
      </c>
      <c r="AD1730" s="11">
        <v>0</v>
      </c>
      <c r="AE1730" s="10"/>
      <c r="AF1730" s="13">
        <f t="shared" si="53"/>
        <v>2.5000000000000001E-2</v>
      </c>
      <c r="AG1730" s="10"/>
      <c r="AH1730" s="10"/>
    </row>
    <row r="1731" spans="1:34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5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435</v>
      </c>
      <c r="AA1731" s="11">
        <f t="shared" ref="AA1731:AA1794" si="54">ROUND(IFERROR(Z1731/M1731,0),1)</f>
        <v>14.5</v>
      </c>
      <c r="AB1731" s="5">
        <f>IFERROR(VLOOKUP(C1731,[2]Sheet1!$B:$F,5,FALSE),0)</f>
        <v>17203146.870000001</v>
      </c>
      <c r="AC1731" s="11">
        <v>5.5</v>
      </c>
      <c r="AD1731" s="11">
        <v>6.5</v>
      </c>
      <c r="AE1731" s="10"/>
      <c r="AF1731" s="13">
        <f t="shared" ref="AF1731:AF1794" si="55">IFERROR(M1731/Z1731,0)</f>
        <v>6.8965517241379309E-2</v>
      </c>
      <c r="AG1731" s="10"/>
      <c r="AH1731" s="10"/>
    </row>
    <row r="1732" spans="1:34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5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945</v>
      </c>
      <c r="AA1732" s="11">
        <f t="shared" si="54"/>
        <v>49.7</v>
      </c>
      <c r="AB1732" s="5">
        <f>IFERROR(VLOOKUP(C1732,[2]Sheet1!$B:$F,5,FALSE),0)</f>
        <v>3587655.12</v>
      </c>
      <c r="AC1732" s="11">
        <v>0</v>
      </c>
      <c r="AD1732" s="11">
        <v>0</v>
      </c>
      <c r="AE1732" s="10"/>
      <c r="AF1732" s="13">
        <f t="shared" si="55"/>
        <v>2.0105820105820106E-2</v>
      </c>
      <c r="AG1732" s="10"/>
      <c r="AH1732" s="10"/>
    </row>
    <row r="1733" spans="1:34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5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54"/>
        <v>0</v>
      </c>
      <c r="AB1733" s="5">
        <f>IFERROR(VLOOKUP(C1733,[2]Sheet1!$B:$F,5,FALSE),0)</f>
        <v>0</v>
      </c>
      <c r="AC1733" s="11">
        <v>5.55</v>
      </c>
      <c r="AD1733" s="11">
        <v>0.28999999999999998</v>
      </c>
      <c r="AE1733" s="10"/>
      <c r="AF1733" s="13">
        <f t="shared" si="55"/>
        <v>0</v>
      </c>
      <c r="AG1733" s="10"/>
      <c r="AH1733" s="10"/>
    </row>
    <row r="1734" spans="1:34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5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580.1</v>
      </c>
      <c r="AA1734" s="11">
        <f t="shared" si="54"/>
        <v>14.1</v>
      </c>
      <c r="AB1734" s="5">
        <f>IFERROR(VLOOKUP(C1734,[2]Sheet1!$B:$F,5,FALSE),0)</f>
        <v>6123503.0499999998</v>
      </c>
      <c r="AC1734" s="11">
        <v>30.12</v>
      </c>
      <c r="AD1734" s="11">
        <v>1.58</v>
      </c>
      <c r="AE1734" s="10"/>
      <c r="AF1734" s="13">
        <f t="shared" si="55"/>
        <v>7.0677469401827273E-2</v>
      </c>
      <c r="AG1734" s="10"/>
      <c r="AH1734" s="10"/>
    </row>
    <row r="1735" spans="1:34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5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394.6</v>
      </c>
      <c r="AA1735" s="11">
        <f t="shared" si="54"/>
        <v>15.2</v>
      </c>
      <c r="AB1735" s="5">
        <f>IFERROR(VLOOKUP(C1735,[2]Sheet1!$B:$F,5,FALSE),0)</f>
        <v>27834534.77</v>
      </c>
      <c r="AC1735" s="11">
        <v>15</v>
      </c>
      <c r="AD1735" s="11">
        <v>0</v>
      </c>
      <c r="AE1735" s="10"/>
      <c r="AF1735" s="13">
        <f t="shared" si="55"/>
        <v>6.5889508362899141E-2</v>
      </c>
      <c r="AG1735" s="10"/>
      <c r="AH1735" s="10"/>
    </row>
    <row r="1736" spans="1:34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5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54"/>
        <v>0</v>
      </c>
      <c r="AB1736" s="5">
        <f>IFERROR(VLOOKUP(C1736,[2]Sheet1!$B:$F,5,FALSE),0)</f>
        <v>0</v>
      </c>
      <c r="AC1736" s="11">
        <v>19.310600000000001</v>
      </c>
      <c r="AD1736" s="11">
        <v>0</v>
      </c>
      <c r="AE1736" s="10"/>
      <c r="AF1736" s="13">
        <f t="shared" si="55"/>
        <v>0</v>
      </c>
      <c r="AG1736" s="10"/>
      <c r="AH1736" s="10"/>
    </row>
    <row r="1737" spans="1:34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5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54"/>
        <v>0</v>
      </c>
      <c r="AB1737" s="5">
        <f>IFERROR(VLOOKUP(C1737,[2]Sheet1!$B:$F,5,FALSE),0)</f>
        <v>0</v>
      </c>
      <c r="AC1737" s="11">
        <v>7.3</v>
      </c>
      <c r="AD1737" s="11">
        <v>0.38319999999999999</v>
      </c>
      <c r="AE1737" s="10"/>
      <c r="AF1737" s="13">
        <f t="shared" si="55"/>
        <v>0</v>
      </c>
      <c r="AG1737" s="10"/>
      <c r="AH1737" s="10"/>
    </row>
    <row r="1738" spans="1:34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5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367</v>
      </c>
      <c r="AA1738" s="11">
        <f t="shared" si="54"/>
        <v>16</v>
      </c>
      <c r="AB1738" s="5">
        <f>IFERROR(VLOOKUP(C1738,[2]Sheet1!$B:$F,5,FALSE),0)</f>
        <v>21539350.91</v>
      </c>
      <c r="AC1738" s="11">
        <v>10</v>
      </c>
      <c r="AD1738" s="11">
        <v>0</v>
      </c>
      <c r="AE1738" s="10"/>
      <c r="AF1738" s="13">
        <f t="shared" si="55"/>
        <v>6.2670299727520432E-2</v>
      </c>
      <c r="AG1738" s="10"/>
      <c r="AH1738" s="10"/>
    </row>
    <row r="1739" spans="1:34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5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54"/>
        <v>0</v>
      </c>
      <c r="AB1739" s="5">
        <f>IFERROR(VLOOKUP(C1739,[2]Sheet1!$B:$F,5,FALSE),0)</f>
        <v>0</v>
      </c>
      <c r="AC1739" s="11">
        <v>12.33</v>
      </c>
      <c r="AD1739" s="11">
        <v>0.64</v>
      </c>
      <c r="AE1739" s="10"/>
      <c r="AF1739" s="13">
        <f t="shared" si="55"/>
        <v>0</v>
      </c>
      <c r="AG1739" s="10"/>
      <c r="AH1739" s="10"/>
    </row>
    <row r="1740" spans="1:34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5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54"/>
        <v>0</v>
      </c>
      <c r="AB1740" s="5">
        <f>IFERROR(VLOOKUP(C1740,[2]Sheet1!$B:$F,5,FALSE),0)</f>
        <v>0</v>
      </c>
      <c r="AC1740" s="11">
        <v>10</v>
      </c>
      <c r="AD1740" s="11">
        <v>9.4499999999999993</v>
      </c>
      <c r="AE1740" s="10"/>
      <c r="AF1740" s="13">
        <f t="shared" si="55"/>
        <v>0</v>
      </c>
      <c r="AG1740" s="10"/>
      <c r="AH1740" s="10"/>
    </row>
    <row r="1741" spans="1:34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5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54"/>
        <v>0</v>
      </c>
      <c r="AB1741" s="5">
        <f>IFERROR(VLOOKUP(C1741,[2]Sheet1!$B:$F,5,FALSE),0)</f>
        <v>0</v>
      </c>
      <c r="AC1741" s="11">
        <v>0</v>
      </c>
      <c r="AD1741" s="11">
        <v>0</v>
      </c>
      <c r="AE1741" s="10"/>
      <c r="AF1741" s="13">
        <f t="shared" si="55"/>
        <v>0</v>
      </c>
      <c r="AG1741" s="10"/>
      <c r="AH1741" s="10"/>
    </row>
    <row r="1742" spans="1:34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5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54"/>
        <v>0</v>
      </c>
      <c r="AB1742" s="5">
        <f>IFERROR(VLOOKUP(C1742,[2]Sheet1!$B:$F,5,FALSE),0)</f>
        <v>0</v>
      </c>
      <c r="AC1742" s="11">
        <v>6.15</v>
      </c>
      <c r="AD1742" s="11">
        <v>0.32200000000000001</v>
      </c>
      <c r="AE1742" s="10"/>
      <c r="AF1742" s="13">
        <f t="shared" si="55"/>
        <v>0</v>
      </c>
      <c r="AG1742" s="10"/>
      <c r="AH1742" s="10"/>
    </row>
    <row r="1743" spans="1:34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5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0</v>
      </c>
      <c r="AA1743" s="11">
        <f t="shared" si="54"/>
        <v>0</v>
      </c>
      <c r="AB1743" s="5">
        <f>IFERROR(VLOOKUP(C1743,[2]Sheet1!$B:$F,5,FALSE),0)</f>
        <v>2463867</v>
      </c>
      <c r="AC1743" s="11">
        <v>0</v>
      </c>
      <c r="AD1743" s="11">
        <v>0</v>
      </c>
      <c r="AE1743" s="10"/>
      <c r="AF1743" s="13">
        <f t="shared" si="55"/>
        <v>0</v>
      </c>
      <c r="AG1743" s="10"/>
      <c r="AH1743" s="10"/>
    </row>
    <row r="1744" spans="1:34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5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634</v>
      </c>
      <c r="AA1744" s="11">
        <f t="shared" si="54"/>
        <v>21.9</v>
      </c>
      <c r="AB1744" s="5">
        <f>IFERROR(VLOOKUP(C1744,[2]Sheet1!$B:$F,5,FALSE),0)</f>
        <v>5445990.3399999999</v>
      </c>
      <c r="AC1744" s="11">
        <v>31.48</v>
      </c>
      <c r="AD1744" s="11">
        <v>1.66</v>
      </c>
      <c r="AE1744" s="10"/>
      <c r="AF1744" s="13">
        <f t="shared" si="55"/>
        <v>4.5741324921135647E-2</v>
      </c>
      <c r="AG1744" s="10"/>
      <c r="AH1744" s="10"/>
    </row>
    <row r="1745" spans="1:34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5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54"/>
        <v>0</v>
      </c>
      <c r="AB1745" s="5">
        <f>IFERROR(VLOOKUP(C1745,[2]Sheet1!$B:$F,5,FALSE),0)</f>
        <v>0</v>
      </c>
      <c r="AC1745" s="11">
        <v>20</v>
      </c>
      <c r="AD1745" s="11">
        <v>1.05</v>
      </c>
      <c r="AE1745" s="10"/>
      <c r="AF1745" s="13">
        <f t="shared" si="55"/>
        <v>0</v>
      </c>
      <c r="AG1745" s="10"/>
      <c r="AH1745" s="10"/>
    </row>
    <row r="1746" spans="1:34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5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371</v>
      </c>
      <c r="AA1746" s="11">
        <f t="shared" si="54"/>
        <v>12</v>
      </c>
      <c r="AB1746" s="5">
        <f>IFERROR(VLOOKUP(C1746,[2]Sheet1!$B:$F,5,FALSE),0)</f>
        <v>34531463.259999998</v>
      </c>
      <c r="AC1746" s="11">
        <v>20</v>
      </c>
      <c r="AD1746" s="11">
        <v>1.05</v>
      </c>
      <c r="AE1746" s="10"/>
      <c r="AF1746" s="13">
        <f t="shared" si="55"/>
        <v>8.3557951482479784E-2</v>
      </c>
      <c r="AG1746" s="10"/>
      <c r="AH1746" s="10"/>
    </row>
    <row r="1747" spans="1:34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5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54"/>
        <v>0</v>
      </c>
      <c r="AB1747" s="5">
        <f>IFERROR(VLOOKUP(C1747,[2]Sheet1!$B:$F,5,FALSE),0)</f>
        <v>0</v>
      </c>
      <c r="AC1747" s="11">
        <v>8.61</v>
      </c>
      <c r="AD1747" s="11">
        <v>0.45</v>
      </c>
      <c r="AE1747" s="10"/>
      <c r="AF1747" s="13">
        <f t="shared" si="55"/>
        <v>0</v>
      </c>
      <c r="AG1747" s="10"/>
      <c r="AH1747" s="10"/>
    </row>
    <row r="1748" spans="1:34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5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54"/>
        <v>0</v>
      </c>
      <c r="AB1748" s="5">
        <f>IFERROR(VLOOKUP(C1748,[2]Sheet1!$B:$F,5,FALSE),0)</f>
        <v>0</v>
      </c>
      <c r="AC1748" s="11">
        <v>0</v>
      </c>
      <c r="AD1748" s="11">
        <v>0</v>
      </c>
      <c r="AE1748" s="10"/>
      <c r="AF1748" s="13">
        <f t="shared" si="55"/>
        <v>0</v>
      </c>
      <c r="AG1748" s="10"/>
      <c r="AH1748" s="10"/>
    </row>
    <row r="1749" spans="1:34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5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54"/>
        <v>0</v>
      </c>
      <c r="AB1749" s="5">
        <f>IFERROR(VLOOKUP(C1749,[2]Sheet1!$B:$F,5,FALSE),0)</f>
        <v>0</v>
      </c>
      <c r="AC1749" s="11">
        <v>19.190000000000001</v>
      </c>
      <c r="AD1749" s="11">
        <v>1.01</v>
      </c>
      <c r="AE1749" s="10"/>
      <c r="AF1749" s="13">
        <f t="shared" si="55"/>
        <v>0</v>
      </c>
      <c r="AG1749" s="10"/>
      <c r="AH1749" s="10"/>
    </row>
    <row r="1750" spans="1:34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5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390.1</v>
      </c>
      <c r="AA1750" s="11">
        <f t="shared" si="54"/>
        <v>13</v>
      </c>
      <c r="AB1750" s="5">
        <f>IFERROR(VLOOKUP(C1750,[2]Sheet1!$B:$F,5,FALSE),0)</f>
        <v>16811183.620000001</v>
      </c>
      <c r="AC1750" s="11">
        <v>2.5</v>
      </c>
      <c r="AD1750" s="11">
        <v>9.3000000000000007</v>
      </c>
      <c r="AE1750" s="10"/>
      <c r="AF1750" s="13">
        <f t="shared" si="55"/>
        <v>7.6903358113304274E-2</v>
      </c>
      <c r="AG1750" s="10"/>
      <c r="AH1750" s="10"/>
    </row>
    <row r="1751" spans="1:34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5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54"/>
        <v>0</v>
      </c>
      <c r="AB1751" s="5">
        <f>IFERROR(VLOOKUP(C1751,[2]Sheet1!$B:$F,5,FALSE),0)</f>
        <v>0</v>
      </c>
      <c r="AC1751" s="11">
        <v>20</v>
      </c>
      <c r="AD1751" s="11">
        <v>4.5</v>
      </c>
      <c r="AE1751" s="10"/>
      <c r="AF1751" s="13">
        <f t="shared" si="55"/>
        <v>0</v>
      </c>
      <c r="AG1751" s="10"/>
      <c r="AH1751" s="10"/>
    </row>
    <row r="1752" spans="1:34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5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412.5</v>
      </c>
      <c r="AA1752" s="11">
        <f t="shared" si="54"/>
        <v>12.5</v>
      </c>
      <c r="AB1752" s="5">
        <f>IFERROR(VLOOKUP(C1752,[2]Sheet1!$B:$F,5,FALSE),0)</f>
        <v>23195085.41</v>
      </c>
      <c r="AC1752" s="11">
        <v>25</v>
      </c>
      <c r="AD1752" s="11">
        <v>0</v>
      </c>
      <c r="AE1752" s="10"/>
      <c r="AF1752" s="13">
        <f t="shared" si="55"/>
        <v>0.08</v>
      </c>
      <c r="AG1752" s="10"/>
      <c r="AH1752" s="10"/>
    </row>
    <row r="1753" spans="1:34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5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810</v>
      </c>
      <c r="AA1753" s="11">
        <f t="shared" si="54"/>
        <v>62.3</v>
      </c>
      <c r="AB1753" s="5">
        <f>IFERROR(VLOOKUP(C1753,[2]Sheet1!$B:$F,5,FALSE),0)</f>
        <v>2731534.89</v>
      </c>
      <c r="AC1753" s="11">
        <v>5.95</v>
      </c>
      <c r="AD1753" s="11">
        <v>0.31319999999999998</v>
      </c>
      <c r="AE1753" s="10"/>
      <c r="AF1753" s="13">
        <f t="shared" si="55"/>
        <v>1.6049382716049384E-2</v>
      </c>
      <c r="AG1753" s="10"/>
      <c r="AH1753" s="10"/>
    </row>
    <row r="1754" spans="1:34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5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54"/>
        <v>0</v>
      </c>
      <c r="AB1754" s="5">
        <f>IFERROR(VLOOKUP(C1754,[2]Sheet1!$B:$F,5,FALSE),0)</f>
        <v>0</v>
      </c>
      <c r="AC1754" s="11">
        <v>17.41</v>
      </c>
      <c r="AD1754" s="11">
        <v>0.91</v>
      </c>
      <c r="AE1754" s="10"/>
      <c r="AF1754" s="13">
        <f t="shared" si="55"/>
        <v>0</v>
      </c>
      <c r="AG1754" s="10"/>
      <c r="AH1754" s="10"/>
    </row>
    <row r="1755" spans="1:34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5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54"/>
        <v>0</v>
      </c>
      <c r="AB1755" s="5">
        <f>IFERROR(VLOOKUP(C1755,[2]Sheet1!$B:$F,5,FALSE),0)</f>
        <v>0</v>
      </c>
      <c r="AC1755" s="11">
        <v>23</v>
      </c>
      <c r="AD1755" s="11">
        <v>1.21</v>
      </c>
      <c r="AE1755" s="10"/>
      <c r="AF1755" s="13">
        <f t="shared" si="55"/>
        <v>0</v>
      </c>
      <c r="AG1755" s="10"/>
      <c r="AH1755" s="10"/>
    </row>
    <row r="1756" spans="1:34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5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54"/>
        <v>0</v>
      </c>
      <c r="AB1756" s="5">
        <f>IFERROR(VLOOKUP(C1756,[2]Sheet1!$B:$F,5,FALSE),0)</f>
        <v>0</v>
      </c>
      <c r="AC1756" s="11">
        <v>17.100000000000001</v>
      </c>
      <c r="AD1756" s="11">
        <v>0.9</v>
      </c>
      <c r="AE1756" s="10"/>
      <c r="AF1756" s="13">
        <f t="shared" si="55"/>
        <v>0</v>
      </c>
      <c r="AG1756" s="10"/>
      <c r="AH1756" s="10"/>
    </row>
    <row r="1757" spans="1:34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5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998.1</v>
      </c>
      <c r="AA1757" s="11">
        <f t="shared" si="54"/>
        <v>332.7</v>
      </c>
      <c r="AB1757" s="5">
        <f>IFERROR(VLOOKUP(C1757,[2]Sheet1!$B:$F,5,FALSE),0)</f>
        <v>2639737.7999999998</v>
      </c>
      <c r="AC1757" s="11">
        <v>0</v>
      </c>
      <c r="AD1757" s="11">
        <v>0</v>
      </c>
      <c r="AE1757" s="10"/>
      <c r="AF1757" s="13">
        <f t="shared" si="55"/>
        <v>3.0057108506161708E-3</v>
      </c>
      <c r="AG1757" s="10"/>
      <c r="AH1757" s="10"/>
    </row>
    <row r="1758" spans="1:34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5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54"/>
        <v>0</v>
      </c>
      <c r="AB1758" s="5">
        <f>IFERROR(VLOOKUP(C1758,[2]Sheet1!$B:$F,5,FALSE),0)</f>
        <v>0</v>
      </c>
      <c r="AC1758" s="11">
        <v>17.690000000000001</v>
      </c>
      <c r="AD1758" s="11">
        <v>0</v>
      </c>
      <c r="AE1758" s="10"/>
      <c r="AF1758" s="13">
        <f t="shared" si="55"/>
        <v>0</v>
      </c>
      <c r="AG1758" s="10"/>
      <c r="AH1758" s="10"/>
    </row>
    <row r="1759" spans="1:34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5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369</v>
      </c>
      <c r="AA1759" s="11">
        <f t="shared" si="54"/>
        <v>14.8</v>
      </c>
      <c r="AB1759" s="5">
        <f>IFERROR(VLOOKUP(C1759,[2]Sheet1!$B:$F,5,FALSE),0)</f>
        <v>20439461.140000001</v>
      </c>
      <c r="AC1759" s="11">
        <v>0</v>
      </c>
      <c r="AD1759" s="11">
        <v>9</v>
      </c>
      <c r="AE1759" s="10"/>
      <c r="AF1759" s="13">
        <f t="shared" si="55"/>
        <v>6.7750677506775062E-2</v>
      </c>
      <c r="AG1759" s="10"/>
      <c r="AH1759" s="10"/>
    </row>
    <row r="1760" spans="1:34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5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480</v>
      </c>
      <c r="AA1760" s="11">
        <f t="shared" si="54"/>
        <v>30</v>
      </c>
      <c r="AB1760" s="5">
        <f>IFERROR(VLOOKUP(C1760,[2]Sheet1!$B:$F,5,FALSE),0)</f>
        <v>17238924.219999999</v>
      </c>
      <c r="AC1760" s="11">
        <v>0</v>
      </c>
      <c r="AD1760" s="11">
        <v>0</v>
      </c>
      <c r="AE1760" s="10"/>
      <c r="AF1760" s="13">
        <f t="shared" si="55"/>
        <v>3.3333333333333333E-2</v>
      </c>
      <c r="AG1760" s="10"/>
      <c r="AH1760" s="10"/>
    </row>
    <row r="1761" spans="1:34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5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435</v>
      </c>
      <c r="AA1761" s="11">
        <f t="shared" si="54"/>
        <v>18.100000000000001</v>
      </c>
      <c r="AB1761" s="5">
        <f>IFERROR(VLOOKUP(C1761,[2]Sheet1!$B:$F,5,FALSE),0)</f>
        <v>17203146.870000001</v>
      </c>
      <c r="AC1761" s="11">
        <v>5.5</v>
      </c>
      <c r="AD1761" s="11">
        <v>6.5</v>
      </c>
      <c r="AE1761" s="10"/>
      <c r="AF1761" s="13">
        <f t="shared" si="55"/>
        <v>5.5172413793103448E-2</v>
      </c>
      <c r="AG1761" s="10"/>
      <c r="AH1761" s="10"/>
    </row>
    <row r="1762" spans="1:34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5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945</v>
      </c>
      <c r="AA1762" s="11">
        <f t="shared" si="54"/>
        <v>85.9</v>
      </c>
      <c r="AB1762" s="5">
        <f>IFERROR(VLOOKUP(C1762,[2]Sheet1!$B:$F,5,FALSE),0)</f>
        <v>3587655.12</v>
      </c>
      <c r="AC1762" s="11">
        <v>0</v>
      </c>
      <c r="AD1762" s="11">
        <v>0</v>
      </c>
      <c r="AE1762" s="10"/>
      <c r="AF1762" s="13">
        <f t="shared" si="55"/>
        <v>1.164021164021164E-2</v>
      </c>
      <c r="AG1762" s="10"/>
      <c r="AH1762" s="10"/>
    </row>
    <row r="1763" spans="1:34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5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54"/>
        <v>0</v>
      </c>
      <c r="AB1763" s="5">
        <f>IFERROR(VLOOKUP(C1763,[2]Sheet1!$B:$F,5,FALSE),0)</f>
        <v>0</v>
      </c>
      <c r="AC1763" s="11">
        <v>5.55</v>
      </c>
      <c r="AD1763" s="11">
        <v>0.28999999999999998</v>
      </c>
      <c r="AE1763" s="10"/>
      <c r="AF1763" s="13">
        <f t="shared" si="55"/>
        <v>0</v>
      </c>
      <c r="AG1763" s="10"/>
      <c r="AH1763" s="10"/>
    </row>
    <row r="1764" spans="1:34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5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580.1</v>
      </c>
      <c r="AA1764" s="11">
        <f t="shared" si="54"/>
        <v>22.3</v>
      </c>
      <c r="AB1764" s="5">
        <f>IFERROR(VLOOKUP(C1764,[2]Sheet1!$B:$F,5,FALSE),0)</f>
        <v>6123503.0499999998</v>
      </c>
      <c r="AC1764" s="11">
        <v>30.12</v>
      </c>
      <c r="AD1764" s="11">
        <v>1.58</v>
      </c>
      <c r="AE1764" s="10"/>
      <c r="AF1764" s="13">
        <f t="shared" si="55"/>
        <v>4.4819858645061196E-2</v>
      </c>
      <c r="AG1764" s="10"/>
      <c r="AH1764" s="10"/>
    </row>
    <row r="1765" spans="1:34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5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394.6</v>
      </c>
      <c r="AA1765" s="11">
        <f t="shared" si="54"/>
        <v>24.7</v>
      </c>
      <c r="AB1765" s="5">
        <f>IFERROR(VLOOKUP(C1765,[2]Sheet1!$B:$F,5,FALSE),0)</f>
        <v>27834534.77</v>
      </c>
      <c r="AC1765" s="11">
        <v>15</v>
      </c>
      <c r="AD1765" s="11">
        <v>0</v>
      </c>
      <c r="AE1765" s="10"/>
      <c r="AF1765" s="13">
        <f t="shared" si="55"/>
        <v>4.0547389761784083E-2</v>
      </c>
      <c r="AG1765" s="10"/>
      <c r="AH1765" s="10"/>
    </row>
    <row r="1766" spans="1:34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5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54"/>
        <v>0</v>
      </c>
      <c r="AB1766" s="5">
        <f>IFERROR(VLOOKUP(C1766,[2]Sheet1!$B:$F,5,FALSE),0)</f>
        <v>0</v>
      </c>
      <c r="AC1766" s="11">
        <v>19.310600000000001</v>
      </c>
      <c r="AD1766" s="11">
        <v>0</v>
      </c>
      <c r="AE1766" s="10"/>
      <c r="AF1766" s="13">
        <f t="shared" si="55"/>
        <v>0</v>
      </c>
      <c r="AG1766" s="10"/>
      <c r="AH1766" s="10"/>
    </row>
    <row r="1767" spans="1:34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5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54"/>
        <v>0</v>
      </c>
      <c r="AB1767" s="5">
        <f>IFERROR(VLOOKUP(C1767,[2]Sheet1!$B:$F,5,FALSE),0)</f>
        <v>0</v>
      </c>
      <c r="AC1767" s="11">
        <v>7.3</v>
      </c>
      <c r="AD1767" s="11">
        <v>0.38319999999999999</v>
      </c>
      <c r="AE1767" s="10"/>
      <c r="AF1767" s="13">
        <f t="shared" si="55"/>
        <v>0</v>
      </c>
      <c r="AG1767" s="10"/>
      <c r="AH1767" s="10"/>
    </row>
    <row r="1768" spans="1:34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5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367</v>
      </c>
      <c r="AA1768" s="11">
        <f t="shared" si="54"/>
        <v>30.6</v>
      </c>
      <c r="AB1768" s="5">
        <f>IFERROR(VLOOKUP(C1768,[2]Sheet1!$B:$F,5,FALSE),0)</f>
        <v>21539350.91</v>
      </c>
      <c r="AC1768" s="11">
        <v>10</v>
      </c>
      <c r="AD1768" s="11">
        <v>0</v>
      </c>
      <c r="AE1768" s="10"/>
      <c r="AF1768" s="13">
        <f t="shared" si="55"/>
        <v>3.2697547683923703E-2</v>
      </c>
      <c r="AG1768" s="10"/>
      <c r="AH1768" s="10"/>
    </row>
    <row r="1769" spans="1:34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5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54"/>
        <v>0</v>
      </c>
      <c r="AB1769" s="5">
        <f>IFERROR(VLOOKUP(C1769,[2]Sheet1!$B:$F,5,FALSE),0)</f>
        <v>0</v>
      </c>
      <c r="AC1769" s="11">
        <v>12.33</v>
      </c>
      <c r="AD1769" s="11">
        <v>0.64</v>
      </c>
      <c r="AE1769" s="10"/>
      <c r="AF1769" s="13">
        <f t="shared" si="55"/>
        <v>0</v>
      </c>
      <c r="AG1769" s="10"/>
      <c r="AH1769" s="10"/>
    </row>
    <row r="1770" spans="1:34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5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54"/>
        <v>0</v>
      </c>
      <c r="AB1770" s="5">
        <f>IFERROR(VLOOKUP(C1770,[2]Sheet1!$B:$F,5,FALSE),0)</f>
        <v>0</v>
      </c>
      <c r="AC1770" s="11">
        <v>10</v>
      </c>
      <c r="AD1770" s="11">
        <v>9.4499999999999993</v>
      </c>
      <c r="AE1770" s="10"/>
      <c r="AF1770" s="13">
        <f t="shared" si="55"/>
        <v>0</v>
      </c>
      <c r="AG1770" s="10"/>
      <c r="AH1770" s="10"/>
    </row>
    <row r="1771" spans="1:34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5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54"/>
        <v>0</v>
      </c>
      <c r="AB1771" s="5">
        <f>IFERROR(VLOOKUP(C1771,[2]Sheet1!$B:$F,5,FALSE),0)</f>
        <v>0</v>
      </c>
      <c r="AC1771" s="11">
        <v>0</v>
      </c>
      <c r="AD1771" s="11">
        <v>0</v>
      </c>
      <c r="AE1771" s="10"/>
      <c r="AF1771" s="13">
        <f t="shared" si="55"/>
        <v>0</v>
      </c>
      <c r="AG1771" s="10"/>
      <c r="AH1771" s="10"/>
    </row>
    <row r="1772" spans="1:34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5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54"/>
        <v>0</v>
      </c>
      <c r="AB1772" s="5">
        <f>IFERROR(VLOOKUP(C1772,[2]Sheet1!$B:$F,5,FALSE),0)</f>
        <v>0</v>
      </c>
      <c r="AC1772" s="11">
        <v>6.15</v>
      </c>
      <c r="AD1772" s="11">
        <v>0.32200000000000001</v>
      </c>
      <c r="AE1772" s="10"/>
      <c r="AF1772" s="13">
        <f t="shared" si="55"/>
        <v>0</v>
      </c>
      <c r="AG1772" s="10"/>
      <c r="AH1772" s="10"/>
    </row>
    <row r="1773" spans="1:34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5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0</v>
      </c>
      <c r="AA1773" s="11">
        <f t="shared" si="54"/>
        <v>0</v>
      </c>
      <c r="AB1773" s="5">
        <f>IFERROR(VLOOKUP(C1773,[2]Sheet1!$B:$F,5,FALSE),0)</f>
        <v>2463867</v>
      </c>
      <c r="AC1773" s="11">
        <v>0</v>
      </c>
      <c r="AD1773" s="11">
        <v>0</v>
      </c>
      <c r="AE1773" s="10"/>
      <c r="AF1773" s="13">
        <f t="shared" si="55"/>
        <v>0</v>
      </c>
      <c r="AG1773" s="10"/>
      <c r="AH1773" s="10"/>
    </row>
    <row r="1774" spans="1:34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5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634</v>
      </c>
      <c r="AA1774" s="11">
        <f t="shared" si="54"/>
        <v>19.8</v>
      </c>
      <c r="AB1774" s="5">
        <f>IFERROR(VLOOKUP(C1774,[2]Sheet1!$B:$F,5,FALSE),0)</f>
        <v>5445990.3399999999</v>
      </c>
      <c r="AC1774" s="11">
        <v>31.48</v>
      </c>
      <c r="AD1774" s="11">
        <v>1.66</v>
      </c>
      <c r="AE1774" s="10"/>
      <c r="AF1774" s="13">
        <f t="shared" si="55"/>
        <v>5.0473186119873815E-2</v>
      </c>
      <c r="AG1774" s="10"/>
      <c r="AH1774" s="10"/>
    </row>
    <row r="1775" spans="1:34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5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54"/>
        <v>0</v>
      </c>
      <c r="AB1775" s="5">
        <f>IFERROR(VLOOKUP(C1775,[2]Sheet1!$B:$F,5,FALSE),0)</f>
        <v>0</v>
      </c>
      <c r="AC1775" s="11">
        <v>20</v>
      </c>
      <c r="AD1775" s="11">
        <v>1.05</v>
      </c>
      <c r="AE1775" s="10"/>
      <c r="AF1775" s="13">
        <f t="shared" si="55"/>
        <v>0</v>
      </c>
      <c r="AG1775" s="10"/>
      <c r="AH1775" s="10"/>
    </row>
    <row r="1776" spans="1:34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5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371</v>
      </c>
      <c r="AA1776" s="11">
        <f t="shared" si="54"/>
        <v>16.100000000000001</v>
      </c>
      <c r="AB1776" s="5">
        <f>IFERROR(VLOOKUP(C1776,[2]Sheet1!$B:$F,5,FALSE),0)</f>
        <v>34531463.259999998</v>
      </c>
      <c r="AC1776" s="11">
        <v>20</v>
      </c>
      <c r="AD1776" s="11">
        <v>1.05</v>
      </c>
      <c r="AE1776" s="10"/>
      <c r="AF1776" s="13">
        <f t="shared" si="55"/>
        <v>6.1994609164420483E-2</v>
      </c>
      <c r="AG1776" s="10"/>
      <c r="AH1776" s="10"/>
    </row>
    <row r="1777" spans="1:34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5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54"/>
        <v>0</v>
      </c>
      <c r="AB1777" s="5">
        <f>IFERROR(VLOOKUP(C1777,[2]Sheet1!$B:$F,5,FALSE),0)</f>
        <v>0</v>
      </c>
      <c r="AC1777" s="11">
        <v>8.61</v>
      </c>
      <c r="AD1777" s="11">
        <v>0.45</v>
      </c>
      <c r="AE1777" s="10"/>
      <c r="AF1777" s="13">
        <f t="shared" si="55"/>
        <v>0</v>
      </c>
      <c r="AG1777" s="10"/>
      <c r="AH1777" s="10"/>
    </row>
    <row r="1778" spans="1:34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5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54"/>
        <v>0</v>
      </c>
      <c r="AB1778" s="5">
        <f>IFERROR(VLOOKUP(C1778,[2]Sheet1!$B:$F,5,FALSE),0)</f>
        <v>0</v>
      </c>
      <c r="AC1778" s="11">
        <v>0</v>
      </c>
      <c r="AD1778" s="11">
        <v>0</v>
      </c>
      <c r="AE1778" s="10"/>
      <c r="AF1778" s="13">
        <f t="shared" si="55"/>
        <v>0</v>
      </c>
      <c r="AG1778" s="10"/>
      <c r="AH1778" s="10"/>
    </row>
    <row r="1779" spans="1:34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5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54"/>
        <v>0</v>
      </c>
      <c r="AB1779" s="5">
        <f>IFERROR(VLOOKUP(C1779,[2]Sheet1!$B:$F,5,FALSE),0)</f>
        <v>0</v>
      </c>
      <c r="AC1779" s="11">
        <v>19.190000000000001</v>
      </c>
      <c r="AD1779" s="11">
        <v>1.01</v>
      </c>
      <c r="AE1779" s="10"/>
      <c r="AF1779" s="13">
        <f t="shared" si="55"/>
        <v>0</v>
      </c>
      <c r="AG1779" s="10"/>
      <c r="AH1779" s="10"/>
    </row>
    <row r="1780" spans="1:34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5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390.1</v>
      </c>
      <c r="AA1780" s="11">
        <f t="shared" si="54"/>
        <v>15.6</v>
      </c>
      <c r="AB1780" s="5">
        <f>IFERROR(VLOOKUP(C1780,[2]Sheet1!$B:$F,5,FALSE),0)</f>
        <v>16811183.620000001</v>
      </c>
      <c r="AC1780" s="11">
        <v>2.5</v>
      </c>
      <c r="AD1780" s="11">
        <v>9.3000000000000007</v>
      </c>
      <c r="AE1780" s="10"/>
      <c r="AF1780" s="13">
        <f t="shared" si="55"/>
        <v>6.4086131761086892E-2</v>
      </c>
      <c r="AG1780" s="10"/>
      <c r="AH1780" s="10"/>
    </row>
    <row r="1781" spans="1:34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5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54"/>
        <v>0</v>
      </c>
      <c r="AB1781" s="5">
        <f>IFERROR(VLOOKUP(C1781,[2]Sheet1!$B:$F,5,FALSE),0)</f>
        <v>0</v>
      </c>
      <c r="AC1781" s="11">
        <v>20</v>
      </c>
      <c r="AD1781" s="11">
        <v>4.5</v>
      </c>
      <c r="AE1781" s="10"/>
      <c r="AF1781" s="13">
        <f t="shared" si="55"/>
        <v>0</v>
      </c>
      <c r="AG1781" s="10"/>
      <c r="AH1781" s="10"/>
    </row>
    <row r="1782" spans="1:34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5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412.5</v>
      </c>
      <c r="AA1782" s="11">
        <f t="shared" si="54"/>
        <v>12.9</v>
      </c>
      <c r="AB1782" s="5">
        <f>IFERROR(VLOOKUP(C1782,[2]Sheet1!$B:$F,5,FALSE),0)</f>
        <v>23195085.41</v>
      </c>
      <c r="AC1782" s="11">
        <v>25</v>
      </c>
      <c r="AD1782" s="11">
        <v>0</v>
      </c>
      <c r="AE1782" s="10"/>
      <c r="AF1782" s="13">
        <f t="shared" si="55"/>
        <v>7.7575757575757576E-2</v>
      </c>
      <c r="AG1782" s="10"/>
      <c r="AH1782" s="10"/>
    </row>
    <row r="1783" spans="1:34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5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810</v>
      </c>
      <c r="AA1783" s="11">
        <f t="shared" si="54"/>
        <v>57.9</v>
      </c>
      <c r="AB1783" s="5">
        <f>IFERROR(VLOOKUP(C1783,[2]Sheet1!$B:$F,5,FALSE),0)</f>
        <v>2731534.89</v>
      </c>
      <c r="AC1783" s="11">
        <v>5.95</v>
      </c>
      <c r="AD1783" s="11">
        <v>0.31319999999999998</v>
      </c>
      <c r="AE1783" s="10"/>
      <c r="AF1783" s="13">
        <f t="shared" si="55"/>
        <v>1.7283950617283949E-2</v>
      </c>
      <c r="AG1783" s="10"/>
      <c r="AH1783" s="10"/>
    </row>
    <row r="1784" spans="1:34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5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54"/>
        <v>0</v>
      </c>
      <c r="AB1784" s="5">
        <f>IFERROR(VLOOKUP(C1784,[2]Sheet1!$B:$F,5,FALSE),0)</f>
        <v>0</v>
      </c>
      <c r="AC1784" s="11">
        <v>17.41</v>
      </c>
      <c r="AD1784" s="11">
        <v>0.91</v>
      </c>
      <c r="AE1784" s="10"/>
      <c r="AF1784" s="13">
        <f t="shared" si="55"/>
        <v>0</v>
      </c>
      <c r="AG1784" s="10"/>
      <c r="AH1784" s="10"/>
    </row>
    <row r="1785" spans="1:34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5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54"/>
        <v>0</v>
      </c>
      <c r="AB1785" s="5">
        <f>IFERROR(VLOOKUP(C1785,[2]Sheet1!$B:$F,5,FALSE),0)</f>
        <v>0</v>
      </c>
      <c r="AC1785" s="11">
        <v>23</v>
      </c>
      <c r="AD1785" s="11">
        <v>1.21</v>
      </c>
      <c r="AE1785" s="10"/>
      <c r="AF1785" s="13">
        <f t="shared" si="55"/>
        <v>0</v>
      </c>
      <c r="AG1785" s="10"/>
      <c r="AH1785" s="10"/>
    </row>
    <row r="1786" spans="1:34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5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54"/>
        <v>0</v>
      </c>
      <c r="AB1786" s="5">
        <f>IFERROR(VLOOKUP(C1786,[2]Sheet1!$B:$F,5,FALSE),0)</f>
        <v>0</v>
      </c>
      <c r="AC1786" s="11">
        <v>17.100000000000001</v>
      </c>
      <c r="AD1786" s="11">
        <v>0.9</v>
      </c>
      <c r="AE1786" s="10"/>
      <c r="AF1786" s="13">
        <f t="shared" si="55"/>
        <v>0</v>
      </c>
      <c r="AG1786" s="10"/>
      <c r="AH1786" s="10"/>
    </row>
    <row r="1787" spans="1:34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5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998.1</v>
      </c>
      <c r="AA1787" s="11">
        <f t="shared" si="54"/>
        <v>332.7</v>
      </c>
      <c r="AB1787" s="5">
        <f>IFERROR(VLOOKUP(C1787,[2]Sheet1!$B:$F,5,FALSE),0)</f>
        <v>2639737.7999999998</v>
      </c>
      <c r="AC1787" s="11">
        <v>0</v>
      </c>
      <c r="AD1787" s="11">
        <v>0</v>
      </c>
      <c r="AE1787" s="10"/>
      <c r="AF1787" s="13">
        <f t="shared" si="55"/>
        <v>3.0057108506161708E-3</v>
      </c>
      <c r="AG1787" s="10"/>
      <c r="AH1787" s="10"/>
    </row>
    <row r="1788" spans="1:34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5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54"/>
        <v>0</v>
      </c>
      <c r="AB1788" s="5">
        <f>IFERROR(VLOOKUP(C1788,[2]Sheet1!$B:$F,5,FALSE),0)</f>
        <v>0</v>
      </c>
      <c r="AC1788" s="11">
        <v>17.690000000000001</v>
      </c>
      <c r="AD1788" s="11">
        <v>0</v>
      </c>
      <c r="AE1788" s="10"/>
      <c r="AF1788" s="13">
        <f t="shared" si="55"/>
        <v>0</v>
      </c>
      <c r="AG1788" s="10"/>
      <c r="AH1788" s="10"/>
    </row>
    <row r="1789" spans="1:34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5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369</v>
      </c>
      <c r="AA1789" s="11">
        <f t="shared" si="54"/>
        <v>13.7</v>
      </c>
      <c r="AB1789" s="5">
        <f>IFERROR(VLOOKUP(C1789,[2]Sheet1!$B:$F,5,FALSE),0)</f>
        <v>20439461.140000001</v>
      </c>
      <c r="AC1789" s="11">
        <v>0</v>
      </c>
      <c r="AD1789" s="11">
        <v>9</v>
      </c>
      <c r="AE1789" s="10"/>
      <c r="AF1789" s="13">
        <f t="shared" si="55"/>
        <v>7.3170731707317069E-2</v>
      </c>
      <c r="AG1789" s="10"/>
      <c r="AH1789" s="10"/>
    </row>
    <row r="1790" spans="1:34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5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480</v>
      </c>
      <c r="AA1790" s="11">
        <f t="shared" si="54"/>
        <v>25.3</v>
      </c>
      <c r="AB1790" s="5">
        <f>IFERROR(VLOOKUP(C1790,[2]Sheet1!$B:$F,5,FALSE),0)</f>
        <v>17238924.219999999</v>
      </c>
      <c r="AC1790" s="11">
        <v>0</v>
      </c>
      <c r="AD1790" s="11">
        <v>0</v>
      </c>
      <c r="AE1790" s="10"/>
      <c r="AF1790" s="13">
        <f t="shared" si="55"/>
        <v>3.9583333333333331E-2</v>
      </c>
      <c r="AG1790" s="10"/>
      <c r="AH1790" s="10"/>
    </row>
    <row r="1791" spans="1:34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5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435</v>
      </c>
      <c r="AA1791" s="11">
        <f t="shared" si="54"/>
        <v>19.8</v>
      </c>
      <c r="AB1791" s="5">
        <f>IFERROR(VLOOKUP(C1791,[2]Sheet1!$B:$F,5,FALSE),0)</f>
        <v>17203146.870000001</v>
      </c>
      <c r="AC1791" s="11">
        <v>5.5</v>
      </c>
      <c r="AD1791" s="11">
        <v>6.5</v>
      </c>
      <c r="AE1791" s="10"/>
      <c r="AF1791" s="13">
        <f t="shared" si="55"/>
        <v>5.057471264367816E-2</v>
      </c>
      <c r="AG1791" s="10"/>
      <c r="AH1791" s="10"/>
    </row>
    <row r="1792" spans="1:34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5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945</v>
      </c>
      <c r="AA1792" s="11">
        <f t="shared" si="54"/>
        <v>85.9</v>
      </c>
      <c r="AB1792" s="5">
        <f>IFERROR(VLOOKUP(C1792,[2]Sheet1!$B:$F,5,FALSE),0)</f>
        <v>3587655.12</v>
      </c>
      <c r="AC1792" s="11">
        <v>0</v>
      </c>
      <c r="AD1792" s="11">
        <v>0</v>
      </c>
      <c r="AE1792" s="10"/>
      <c r="AF1792" s="13">
        <f t="shared" si="55"/>
        <v>1.164021164021164E-2</v>
      </c>
      <c r="AG1792" s="10"/>
      <c r="AH1792" s="10"/>
    </row>
    <row r="1793" spans="1:34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5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54"/>
        <v>0</v>
      </c>
      <c r="AB1793" s="5">
        <f>IFERROR(VLOOKUP(C1793,[2]Sheet1!$B:$F,5,FALSE),0)</f>
        <v>0</v>
      </c>
      <c r="AC1793" s="11">
        <v>0</v>
      </c>
      <c r="AD1793" s="11">
        <v>6</v>
      </c>
      <c r="AE1793" s="10"/>
      <c r="AF1793" s="13">
        <f t="shared" si="55"/>
        <v>0</v>
      </c>
      <c r="AG1793" s="10"/>
      <c r="AH1793" s="10"/>
    </row>
    <row r="1794" spans="1:34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5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580.1</v>
      </c>
      <c r="AA1794" s="11">
        <f t="shared" si="54"/>
        <v>32.200000000000003</v>
      </c>
      <c r="AB1794" s="5">
        <f>IFERROR(VLOOKUP(C1794,[2]Sheet1!$B:$F,5,FALSE),0)</f>
        <v>6123503.0499999998</v>
      </c>
      <c r="AC1794" s="11">
        <v>0</v>
      </c>
      <c r="AD1794" s="11">
        <v>17</v>
      </c>
      <c r="AE1794" s="10"/>
      <c r="AF1794" s="13">
        <f t="shared" si="55"/>
        <v>3.1029132908119289E-2</v>
      </c>
      <c r="AG1794" s="10"/>
      <c r="AH1794" s="10"/>
    </row>
    <row r="1795" spans="1:34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5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394.6</v>
      </c>
      <c r="AA1795" s="11">
        <f t="shared" ref="AA1795:AA1858" si="56">ROUND(IFERROR(Z1795/M1795,0),1)</f>
        <v>78.900000000000006</v>
      </c>
      <c r="AB1795" s="5">
        <f>IFERROR(VLOOKUP(C1795,[2]Sheet1!$B:$F,5,FALSE),0)</f>
        <v>27834534.77</v>
      </c>
      <c r="AC1795" s="11">
        <v>10</v>
      </c>
      <c r="AD1795" s="11">
        <v>3.75</v>
      </c>
      <c r="AE1795" s="10"/>
      <c r="AF1795" s="13">
        <f t="shared" ref="AF1795:AF1858" si="57">IFERROR(M1795/Z1795,0)</f>
        <v>1.2671059300557525E-2</v>
      </c>
      <c r="AG1795" s="10"/>
      <c r="AH1795" s="10"/>
    </row>
    <row r="1796" spans="1:34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5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56"/>
        <v>0</v>
      </c>
      <c r="AB1796" s="5">
        <f>IFERROR(VLOOKUP(C1796,[2]Sheet1!$B:$F,5,FALSE),0)</f>
        <v>0</v>
      </c>
      <c r="AC1796" s="11">
        <v>0</v>
      </c>
      <c r="AD1796" s="11">
        <v>14.2</v>
      </c>
      <c r="AE1796" s="10"/>
      <c r="AF1796" s="13">
        <f t="shared" si="57"/>
        <v>0</v>
      </c>
      <c r="AG1796" s="10"/>
      <c r="AH1796" s="10"/>
    </row>
    <row r="1797" spans="1:34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5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56"/>
        <v>0</v>
      </c>
      <c r="AB1797" s="5">
        <f>IFERROR(VLOOKUP(C1797,[2]Sheet1!$B:$F,5,FALSE),0)</f>
        <v>0</v>
      </c>
      <c r="AC1797" s="11">
        <v>2.4</v>
      </c>
      <c r="AD1797" s="11">
        <v>7.9145000000000003</v>
      </c>
      <c r="AE1797" s="10"/>
      <c r="AF1797" s="13">
        <f t="shared" si="57"/>
        <v>0</v>
      </c>
      <c r="AG1797" s="10"/>
      <c r="AH1797" s="10"/>
    </row>
    <row r="1798" spans="1:34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5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367</v>
      </c>
      <c r="AA1798" s="11">
        <f t="shared" si="56"/>
        <v>52.4</v>
      </c>
      <c r="AB1798" s="5">
        <f>IFERROR(VLOOKUP(C1798,[2]Sheet1!$B:$F,5,FALSE),0)</f>
        <v>21539350.91</v>
      </c>
      <c r="AC1798" s="11">
        <v>0</v>
      </c>
      <c r="AD1798" s="11">
        <v>8.4</v>
      </c>
      <c r="AE1798" s="10"/>
      <c r="AF1798" s="13">
        <f t="shared" si="57"/>
        <v>1.9073569482288829E-2</v>
      </c>
      <c r="AG1798" s="10"/>
      <c r="AH1798" s="10"/>
    </row>
    <row r="1799" spans="1:34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5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56"/>
        <v>0</v>
      </c>
      <c r="AB1799" s="5">
        <f>IFERROR(VLOOKUP(C1799,[2]Sheet1!$B:$F,5,FALSE),0)</f>
        <v>0</v>
      </c>
      <c r="AC1799" s="11">
        <v>5</v>
      </c>
      <c r="AD1799" s="11">
        <v>6.29</v>
      </c>
      <c r="AE1799" s="10"/>
      <c r="AF1799" s="13">
        <f t="shared" si="57"/>
        <v>0</v>
      </c>
      <c r="AG1799" s="10"/>
      <c r="AH1799" s="10"/>
    </row>
    <row r="1800" spans="1:34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5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56"/>
        <v>0</v>
      </c>
      <c r="AB1800" s="5">
        <f>IFERROR(VLOOKUP(C1800,[2]Sheet1!$B:$F,5,FALSE),0)</f>
        <v>0</v>
      </c>
      <c r="AC1800" s="11">
        <v>0</v>
      </c>
      <c r="AD1800" s="11">
        <v>17</v>
      </c>
      <c r="AE1800" s="10"/>
      <c r="AF1800" s="13">
        <f t="shared" si="57"/>
        <v>0</v>
      </c>
      <c r="AG1800" s="10"/>
      <c r="AH1800" s="10"/>
    </row>
    <row r="1801" spans="1:34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5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56"/>
        <v>0</v>
      </c>
      <c r="AB1801" s="5">
        <f>IFERROR(VLOOKUP(C1801,[2]Sheet1!$B:$F,5,FALSE),0)</f>
        <v>0</v>
      </c>
      <c r="AC1801" s="11">
        <v>35</v>
      </c>
      <c r="AD1801" s="11">
        <v>0</v>
      </c>
      <c r="AE1801" s="10"/>
      <c r="AF1801" s="13">
        <f t="shared" si="57"/>
        <v>0</v>
      </c>
      <c r="AG1801" s="10"/>
      <c r="AH1801" s="10"/>
    </row>
    <row r="1802" spans="1:34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5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56"/>
        <v>0</v>
      </c>
      <c r="AB1802" s="5">
        <f>IFERROR(VLOOKUP(C1802,[2]Sheet1!$B:$F,5,FALSE),0)</f>
        <v>0</v>
      </c>
      <c r="AC1802" s="11">
        <v>3</v>
      </c>
      <c r="AD1802" s="11">
        <v>6.5</v>
      </c>
      <c r="AE1802" s="10"/>
      <c r="AF1802" s="13">
        <f t="shared" si="57"/>
        <v>0</v>
      </c>
      <c r="AG1802" s="10"/>
      <c r="AH1802" s="10"/>
    </row>
    <row r="1803" spans="1:34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5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0</v>
      </c>
      <c r="AA1803" s="11">
        <f t="shared" si="56"/>
        <v>0</v>
      </c>
      <c r="AB1803" s="5">
        <f>IFERROR(VLOOKUP(C1803,[2]Sheet1!$B:$F,5,FALSE),0)</f>
        <v>2463867</v>
      </c>
      <c r="AC1803" s="11">
        <v>0</v>
      </c>
      <c r="AD1803" s="11">
        <v>0</v>
      </c>
      <c r="AE1803" s="10"/>
      <c r="AF1803" s="13">
        <f t="shared" si="57"/>
        <v>0</v>
      </c>
      <c r="AG1803" s="10"/>
      <c r="AH1803" s="10"/>
    </row>
    <row r="1804" spans="1:34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5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634</v>
      </c>
      <c r="AA1804" s="11">
        <f t="shared" si="56"/>
        <v>26.4</v>
      </c>
      <c r="AB1804" s="5">
        <f>IFERROR(VLOOKUP(C1804,[2]Sheet1!$B:$F,5,FALSE),0)</f>
        <v>5445990.3399999999</v>
      </c>
      <c r="AC1804" s="11">
        <v>17</v>
      </c>
      <c r="AD1804" s="11">
        <v>0.89</v>
      </c>
      <c r="AE1804" s="10"/>
      <c r="AF1804" s="13">
        <f t="shared" si="57"/>
        <v>3.7854889589905363E-2</v>
      </c>
      <c r="AG1804" s="10"/>
      <c r="AH1804" s="10"/>
    </row>
    <row r="1805" spans="1:34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5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56"/>
        <v>0</v>
      </c>
      <c r="AB1805" s="5">
        <f>IFERROR(VLOOKUP(C1805,[2]Sheet1!$B:$F,5,FALSE),0)</f>
        <v>0</v>
      </c>
      <c r="AC1805" s="11">
        <v>11</v>
      </c>
      <c r="AD1805" s="11">
        <v>0.56999999999999995</v>
      </c>
      <c r="AE1805" s="10"/>
      <c r="AF1805" s="13">
        <f t="shared" si="57"/>
        <v>0</v>
      </c>
      <c r="AG1805" s="10"/>
      <c r="AH1805" s="10"/>
    </row>
    <row r="1806" spans="1:34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5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371</v>
      </c>
      <c r="AA1806" s="11">
        <f t="shared" si="56"/>
        <v>17.7</v>
      </c>
      <c r="AB1806" s="5">
        <f>IFERROR(VLOOKUP(C1806,[2]Sheet1!$B:$F,5,FALSE),0)</f>
        <v>34531463.259999998</v>
      </c>
      <c r="AC1806" s="11">
        <v>18.25</v>
      </c>
      <c r="AD1806" s="11">
        <v>0.96</v>
      </c>
      <c r="AE1806" s="10"/>
      <c r="AF1806" s="13">
        <f t="shared" si="57"/>
        <v>5.6603773584905662E-2</v>
      </c>
      <c r="AG1806" s="10"/>
      <c r="AH1806" s="10"/>
    </row>
    <row r="1807" spans="1:34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5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56"/>
        <v>0</v>
      </c>
      <c r="AB1807" s="5">
        <f>IFERROR(VLOOKUP(C1807,[2]Sheet1!$B:$F,5,FALSE),0)</f>
        <v>0</v>
      </c>
      <c r="AC1807" s="11">
        <v>1</v>
      </c>
      <c r="AD1807" s="11">
        <v>6.42</v>
      </c>
      <c r="AE1807" s="10"/>
      <c r="AF1807" s="13">
        <f t="shared" si="57"/>
        <v>0</v>
      </c>
      <c r="AG1807" s="10"/>
      <c r="AH1807" s="10"/>
    </row>
    <row r="1808" spans="1:34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5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56"/>
        <v>0</v>
      </c>
      <c r="AB1808" s="5">
        <f>IFERROR(VLOOKUP(C1808,[2]Sheet1!$B:$F,5,FALSE),0)</f>
        <v>0</v>
      </c>
      <c r="AC1808" s="11">
        <v>0</v>
      </c>
      <c r="AD1808" s="11">
        <v>0</v>
      </c>
      <c r="AE1808" s="10"/>
      <c r="AF1808" s="13">
        <f t="shared" si="57"/>
        <v>0</v>
      </c>
      <c r="AG1808" s="10"/>
      <c r="AH1808" s="10"/>
    </row>
    <row r="1809" spans="1:34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5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56"/>
        <v>0</v>
      </c>
      <c r="AB1809" s="5">
        <f>IFERROR(VLOOKUP(C1809,[2]Sheet1!$B:$F,5,FALSE),0)</f>
        <v>0</v>
      </c>
      <c r="AC1809" s="11">
        <v>5</v>
      </c>
      <c r="AD1809" s="11">
        <v>6.37</v>
      </c>
      <c r="AE1809" s="10"/>
      <c r="AF1809" s="13">
        <f t="shared" si="57"/>
        <v>0</v>
      </c>
      <c r="AG1809" s="10"/>
      <c r="AH1809" s="10"/>
    </row>
    <row r="1810" spans="1:34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5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390.1</v>
      </c>
      <c r="AA1810" s="11">
        <f t="shared" si="56"/>
        <v>32.5</v>
      </c>
      <c r="AB1810" s="5">
        <f>IFERROR(VLOOKUP(C1810,[2]Sheet1!$B:$F,5,FALSE),0)</f>
        <v>16811183.620000001</v>
      </c>
      <c r="AC1810" s="11">
        <v>4</v>
      </c>
      <c r="AD1810" s="11">
        <v>5.45</v>
      </c>
      <c r="AE1810" s="10"/>
      <c r="AF1810" s="13">
        <f t="shared" si="57"/>
        <v>3.0761343245321711E-2</v>
      </c>
      <c r="AG1810" s="10"/>
      <c r="AH1810" s="10"/>
    </row>
    <row r="1811" spans="1:34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5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56"/>
        <v>0</v>
      </c>
      <c r="AB1811" s="5">
        <f>IFERROR(VLOOKUP(C1811,[2]Sheet1!$B:$F,5,FALSE),0)</f>
        <v>0</v>
      </c>
      <c r="AC1811" s="11">
        <v>0</v>
      </c>
      <c r="AD1811" s="11">
        <v>17</v>
      </c>
      <c r="AE1811" s="10"/>
      <c r="AF1811" s="13">
        <f t="shared" si="57"/>
        <v>0</v>
      </c>
      <c r="AG1811" s="10"/>
      <c r="AH1811" s="10"/>
    </row>
    <row r="1812" spans="1:34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5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412.5</v>
      </c>
      <c r="AA1812" s="11">
        <f t="shared" si="56"/>
        <v>21.7</v>
      </c>
      <c r="AB1812" s="5">
        <f>IFERROR(VLOOKUP(C1812,[2]Sheet1!$B:$F,5,FALSE),0)</f>
        <v>23195085.41</v>
      </c>
      <c r="AC1812" s="11">
        <v>17.7</v>
      </c>
      <c r="AD1812" s="11">
        <v>0.93</v>
      </c>
      <c r="AE1812" s="10"/>
      <c r="AF1812" s="13">
        <f t="shared" si="57"/>
        <v>4.6060606060606059E-2</v>
      </c>
      <c r="AG1812" s="10"/>
      <c r="AH1812" s="10"/>
    </row>
    <row r="1813" spans="1:34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5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810</v>
      </c>
      <c r="AA1813" s="11">
        <f t="shared" si="56"/>
        <v>405</v>
      </c>
      <c r="AB1813" s="5">
        <f>IFERROR(VLOOKUP(C1813,[2]Sheet1!$B:$F,5,FALSE),0)</f>
        <v>2731534.89</v>
      </c>
      <c r="AC1813" s="11">
        <v>0</v>
      </c>
      <c r="AD1813" s="11">
        <v>0</v>
      </c>
      <c r="AE1813" s="10"/>
      <c r="AF1813" s="13">
        <f t="shared" si="57"/>
        <v>2.4691358024691358E-3</v>
      </c>
      <c r="AG1813" s="10"/>
      <c r="AH1813" s="10"/>
    </row>
    <row r="1814" spans="1:34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5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56"/>
        <v>0</v>
      </c>
      <c r="AB1814" s="5">
        <f>IFERROR(VLOOKUP(C1814,[2]Sheet1!$B:$F,5,FALSE),0)</f>
        <v>0</v>
      </c>
      <c r="AC1814" s="11">
        <v>0</v>
      </c>
      <c r="AD1814" s="11">
        <v>14.74</v>
      </c>
      <c r="AE1814" s="10"/>
      <c r="AF1814" s="13">
        <f t="shared" si="57"/>
        <v>0</v>
      </c>
      <c r="AG1814" s="10"/>
      <c r="AH1814" s="10"/>
    </row>
    <row r="1815" spans="1:34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5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56"/>
        <v>0</v>
      </c>
      <c r="AB1815" s="5">
        <f>IFERROR(VLOOKUP(C1815,[2]Sheet1!$B:$F,5,FALSE),0)</f>
        <v>0</v>
      </c>
      <c r="AC1815" s="11">
        <v>12.3</v>
      </c>
      <c r="AD1815" s="11">
        <v>0.6</v>
      </c>
      <c r="AE1815" s="10"/>
      <c r="AF1815" s="13">
        <f t="shared" si="57"/>
        <v>0</v>
      </c>
      <c r="AG1815" s="10"/>
      <c r="AH1815" s="10"/>
    </row>
    <row r="1816" spans="1:34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5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56"/>
        <v>0</v>
      </c>
      <c r="AB1816" s="5">
        <f>IFERROR(VLOOKUP(C1816,[2]Sheet1!$B:$F,5,FALSE),0)</f>
        <v>0</v>
      </c>
      <c r="AC1816" s="11">
        <v>5.5</v>
      </c>
      <c r="AD1816" s="11">
        <v>0</v>
      </c>
      <c r="AE1816" s="10"/>
      <c r="AF1816" s="13">
        <f t="shared" si="57"/>
        <v>0</v>
      </c>
      <c r="AG1816" s="10"/>
      <c r="AH1816" s="10"/>
    </row>
    <row r="1817" spans="1:34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5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998.1</v>
      </c>
      <c r="AA1817" s="11">
        <f t="shared" si="56"/>
        <v>-499.1</v>
      </c>
      <c r="AB1817" s="5">
        <f>IFERROR(VLOOKUP(C1817,[2]Sheet1!$B:$F,5,FALSE),0)</f>
        <v>2639737.7999999998</v>
      </c>
      <c r="AC1817" s="11">
        <v>0</v>
      </c>
      <c r="AD1817" s="11">
        <v>0</v>
      </c>
      <c r="AE1817" s="10"/>
      <c r="AF1817" s="13">
        <f t="shared" si="57"/>
        <v>-2.0038072337441137E-3</v>
      </c>
      <c r="AG1817" s="10"/>
      <c r="AH1817" s="10"/>
    </row>
    <row r="1818" spans="1:34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5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56"/>
        <v>0</v>
      </c>
      <c r="AB1818" s="5">
        <f>IFERROR(VLOOKUP(C1818,[2]Sheet1!$B:$F,5,FALSE),0)</f>
        <v>0</v>
      </c>
      <c r="AC1818" s="11">
        <v>0</v>
      </c>
      <c r="AD1818" s="11">
        <v>0</v>
      </c>
      <c r="AE1818" s="10"/>
      <c r="AF1818" s="13">
        <f t="shared" si="57"/>
        <v>0</v>
      </c>
      <c r="AG1818" s="10"/>
      <c r="AH1818" s="10"/>
    </row>
    <row r="1819" spans="1:34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5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369</v>
      </c>
      <c r="AA1819" s="11">
        <f t="shared" si="56"/>
        <v>41</v>
      </c>
      <c r="AB1819" s="5">
        <f>IFERROR(VLOOKUP(C1819,[2]Sheet1!$B:$F,5,FALSE),0)</f>
        <v>20439461.140000001</v>
      </c>
      <c r="AC1819" s="11">
        <v>8</v>
      </c>
      <c r="AD1819" s="11">
        <v>7</v>
      </c>
      <c r="AE1819" s="10"/>
      <c r="AF1819" s="13">
        <f t="shared" si="57"/>
        <v>2.4390243902439025E-2</v>
      </c>
      <c r="AG1819" s="10"/>
      <c r="AH1819" s="10"/>
    </row>
    <row r="1820" spans="1:34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5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480</v>
      </c>
      <c r="AA1820" s="11">
        <f t="shared" si="56"/>
        <v>160</v>
      </c>
      <c r="AB1820" s="5">
        <f>IFERROR(VLOOKUP(C1820,[2]Sheet1!$B:$F,5,FALSE),0)</f>
        <v>17238924.219999999</v>
      </c>
      <c r="AC1820" s="11">
        <v>17.07</v>
      </c>
      <c r="AD1820" s="11">
        <v>0</v>
      </c>
      <c r="AE1820" s="10"/>
      <c r="AF1820" s="13">
        <f t="shared" si="57"/>
        <v>6.2500000000000003E-3</v>
      </c>
      <c r="AG1820" s="10"/>
      <c r="AH1820" s="10"/>
    </row>
    <row r="1821" spans="1:34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5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435</v>
      </c>
      <c r="AA1821" s="11">
        <f t="shared" si="56"/>
        <v>0</v>
      </c>
      <c r="AB1821" s="5">
        <f>IFERROR(VLOOKUP(C1821,[2]Sheet1!$B:$F,5,FALSE),0)</f>
        <v>17203146.870000001</v>
      </c>
      <c r="AC1821" s="11">
        <v>1.5</v>
      </c>
      <c r="AD1821" s="11">
        <v>8</v>
      </c>
      <c r="AE1821" s="10"/>
      <c r="AF1821" s="13">
        <f t="shared" si="57"/>
        <v>0</v>
      </c>
      <c r="AG1821" s="10"/>
      <c r="AH1821" s="10"/>
    </row>
    <row r="1822" spans="1:34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5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945</v>
      </c>
      <c r="AA1822" s="11">
        <f t="shared" si="56"/>
        <v>315</v>
      </c>
      <c r="AB1822" s="5">
        <f>IFERROR(VLOOKUP(C1822,[2]Sheet1!$B:$F,5,FALSE),0)</f>
        <v>3587655.12</v>
      </c>
      <c r="AC1822" s="11">
        <v>0</v>
      </c>
      <c r="AD1822" s="11">
        <v>0</v>
      </c>
      <c r="AE1822" s="10"/>
      <c r="AF1822" s="13">
        <f t="shared" si="57"/>
        <v>3.1746031746031746E-3</v>
      </c>
      <c r="AG1822" s="10"/>
      <c r="AH1822" s="10"/>
    </row>
    <row r="1823" spans="1:34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5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56"/>
        <v>0</v>
      </c>
      <c r="AB1823" s="5">
        <f>IFERROR(VLOOKUP(C1823,[2]Sheet1!$B:$F,5,FALSE),0)</f>
        <v>0</v>
      </c>
      <c r="AC1823" s="11">
        <v>0</v>
      </c>
      <c r="AD1823" s="11">
        <v>6</v>
      </c>
      <c r="AE1823" s="10"/>
      <c r="AF1823" s="13">
        <f t="shared" si="57"/>
        <v>0</v>
      </c>
      <c r="AG1823" s="10"/>
      <c r="AH1823" s="10"/>
    </row>
    <row r="1824" spans="1:34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5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580.1</v>
      </c>
      <c r="AA1824" s="11">
        <f t="shared" si="56"/>
        <v>26.4</v>
      </c>
      <c r="AB1824" s="5">
        <f>IFERROR(VLOOKUP(C1824,[2]Sheet1!$B:$F,5,FALSE),0)</f>
        <v>6123503.0499999998</v>
      </c>
      <c r="AC1824" s="11">
        <v>0</v>
      </c>
      <c r="AD1824" s="11">
        <v>17</v>
      </c>
      <c r="AE1824" s="10"/>
      <c r="AF1824" s="13">
        <f t="shared" si="57"/>
        <v>3.7924495776590239E-2</v>
      </c>
      <c r="AG1824" s="10"/>
      <c r="AH1824" s="10"/>
    </row>
    <row r="1825" spans="1:34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5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394.6</v>
      </c>
      <c r="AA1825" s="11">
        <f t="shared" si="56"/>
        <v>28.2</v>
      </c>
      <c r="AB1825" s="5">
        <f>IFERROR(VLOOKUP(C1825,[2]Sheet1!$B:$F,5,FALSE),0)</f>
        <v>27834534.77</v>
      </c>
      <c r="AC1825" s="11">
        <v>10</v>
      </c>
      <c r="AD1825" s="11">
        <v>3.75</v>
      </c>
      <c r="AE1825" s="10"/>
      <c r="AF1825" s="13">
        <f t="shared" si="57"/>
        <v>3.5478966041561075E-2</v>
      </c>
      <c r="AG1825" s="10"/>
      <c r="AH1825" s="10"/>
    </row>
    <row r="1826" spans="1:34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5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56"/>
        <v>0</v>
      </c>
      <c r="AB1826" s="5">
        <f>IFERROR(VLOOKUP(C1826,[2]Sheet1!$B:$F,5,FALSE),0)</f>
        <v>0</v>
      </c>
      <c r="AC1826" s="11">
        <v>0</v>
      </c>
      <c r="AD1826" s="11">
        <v>14.2</v>
      </c>
      <c r="AE1826" s="10"/>
      <c r="AF1826" s="13">
        <f t="shared" si="57"/>
        <v>0</v>
      </c>
      <c r="AG1826" s="10"/>
      <c r="AH1826" s="10"/>
    </row>
    <row r="1827" spans="1:34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5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56"/>
        <v>0</v>
      </c>
      <c r="AB1827" s="5">
        <f>IFERROR(VLOOKUP(C1827,[2]Sheet1!$B:$F,5,FALSE),0)</f>
        <v>0</v>
      </c>
      <c r="AC1827" s="11">
        <v>2.4</v>
      </c>
      <c r="AD1827" s="11">
        <v>7.9145000000000003</v>
      </c>
      <c r="AE1827" s="10"/>
      <c r="AF1827" s="13">
        <f t="shared" si="57"/>
        <v>0</v>
      </c>
      <c r="AG1827" s="10"/>
      <c r="AH1827" s="10"/>
    </row>
    <row r="1828" spans="1:34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5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367</v>
      </c>
      <c r="AA1828" s="11">
        <f t="shared" si="56"/>
        <v>33.4</v>
      </c>
      <c r="AB1828" s="5">
        <f>IFERROR(VLOOKUP(C1828,[2]Sheet1!$B:$F,5,FALSE),0)</f>
        <v>21539350.91</v>
      </c>
      <c r="AC1828" s="11">
        <v>0</v>
      </c>
      <c r="AD1828" s="11">
        <v>8.4</v>
      </c>
      <c r="AE1828" s="10"/>
      <c r="AF1828" s="13">
        <f t="shared" si="57"/>
        <v>2.9972752043596729E-2</v>
      </c>
      <c r="AG1828" s="10"/>
      <c r="AH1828" s="10"/>
    </row>
    <row r="1829" spans="1:34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5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56"/>
        <v>0</v>
      </c>
      <c r="AB1829" s="5">
        <f>IFERROR(VLOOKUP(C1829,[2]Sheet1!$B:$F,5,FALSE),0)</f>
        <v>0</v>
      </c>
      <c r="AC1829" s="11">
        <v>5</v>
      </c>
      <c r="AD1829" s="11">
        <v>6.29</v>
      </c>
      <c r="AE1829" s="10"/>
      <c r="AF1829" s="13">
        <f t="shared" si="57"/>
        <v>0</v>
      </c>
      <c r="AG1829" s="10"/>
      <c r="AH1829" s="10"/>
    </row>
    <row r="1830" spans="1:34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5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56"/>
        <v>0</v>
      </c>
      <c r="AB1830" s="5">
        <f>IFERROR(VLOOKUP(C1830,[2]Sheet1!$B:$F,5,FALSE),0)</f>
        <v>0</v>
      </c>
      <c r="AC1830" s="11">
        <v>0</v>
      </c>
      <c r="AD1830" s="11">
        <v>17</v>
      </c>
      <c r="AE1830" s="10"/>
      <c r="AF1830" s="13">
        <f t="shared" si="57"/>
        <v>0</v>
      </c>
      <c r="AG1830" s="10"/>
      <c r="AH1830" s="10"/>
    </row>
    <row r="1831" spans="1:34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5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56"/>
        <v>0</v>
      </c>
      <c r="AB1831" s="5">
        <f>IFERROR(VLOOKUP(C1831,[2]Sheet1!$B:$F,5,FALSE),0)</f>
        <v>0</v>
      </c>
      <c r="AC1831" s="11">
        <v>35</v>
      </c>
      <c r="AD1831" s="11">
        <v>0</v>
      </c>
      <c r="AE1831" s="10"/>
      <c r="AF1831" s="13">
        <f t="shared" si="57"/>
        <v>0</v>
      </c>
      <c r="AG1831" s="10"/>
      <c r="AH1831" s="10"/>
    </row>
    <row r="1832" spans="1:34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5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56"/>
        <v>0</v>
      </c>
      <c r="AB1832" s="5">
        <f>IFERROR(VLOOKUP(C1832,[2]Sheet1!$B:$F,5,FALSE),0)</f>
        <v>0</v>
      </c>
      <c r="AC1832" s="11">
        <v>3</v>
      </c>
      <c r="AD1832" s="11">
        <v>6.5</v>
      </c>
      <c r="AE1832" s="10"/>
      <c r="AF1832" s="13">
        <f t="shared" si="57"/>
        <v>0</v>
      </c>
      <c r="AG1832" s="10"/>
      <c r="AH1832" s="10"/>
    </row>
    <row r="1833" spans="1:34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5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0</v>
      </c>
      <c r="AA1833" s="11">
        <f t="shared" si="56"/>
        <v>0</v>
      </c>
      <c r="AB1833" s="5">
        <f>IFERROR(VLOOKUP(C1833,[2]Sheet1!$B:$F,5,FALSE),0)</f>
        <v>2463867</v>
      </c>
      <c r="AC1833" s="11">
        <v>0</v>
      </c>
      <c r="AD1833" s="11">
        <v>0</v>
      </c>
      <c r="AE1833" s="10"/>
      <c r="AF1833" s="13">
        <f t="shared" si="57"/>
        <v>0</v>
      </c>
      <c r="AG1833" s="10"/>
      <c r="AH1833" s="10"/>
    </row>
    <row r="1834" spans="1:34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5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634</v>
      </c>
      <c r="AA1834" s="11">
        <f t="shared" si="56"/>
        <v>37.299999999999997</v>
      </c>
      <c r="AB1834" s="5">
        <f>IFERROR(VLOOKUP(C1834,[2]Sheet1!$B:$F,5,FALSE),0)</f>
        <v>5445990.3399999999</v>
      </c>
      <c r="AC1834" s="11">
        <v>17</v>
      </c>
      <c r="AD1834" s="11">
        <v>0.89</v>
      </c>
      <c r="AE1834" s="10"/>
      <c r="AF1834" s="13">
        <f t="shared" si="57"/>
        <v>2.6813880126182965E-2</v>
      </c>
      <c r="AG1834" s="10"/>
      <c r="AH1834" s="10"/>
    </row>
    <row r="1835" spans="1:34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5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56"/>
        <v>0</v>
      </c>
      <c r="AB1835" s="5">
        <f>IFERROR(VLOOKUP(C1835,[2]Sheet1!$B:$F,5,FALSE),0)</f>
        <v>0</v>
      </c>
      <c r="AC1835" s="11">
        <v>11</v>
      </c>
      <c r="AD1835" s="11">
        <v>0.56999999999999995</v>
      </c>
      <c r="AE1835" s="10"/>
      <c r="AF1835" s="13">
        <f t="shared" si="57"/>
        <v>0</v>
      </c>
      <c r="AG1835" s="10"/>
      <c r="AH1835" s="10"/>
    </row>
    <row r="1836" spans="1:34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5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371</v>
      </c>
      <c r="AA1836" s="11">
        <f t="shared" si="56"/>
        <v>18.600000000000001</v>
      </c>
      <c r="AB1836" s="5">
        <f>IFERROR(VLOOKUP(C1836,[2]Sheet1!$B:$F,5,FALSE),0)</f>
        <v>34531463.259999998</v>
      </c>
      <c r="AC1836" s="11">
        <v>18.25</v>
      </c>
      <c r="AD1836" s="11">
        <v>0.96</v>
      </c>
      <c r="AE1836" s="10"/>
      <c r="AF1836" s="13">
        <f t="shared" si="57"/>
        <v>5.3908355795148251E-2</v>
      </c>
      <c r="AG1836" s="10"/>
      <c r="AH1836" s="10"/>
    </row>
    <row r="1837" spans="1:34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5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56"/>
        <v>0</v>
      </c>
      <c r="AB1837" s="5">
        <f>IFERROR(VLOOKUP(C1837,[2]Sheet1!$B:$F,5,FALSE),0)</f>
        <v>0</v>
      </c>
      <c r="AC1837" s="11">
        <v>1</v>
      </c>
      <c r="AD1837" s="11">
        <v>6.42</v>
      </c>
      <c r="AE1837" s="10"/>
      <c r="AF1837" s="13">
        <f t="shared" si="57"/>
        <v>0</v>
      </c>
      <c r="AG1837" s="10"/>
      <c r="AH1837" s="10"/>
    </row>
    <row r="1838" spans="1:34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5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56"/>
        <v>0</v>
      </c>
      <c r="AB1838" s="5">
        <f>IFERROR(VLOOKUP(C1838,[2]Sheet1!$B:$F,5,FALSE),0)</f>
        <v>0</v>
      </c>
      <c r="AC1838" s="11">
        <v>0</v>
      </c>
      <c r="AD1838" s="11">
        <v>0</v>
      </c>
      <c r="AE1838" s="10"/>
      <c r="AF1838" s="13">
        <f t="shared" si="57"/>
        <v>0</v>
      </c>
      <c r="AG1838" s="10"/>
      <c r="AH1838" s="10"/>
    </row>
    <row r="1839" spans="1:34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5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56"/>
        <v>0</v>
      </c>
      <c r="AB1839" s="5">
        <f>IFERROR(VLOOKUP(C1839,[2]Sheet1!$B:$F,5,FALSE),0)</f>
        <v>0</v>
      </c>
      <c r="AC1839" s="11">
        <v>5</v>
      </c>
      <c r="AD1839" s="11">
        <v>6.37</v>
      </c>
      <c r="AE1839" s="10"/>
      <c r="AF1839" s="13">
        <f t="shared" si="57"/>
        <v>0</v>
      </c>
      <c r="AG1839" s="10"/>
      <c r="AH1839" s="10"/>
    </row>
    <row r="1840" spans="1:34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5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390.1</v>
      </c>
      <c r="AA1840" s="11">
        <f t="shared" si="56"/>
        <v>30</v>
      </c>
      <c r="AB1840" s="5">
        <f>IFERROR(VLOOKUP(C1840,[2]Sheet1!$B:$F,5,FALSE),0)</f>
        <v>16811183.620000001</v>
      </c>
      <c r="AC1840" s="11">
        <v>4</v>
      </c>
      <c r="AD1840" s="11">
        <v>5.45</v>
      </c>
      <c r="AE1840" s="10"/>
      <c r="AF1840" s="13">
        <f t="shared" si="57"/>
        <v>3.3324788515765189E-2</v>
      </c>
      <c r="AG1840" s="10"/>
      <c r="AH1840" s="10"/>
    </row>
    <row r="1841" spans="1:34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5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56"/>
        <v>0</v>
      </c>
      <c r="AB1841" s="5">
        <f>IFERROR(VLOOKUP(C1841,[2]Sheet1!$B:$F,5,FALSE),0)</f>
        <v>0</v>
      </c>
      <c r="AC1841" s="11">
        <v>0</v>
      </c>
      <c r="AD1841" s="11">
        <v>17</v>
      </c>
      <c r="AE1841" s="10"/>
      <c r="AF1841" s="13">
        <f t="shared" si="57"/>
        <v>0</v>
      </c>
      <c r="AG1841" s="10"/>
      <c r="AH1841" s="10"/>
    </row>
    <row r="1842" spans="1:34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5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412.5</v>
      </c>
      <c r="AA1842" s="11">
        <f t="shared" si="56"/>
        <v>18.8</v>
      </c>
      <c r="AB1842" s="5">
        <f>IFERROR(VLOOKUP(C1842,[2]Sheet1!$B:$F,5,FALSE),0)</f>
        <v>23195085.41</v>
      </c>
      <c r="AC1842" s="11">
        <v>17.7</v>
      </c>
      <c r="AD1842" s="11">
        <v>0.93</v>
      </c>
      <c r="AE1842" s="10"/>
      <c r="AF1842" s="13">
        <f t="shared" si="57"/>
        <v>5.3333333333333337E-2</v>
      </c>
      <c r="AG1842" s="10"/>
      <c r="AH1842" s="10"/>
    </row>
    <row r="1843" spans="1:34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5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810</v>
      </c>
      <c r="AA1843" s="11">
        <f t="shared" si="56"/>
        <v>162</v>
      </c>
      <c r="AB1843" s="5">
        <f>IFERROR(VLOOKUP(C1843,[2]Sheet1!$B:$F,5,FALSE),0)</f>
        <v>2731534.89</v>
      </c>
      <c r="AC1843" s="11">
        <v>0</v>
      </c>
      <c r="AD1843" s="11">
        <v>0</v>
      </c>
      <c r="AE1843" s="10"/>
      <c r="AF1843" s="13">
        <f t="shared" si="57"/>
        <v>6.1728395061728392E-3</v>
      </c>
      <c r="AG1843" s="10"/>
      <c r="AH1843" s="10"/>
    </row>
    <row r="1844" spans="1:34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5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56"/>
        <v>0</v>
      </c>
      <c r="AB1844" s="5">
        <f>IFERROR(VLOOKUP(C1844,[2]Sheet1!$B:$F,5,FALSE),0)</f>
        <v>0</v>
      </c>
      <c r="AC1844" s="11">
        <v>0</v>
      </c>
      <c r="AD1844" s="11">
        <v>14.74</v>
      </c>
      <c r="AE1844" s="10"/>
      <c r="AF1844" s="13">
        <f t="shared" si="57"/>
        <v>0</v>
      </c>
      <c r="AG1844" s="10"/>
      <c r="AH1844" s="10"/>
    </row>
    <row r="1845" spans="1:34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5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56"/>
        <v>0</v>
      </c>
      <c r="AB1845" s="5">
        <f>IFERROR(VLOOKUP(C1845,[2]Sheet1!$B:$F,5,FALSE),0)</f>
        <v>0</v>
      </c>
      <c r="AC1845" s="11">
        <v>12.3</v>
      </c>
      <c r="AD1845" s="11">
        <v>0.6</v>
      </c>
      <c r="AE1845" s="10"/>
      <c r="AF1845" s="13">
        <f t="shared" si="57"/>
        <v>0</v>
      </c>
      <c r="AG1845" s="10"/>
      <c r="AH1845" s="10"/>
    </row>
    <row r="1846" spans="1:34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5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56"/>
        <v>0</v>
      </c>
      <c r="AB1846" s="5">
        <f>IFERROR(VLOOKUP(C1846,[2]Sheet1!$B:$F,5,FALSE),0)</f>
        <v>0</v>
      </c>
      <c r="AC1846" s="11">
        <v>5.5</v>
      </c>
      <c r="AD1846" s="11">
        <v>0</v>
      </c>
      <c r="AE1846" s="10"/>
      <c r="AF1846" s="13">
        <f t="shared" si="57"/>
        <v>0</v>
      </c>
      <c r="AG1846" s="10"/>
      <c r="AH1846" s="10"/>
    </row>
    <row r="1847" spans="1:34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5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998.1</v>
      </c>
      <c r="AA1847" s="11">
        <f t="shared" si="56"/>
        <v>332.7</v>
      </c>
      <c r="AB1847" s="5">
        <f>IFERROR(VLOOKUP(C1847,[2]Sheet1!$B:$F,5,FALSE),0)</f>
        <v>2639737.7999999998</v>
      </c>
      <c r="AC1847" s="11">
        <v>0</v>
      </c>
      <c r="AD1847" s="11">
        <v>0</v>
      </c>
      <c r="AE1847" s="10"/>
      <c r="AF1847" s="13">
        <f t="shared" si="57"/>
        <v>3.0057108506161708E-3</v>
      </c>
      <c r="AG1847" s="10"/>
      <c r="AH1847" s="10"/>
    </row>
    <row r="1848" spans="1:34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5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56"/>
        <v>0</v>
      </c>
      <c r="AB1848" s="5">
        <f>IFERROR(VLOOKUP(C1848,[2]Sheet1!$B:$F,5,FALSE),0)</f>
        <v>0</v>
      </c>
      <c r="AC1848" s="11">
        <v>0</v>
      </c>
      <c r="AD1848" s="11">
        <v>0</v>
      </c>
      <c r="AE1848" s="10"/>
      <c r="AF1848" s="13">
        <f t="shared" si="57"/>
        <v>0</v>
      </c>
      <c r="AG1848" s="10"/>
      <c r="AH1848" s="10"/>
    </row>
    <row r="1849" spans="1:34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5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369</v>
      </c>
      <c r="AA1849" s="11">
        <f t="shared" si="56"/>
        <v>23.1</v>
      </c>
      <c r="AB1849" s="5">
        <f>IFERROR(VLOOKUP(C1849,[2]Sheet1!$B:$F,5,FALSE),0)</f>
        <v>20439461.140000001</v>
      </c>
      <c r="AC1849" s="11">
        <v>8</v>
      </c>
      <c r="AD1849" s="11">
        <v>7</v>
      </c>
      <c r="AE1849" s="10"/>
      <c r="AF1849" s="13">
        <f t="shared" si="57"/>
        <v>4.3360433604336043E-2</v>
      </c>
      <c r="AG1849" s="10"/>
      <c r="AH1849" s="10"/>
    </row>
    <row r="1850" spans="1:34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5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480</v>
      </c>
      <c r="AA1850" s="11">
        <f t="shared" si="56"/>
        <v>34.299999999999997</v>
      </c>
      <c r="AB1850" s="5">
        <f>IFERROR(VLOOKUP(C1850,[2]Sheet1!$B:$F,5,FALSE),0)</f>
        <v>17238924.219999999</v>
      </c>
      <c r="AC1850" s="11">
        <v>17.07</v>
      </c>
      <c r="AD1850" s="11">
        <v>0</v>
      </c>
      <c r="AE1850" s="10"/>
      <c r="AF1850" s="13">
        <f t="shared" si="57"/>
        <v>2.9166666666666667E-2</v>
      </c>
      <c r="AG1850" s="10"/>
      <c r="AH1850" s="10"/>
    </row>
    <row r="1851" spans="1:34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5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435</v>
      </c>
      <c r="AA1851" s="11">
        <f t="shared" si="56"/>
        <v>33.5</v>
      </c>
      <c r="AB1851" s="5">
        <f>IFERROR(VLOOKUP(C1851,[2]Sheet1!$B:$F,5,FALSE),0)</f>
        <v>17203146.870000001</v>
      </c>
      <c r="AC1851" s="11">
        <v>1.5</v>
      </c>
      <c r="AD1851" s="11">
        <v>8</v>
      </c>
      <c r="AE1851" s="10"/>
      <c r="AF1851" s="13">
        <f t="shared" si="57"/>
        <v>2.9885057471264367E-2</v>
      </c>
      <c r="AG1851" s="10"/>
      <c r="AH1851" s="10"/>
    </row>
    <row r="1852" spans="1:34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5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945</v>
      </c>
      <c r="AA1852" s="11">
        <f t="shared" si="56"/>
        <v>236.3</v>
      </c>
      <c r="AB1852" s="5">
        <f>IFERROR(VLOOKUP(C1852,[2]Sheet1!$B:$F,5,FALSE),0)</f>
        <v>3587655.12</v>
      </c>
      <c r="AC1852" s="11">
        <v>0</v>
      </c>
      <c r="AD1852" s="11">
        <v>0</v>
      </c>
      <c r="AE1852" s="10"/>
      <c r="AF1852" s="13">
        <f t="shared" si="57"/>
        <v>4.2328042328042331E-3</v>
      </c>
      <c r="AG1852" s="10"/>
      <c r="AH1852" s="10"/>
    </row>
    <row r="1853" spans="1:34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5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56"/>
        <v>0</v>
      </c>
      <c r="AB1853" s="5">
        <f>IFERROR(VLOOKUP(C1853,[2]Sheet1!$B:$F,5,FALSE),0)</f>
        <v>0</v>
      </c>
      <c r="AC1853" s="11">
        <v>0</v>
      </c>
      <c r="AD1853" s="11">
        <v>6</v>
      </c>
      <c r="AE1853" s="10"/>
      <c r="AF1853" s="13">
        <f t="shared" si="57"/>
        <v>0</v>
      </c>
      <c r="AG1853" s="10"/>
      <c r="AH1853" s="10"/>
    </row>
    <row r="1854" spans="1:34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5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580.1</v>
      </c>
      <c r="AA1854" s="11">
        <f t="shared" si="56"/>
        <v>27.6</v>
      </c>
      <c r="AB1854" s="5">
        <f>IFERROR(VLOOKUP(C1854,[2]Sheet1!$B:$F,5,FALSE),0)</f>
        <v>6123503.0499999998</v>
      </c>
      <c r="AC1854" s="11">
        <v>0</v>
      </c>
      <c r="AD1854" s="11">
        <v>17</v>
      </c>
      <c r="AE1854" s="10"/>
      <c r="AF1854" s="13">
        <f t="shared" si="57"/>
        <v>3.6200655059472502E-2</v>
      </c>
      <c r="AG1854" s="10"/>
      <c r="AH1854" s="10"/>
    </row>
    <row r="1855" spans="1:34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5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394.6</v>
      </c>
      <c r="AA1855" s="11">
        <f t="shared" si="56"/>
        <v>26.3</v>
      </c>
      <c r="AB1855" s="5">
        <f>IFERROR(VLOOKUP(C1855,[2]Sheet1!$B:$F,5,FALSE),0)</f>
        <v>27834534.77</v>
      </c>
      <c r="AC1855" s="11">
        <v>10</v>
      </c>
      <c r="AD1855" s="11">
        <v>3.75</v>
      </c>
      <c r="AE1855" s="10"/>
      <c r="AF1855" s="13">
        <f t="shared" si="57"/>
        <v>3.8013177901672579E-2</v>
      </c>
      <c r="AG1855" s="10"/>
      <c r="AH1855" s="10"/>
    </row>
    <row r="1856" spans="1:34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5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56"/>
        <v>0</v>
      </c>
      <c r="AB1856" s="5">
        <f>IFERROR(VLOOKUP(C1856,[2]Sheet1!$B:$F,5,FALSE),0)</f>
        <v>0</v>
      </c>
      <c r="AC1856" s="11">
        <v>0</v>
      </c>
      <c r="AD1856" s="11">
        <v>14.2</v>
      </c>
      <c r="AE1856" s="10"/>
      <c r="AF1856" s="13">
        <f t="shared" si="57"/>
        <v>0</v>
      </c>
      <c r="AG1856" s="10"/>
      <c r="AH1856" s="10"/>
    </row>
    <row r="1857" spans="1:34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5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56"/>
        <v>0</v>
      </c>
      <c r="AB1857" s="5">
        <f>IFERROR(VLOOKUP(C1857,[2]Sheet1!$B:$F,5,FALSE),0)</f>
        <v>0</v>
      </c>
      <c r="AC1857" s="11">
        <v>2.4</v>
      </c>
      <c r="AD1857" s="11">
        <v>7.9145000000000003</v>
      </c>
      <c r="AE1857" s="10"/>
      <c r="AF1857" s="13">
        <f t="shared" si="57"/>
        <v>0</v>
      </c>
      <c r="AG1857" s="10"/>
      <c r="AH1857" s="10"/>
    </row>
    <row r="1858" spans="1:34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5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367</v>
      </c>
      <c r="AA1858" s="11">
        <f t="shared" si="56"/>
        <v>33.4</v>
      </c>
      <c r="AB1858" s="5">
        <f>IFERROR(VLOOKUP(C1858,[2]Sheet1!$B:$F,5,FALSE),0)</f>
        <v>21539350.91</v>
      </c>
      <c r="AC1858" s="11">
        <v>0</v>
      </c>
      <c r="AD1858" s="11">
        <v>8.4</v>
      </c>
      <c r="AE1858" s="10"/>
      <c r="AF1858" s="13">
        <f t="shared" si="57"/>
        <v>2.9972752043596729E-2</v>
      </c>
      <c r="AG1858" s="10"/>
      <c r="AH1858" s="10"/>
    </row>
    <row r="1859" spans="1:34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5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58">ROUND(IFERROR(Z1859/M1859,0),1)</f>
        <v>0</v>
      </c>
      <c r="AB1859" s="5">
        <f>IFERROR(VLOOKUP(C1859,[2]Sheet1!$B:$F,5,FALSE),0)</f>
        <v>0</v>
      </c>
      <c r="AC1859" s="11">
        <v>5</v>
      </c>
      <c r="AD1859" s="11">
        <v>6.29</v>
      </c>
      <c r="AE1859" s="10"/>
      <c r="AF1859" s="13">
        <f t="shared" ref="AF1859:AF1922" si="59">IFERROR(M1859/Z1859,0)</f>
        <v>0</v>
      </c>
      <c r="AG1859" s="10"/>
      <c r="AH1859" s="10"/>
    </row>
    <row r="1860" spans="1:34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5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58"/>
        <v>0</v>
      </c>
      <c r="AB1860" s="5">
        <f>IFERROR(VLOOKUP(C1860,[2]Sheet1!$B:$F,5,FALSE),0)</f>
        <v>0</v>
      </c>
      <c r="AC1860" s="11">
        <v>0</v>
      </c>
      <c r="AD1860" s="11">
        <v>17</v>
      </c>
      <c r="AE1860" s="10"/>
      <c r="AF1860" s="13">
        <f t="shared" si="59"/>
        <v>0</v>
      </c>
      <c r="AG1860" s="10"/>
      <c r="AH1860" s="10"/>
    </row>
    <row r="1861" spans="1:34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5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58"/>
        <v>0</v>
      </c>
      <c r="AB1861" s="5">
        <f>IFERROR(VLOOKUP(C1861,[2]Sheet1!$B:$F,5,FALSE),0)</f>
        <v>0</v>
      </c>
      <c r="AC1861" s="11">
        <v>35</v>
      </c>
      <c r="AD1861" s="11">
        <v>0</v>
      </c>
      <c r="AE1861" s="10"/>
      <c r="AF1861" s="13">
        <f t="shared" si="59"/>
        <v>0</v>
      </c>
      <c r="AG1861" s="10"/>
      <c r="AH1861" s="10"/>
    </row>
    <row r="1862" spans="1:34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5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58"/>
        <v>0</v>
      </c>
      <c r="AB1862" s="5">
        <f>IFERROR(VLOOKUP(C1862,[2]Sheet1!$B:$F,5,FALSE),0)</f>
        <v>0</v>
      </c>
      <c r="AC1862" s="11">
        <v>3</v>
      </c>
      <c r="AD1862" s="11">
        <v>6.5</v>
      </c>
      <c r="AE1862" s="10"/>
      <c r="AF1862" s="13">
        <f t="shared" si="59"/>
        <v>0</v>
      </c>
      <c r="AG1862" s="10"/>
      <c r="AH1862" s="10"/>
    </row>
    <row r="1863" spans="1:34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5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0</v>
      </c>
      <c r="AA1863" s="11">
        <f t="shared" si="58"/>
        <v>0</v>
      </c>
      <c r="AB1863" s="5">
        <f>IFERROR(VLOOKUP(C1863,[2]Sheet1!$B:$F,5,FALSE),0)</f>
        <v>2463867</v>
      </c>
      <c r="AC1863" s="11">
        <v>0</v>
      </c>
      <c r="AD1863" s="11">
        <v>0</v>
      </c>
      <c r="AE1863" s="10"/>
      <c r="AF1863" s="13">
        <f t="shared" si="59"/>
        <v>0</v>
      </c>
      <c r="AG1863" s="10"/>
      <c r="AH1863" s="10"/>
    </row>
    <row r="1864" spans="1:34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5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634</v>
      </c>
      <c r="AA1864" s="11">
        <f t="shared" si="58"/>
        <v>33.4</v>
      </c>
      <c r="AB1864" s="5">
        <f>IFERROR(VLOOKUP(C1864,[2]Sheet1!$B:$F,5,FALSE),0)</f>
        <v>5445990.3399999999</v>
      </c>
      <c r="AC1864" s="11">
        <v>17</v>
      </c>
      <c r="AD1864" s="11">
        <v>0.89</v>
      </c>
      <c r="AE1864" s="10"/>
      <c r="AF1864" s="13">
        <f t="shared" si="59"/>
        <v>2.996845425867508E-2</v>
      </c>
      <c r="AG1864" s="10"/>
      <c r="AH1864" s="10"/>
    </row>
    <row r="1865" spans="1:34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5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58"/>
        <v>0</v>
      </c>
      <c r="AB1865" s="5">
        <f>IFERROR(VLOOKUP(C1865,[2]Sheet1!$B:$F,5,FALSE),0)</f>
        <v>0</v>
      </c>
      <c r="AC1865" s="11">
        <v>11</v>
      </c>
      <c r="AD1865" s="11">
        <v>0.56999999999999995</v>
      </c>
      <c r="AE1865" s="10"/>
      <c r="AF1865" s="13">
        <f t="shared" si="59"/>
        <v>0</v>
      </c>
      <c r="AG1865" s="10"/>
      <c r="AH1865" s="10"/>
    </row>
    <row r="1866" spans="1:34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5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371</v>
      </c>
      <c r="AA1866" s="11">
        <f t="shared" si="58"/>
        <v>16.899999999999999</v>
      </c>
      <c r="AB1866" s="5">
        <f>IFERROR(VLOOKUP(C1866,[2]Sheet1!$B:$F,5,FALSE),0)</f>
        <v>34531463.259999998</v>
      </c>
      <c r="AC1866" s="11">
        <v>18.25</v>
      </c>
      <c r="AD1866" s="11">
        <v>0.96</v>
      </c>
      <c r="AE1866" s="10"/>
      <c r="AF1866" s="13">
        <f t="shared" si="59"/>
        <v>5.9299191374663072E-2</v>
      </c>
      <c r="AG1866" s="10"/>
      <c r="AH1866" s="10"/>
    </row>
    <row r="1867" spans="1:34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5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58"/>
        <v>0</v>
      </c>
      <c r="AB1867" s="5">
        <f>IFERROR(VLOOKUP(C1867,[2]Sheet1!$B:$F,5,FALSE),0)</f>
        <v>0</v>
      </c>
      <c r="AC1867" s="11">
        <v>1</v>
      </c>
      <c r="AD1867" s="11">
        <v>6.42</v>
      </c>
      <c r="AE1867" s="10"/>
      <c r="AF1867" s="13">
        <f t="shared" si="59"/>
        <v>0</v>
      </c>
      <c r="AG1867" s="10"/>
      <c r="AH1867" s="10"/>
    </row>
    <row r="1868" spans="1:34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5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58"/>
        <v>0</v>
      </c>
      <c r="AB1868" s="5">
        <f>IFERROR(VLOOKUP(C1868,[2]Sheet1!$B:$F,5,FALSE),0)</f>
        <v>0</v>
      </c>
      <c r="AC1868" s="11">
        <v>0</v>
      </c>
      <c r="AD1868" s="11">
        <v>0</v>
      </c>
      <c r="AE1868" s="10"/>
      <c r="AF1868" s="13">
        <f t="shared" si="59"/>
        <v>0</v>
      </c>
      <c r="AG1868" s="10"/>
      <c r="AH1868" s="10"/>
    </row>
    <row r="1869" spans="1:34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5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58"/>
        <v>0</v>
      </c>
      <c r="AB1869" s="5">
        <f>IFERROR(VLOOKUP(C1869,[2]Sheet1!$B:$F,5,FALSE),0)</f>
        <v>0</v>
      </c>
      <c r="AC1869" s="11">
        <v>5</v>
      </c>
      <c r="AD1869" s="11">
        <v>6.37</v>
      </c>
      <c r="AE1869" s="10"/>
      <c r="AF1869" s="13">
        <f t="shared" si="59"/>
        <v>0</v>
      </c>
      <c r="AG1869" s="10"/>
      <c r="AH1869" s="10"/>
    </row>
    <row r="1870" spans="1:34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5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390.1</v>
      </c>
      <c r="AA1870" s="11">
        <f t="shared" si="58"/>
        <v>30</v>
      </c>
      <c r="AB1870" s="5">
        <f>IFERROR(VLOOKUP(C1870,[2]Sheet1!$B:$F,5,FALSE),0)</f>
        <v>16811183.620000001</v>
      </c>
      <c r="AC1870" s="11">
        <v>4</v>
      </c>
      <c r="AD1870" s="11">
        <v>5.45</v>
      </c>
      <c r="AE1870" s="10"/>
      <c r="AF1870" s="13">
        <f t="shared" si="59"/>
        <v>3.3324788515765189E-2</v>
      </c>
      <c r="AG1870" s="10"/>
      <c r="AH1870" s="10"/>
    </row>
    <row r="1871" spans="1:34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5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58"/>
        <v>0</v>
      </c>
      <c r="AB1871" s="5">
        <f>IFERROR(VLOOKUP(C1871,[2]Sheet1!$B:$F,5,FALSE),0)</f>
        <v>0</v>
      </c>
      <c r="AC1871" s="11">
        <v>0</v>
      </c>
      <c r="AD1871" s="11">
        <v>17</v>
      </c>
      <c r="AE1871" s="10"/>
      <c r="AF1871" s="13">
        <f t="shared" si="59"/>
        <v>0</v>
      </c>
      <c r="AG1871" s="10"/>
      <c r="AH1871" s="10"/>
    </row>
    <row r="1872" spans="1:34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5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412.5</v>
      </c>
      <c r="AA1872" s="11">
        <f t="shared" si="58"/>
        <v>17.899999999999999</v>
      </c>
      <c r="AB1872" s="5">
        <f>IFERROR(VLOOKUP(C1872,[2]Sheet1!$B:$F,5,FALSE),0)</f>
        <v>23195085.41</v>
      </c>
      <c r="AC1872" s="11">
        <v>17.7</v>
      </c>
      <c r="AD1872" s="11">
        <v>0.93</v>
      </c>
      <c r="AE1872" s="10"/>
      <c r="AF1872" s="13">
        <f t="shared" si="59"/>
        <v>5.5757575757575756E-2</v>
      </c>
      <c r="AG1872" s="10"/>
      <c r="AH1872" s="10"/>
    </row>
    <row r="1873" spans="1:34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5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810</v>
      </c>
      <c r="AA1873" s="11">
        <f t="shared" si="58"/>
        <v>162</v>
      </c>
      <c r="AB1873" s="5">
        <f>IFERROR(VLOOKUP(C1873,[2]Sheet1!$B:$F,5,FALSE),0)</f>
        <v>2731534.89</v>
      </c>
      <c r="AC1873" s="11">
        <v>0</v>
      </c>
      <c r="AD1873" s="11">
        <v>0</v>
      </c>
      <c r="AE1873" s="10"/>
      <c r="AF1873" s="13">
        <f t="shared" si="59"/>
        <v>6.1728395061728392E-3</v>
      </c>
      <c r="AG1873" s="10"/>
      <c r="AH1873" s="10"/>
    </row>
    <row r="1874" spans="1:34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5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58"/>
        <v>0</v>
      </c>
      <c r="AB1874" s="5">
        <f>IFERROR(VLOOKUP(C1874,[2]Sheet1!$B:$F,5,FALSE),0)</f>
        <v>0</v>
      </c>
      <c r="AC1874" s="11">
        <v>0</v>
      </c>
      <c r="AD1874" s="11">
        <v>14.74</v>
      </c>
      <c r="AE1874" s="10"/>
      <c r="AF1874" s="13">
        <f t="shared" si="59"/>
        <v>0</v>
      </c>
      <c r="AG1874" s="10"/>
      <c r="AH1874" s="10"/>
    </row>
    <row r="1875" spans="1:34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5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58"/>
        <v>0</v>
      </c>
      <c r="AB1875" s="5">
        <f>IFERROR(VLOOKUP(C1875,[2]Sheet1!$B:$F,5,FALSE),0)</f>
        <v>0</v>
      </c>
      <c r="AC1875" s="11">
        <v>12.3</v>
      </c>
      <c r="AD1875" s="11">
        <v>0.6</v>
      </c>
      <c r="AE1875" s="10"/>
      <c r="AF1875" s="13">
        <f t="shared" si="59"/>
        <v>0</v>
      </c>
      <c r="AG1875" s="10"/>
      <c r="AH1875" s="10"/>
    </row>
    <row r="1876" spans="1:34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5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58"/>
        <v>0</v>
      </c>
      <c r="AB1876" s="5">
        <f>IFERROR(VLOOKUP(C1876,[2]Sheet1!$B:$F,5,FALSE),0)</f>
        <v>0</v>
      </c>
      <c r="AC1876" s="11">
        <v>5.5</v>
      </c>
      <c r="AD1876" s="11">
        <v>0</v>
      </c>
      <c r="AE1876" s="10"/>
      <c r="AF1876" s="13">
        <f t="shared" si="59"/>
        <v>0</v>
      </c>
      <c r="AG1876" s="10"/>
      <c r="AH1876" s="10"/>
    </row>
    <row r="1877" spans="1:34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5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998.1</v>
      </c>
      <c r="AA1877" s="11">
        <f t="shared" si="58"/>
        <v>998.1</v>
      </c>
      <c r="AB1877" s="5">
        <f>IFERROR(VLOOKUP(C1877,[2]Sheet1!$B:$F,5,FALSE),0)</f>
        <v>2639737.7999999998</v>
      </c>
      <c r="AC1877" s="11">
        <v>0</v>
      </c>
      <c r="AD1877" s="11">
        <v>0</v>
      </c>
      <c r="AE1877" s="10"/>
      <c r="AF1877" s="13">
        <f t="shared" si="59"/>
        <v>1.0019036168720569E-3</v>
      </c>
      <c r="AG1877" s="10"/>
      <c r="AH1877" s="10"/>
    </row>
    <row r="1878" spans="1:34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5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58"/>
        <v>0</v>
      </c>
      <c r="AB1878" s="5">
        <f>IFERROR(VLOOKUP(C1878,[2]Sheet1!$B:$F,5,FALSE),0)</f>
        <v>0</v>
      </c>
      <c r="AC1878" s="11">
        <v>0</v>
      </c>
      <c r="AD1878" s="11">
        <v>0</v>
      </c>
      <c r="AE1878" s="10"/>
      <c r="AF1878" s="13">
        <f t="shared" si="59"/>
        <v>0</v>
      </c>
      <c r="AG1878" s="10"/>
      <c r="AH1878" s="10"/>
    </row>
    <row r="1879" spans="1:34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5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369</v>
      </c>
      <c r="AA1879" s="11">
        <f t="shared" si="58"/>
        <v>21.7</v>
      </c>
      <c r="AB1879" s="5">
        <f>IFERROR(VLOOKUP(C1879,[2]Sheet1!$B:$F,5,FALSE),0)</f>
        <v>20439461.140000001</v>
      </c>
      <c r="AC1879" s="11">
        <v>8</v>
      </c>
      <c r="AD1879" s="11">
        <v>7</v>
      </c>
      <c r="AE1879" s="10"/>
      <c r="AF1879" s="13">
        <f t="shared" si="59"/>
        <v>4.6070460704607047E-2</v>
      </c>
      <c r="AG1879" s="10"/>
      <c r="AH1879" s="10"/>
    </row>
    <row r="1880" spans="1:34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5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480</v>
      </c>
      <c r="AA1880" s="11">
        <f t="shared" si="58"/>
        <v>43.6</v>
      </c>
      <c r="AB1880" s="5">
        <f>IFERROR(VLOOKUP(C1880,[2]Sheet1!$B:$F,5,FALSE),0)</f>
        <v>17238924.219999999</v>
      </c>
      <c r="AC1880" s="11">
        <v>17.07</v>
      </c>
      <c r="AD1880" s="11">
        <v>0</v>
      </c>
      <c r="AE1880" s="10"/>
      <c r="AF1880" s="13">
        <f t="shared" si="59"/>
        <v>2.2916666666666665E-2</v>
      </c>
      <c r="AG1880" s="10"/>
      <c r="AH1880" s="10"/>
    </row>
    <row r="1881" spans="1:34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5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435</v>
      </c>
      <c r="AA1881" s="11">
        <f t="shared" si="58"/>
        <v>36.299999999999997</v>
      </c>
      <c r="AB1881" s="5">
        <f>IFERROR(VLOOKUP(C1881,[2]Sheet1!$B:$F,5,FALSE),0)</f>
        <v>17203146.870000001</v>
      </c>
      <c r="AC1881" s="11">
        <v>1.5</v>
      </c>
      <c r="AD1881" s="11">
        <v>8</v>
      </c>
      <c r="AE1881" s="10"/>
      <c r="AF1881" s="13">
        <f t="shared" si="59"/>
        <v>2.7586206896551724E-2</v>
      </c>
      <c r="AG1881" s="10"/>
      <c r="AH1881" s="10"/>
    </row>
    <row r="1882" spans="1:34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5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945</v>
      </c>
      <c r="AA1882" s="11">
        <f t="shared" si="58"/>
        <v>135</v>
      </c>
      <c r="AB1882" s="5">
        <f>IFERROR(VLOOKUP(C1882,[2]Sheet1!$B:$F,5,FALSE),0)</f>
        <v>3587655.12</v>
      </c>
      <c r="AC1882" s="11">
        <v>0</v>
      </c>
      <c r="AD1882" s="11">
        <v>0</v>
      </c>
      <c r="AE1882" s="10"/>
      <c r="AF1882" s="13">
        <f t="shared" si="59"/>
        <v>7.4074074074074077E-3</v>
      </c>
      <c r="AG1882" s="10"/>
      <c r="AH1882" s="10"/>
    </row>
    <row r="1883" spans="1:34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5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58"/>
        <v>0</v>
      </c>
      <c r="AB1883" s="5">
        <f>IFERROR(VLOOKUP(C1883,[2]Sheet1!$B:$F,5,FALSE),0)</f>
        <v>0</v>
      </c>
      <c r="AC1883" s="11">
        <v>0</v>
      </c>
      <c r="AD1883" s="11">
        <v>6</v>
      </c>
      <c r="AE1883" s="10"/>
      <c r="AF1883" s="13">
        <f t="shared" si="59"/>
        <v>0</v>
      </c>
      <c r="AG1883" s="10"/>
      <c r="AH1883" s="10"/>
    </row>
    <row r="1884" spans="1:34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5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1580</v>
      </c>
      <c r="AA1884" s="11">
        <f t="shared" si="58"/>
        <v>316</v>
      </c>
      <c r="AB1884" s="5">
        <f>IFERROR(VLOOKUP(C1884,[2]Sheet1!$B:$F,5,FALSE),0)</f>
        <v>1575000</v>
      </c>
      <c r="AC1884" s="11">
        <v>0</v>
      </c>
      <c r="AD1884" s="11">
        <v>0</v>
      </c>
      <c r="AE1884" s="10"/>
      <c r="AF1884" s="13">
        <f t="shared" si="59"/>
        <v>3.1645569620253164E-3</v>
      </c>
      <c r="AG1884" s="10"/>
      <c r="AH1884" s="10"/>
    </row>
    <row r="1885" spans="1:34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5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580.1</v>
      </c>
      <c r="AA1885" s="11">
        <f t="shared" si="58"/>
        <v>25.2</v>
      </c>
      <c r="AB1885" s="5">
        <f>IFERROR(VLOOKUP(C1885,[2]Sheet1!$B:$F,5,FALSE),0)</f>
        <v>6123503.0499999998</v>
      </c>
      <c r="AC1885" s="11">
        <v>0</v>
      </c>
      <c r="AD1885" s="11">
        <v>17</v>
      </c>
      <c r="AE1885" s="10"/>
      <c r="AF1885" s="13">
        <f t="shared" si="59"/>
        <v>3.9648336493707977E-2</v>
      </c>
      <c r="AG1885" s="10"/>
      <c r="AH1885" s="10"/>
    </row>
    <row r="1886" spans="1:34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5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394.6</v>
      </c>
      <c r="AA1886" s="11">
        <f t="shared" si="58"/>
        <v>24.7</v>
      </c>
      <c r="AB1886" s="5">
        <f>IFERROR(VLOOKUP(C1886,[2]Sheet1!$B:$F,5,FALSE),0)</f>
        <v>27834534.77</v>
      </c>
      <c r="AC1886" s="11">
        <v>10</v>
      </c>
      <c r="AD1886" s="11">
        <v>3.75</v>
      </c>
      <c r="AE1886" s="10"/>
      <c r="AF1886" s="13">
        <f t="shared" si="59"/>
        <v>4.0547389761784083E-2</v>
      </c>
      <c r="AG1886" s="10"/>
      <c r="AH1886" s="10"/>
    </row>
    <row r="1887" spans="1:34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5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58"/>
        <v>0</v>
      </c>
      <c r="AB1887" s="5">
        <f>IFERROR(VLOOKUP(C1887,[2]Sheet1!$B:$F,5,FALSE),0)</f>
        <v>0</v>
      </c>
      <c r="AC1887" s="11">
        <v>0</v>
      </c>
      <c r="AD1887" s="11">
        <v>14.2</v>
      </c>
      <c r="AE1887" s="10"/>
      <c r="AF1887" s="13">
        <f t="shared" si="59"/>
        <v>0</v>
      </c>
      <c r="AG1887" s="10"/>
      <c r="AH1887" s="10"/>
    </row>
    <row r="1888" spans="1:34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5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58"/>
        <v>0</v>
      </c>
      <c r="AB1888" s="5">
        <f>IFERROR(VLOOKUP(C1888,[2]Sheet1!$B:$F,5,FALSE),0)</f>
        <v>0</v>
      </c>
      <c r="AC1888" s="11">
        <v>2.4</v>
      </c>
      <c r="AD1888" s="11">
        <v>7.9145000000000003</v>
      </c>
      <c r="AE1888" s="10"/>
      <c r="AF1888" s="13">
        <f t="shared" si="59"/>
        <v>0</v>
      </c>
      <c r="AG1888" s="10"/>
      <c r="AH1888" s="10"/>
    </row>
    <row r="1889" spans="1:34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5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367</v>
      </c>
      <c r="AA1889" s="11">
        <f t="shared" si="58"/>
        <v>30.6</v>
      </c>
      <c r="AB1889" s="5">
        <f>IFERROR(VLOOKUP(C1889,[2]Sheet1!$B:$F,5,FALSE),0)</f>
        <v>21539350.91</v>
      </c>
      <c r="AC1889" s="11">
        <v>0</v>
      </c>
      <c r="AD1889" s="11">
        <v>8.4</v>
      </c>
      <c r="AE1889" s="10"/>
      <c r="AF1889" s="13">
        <f t="shared" si="59"/>
        <v>3.2697547683923703E-2</v>
      </c>
      <c r="AG1889" s="10"/>
      <c r="AH1889" s="10"/>
    </row>
    <row r="1890" spans="1:34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5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58"/>
        <v>0</v>
      </c>
      <c r="AB1890" s="5">
        <f>IFERROR(VLOOKUP(C1890,[2]Sheet1!$B:$F,5,FALSE),0)</f>
        <v>0</v>
      </c>
      <c r="AC1890" s="11">
        <v>5</v>
      </c>
      <c r="AD1890" s="11">
        <v>6.29</v>
      </c>
      <c r="AE1890" s="10"/>
      <c r="AF1890" s="13">
        <f t="shared" si="59"/>
        <v>0</v>
      </c>
      <c r="AG1890" s="10"/>
      <c r="AH1890" s="10"/>
    </row>
    <row r="1891" spans="1:34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5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58"/>
        <v>0</v>
      </c>
      <c r="AB1891" s="5">
        <f>IFERROR(VLOOKUP(C1891,[2]Sheet1!$B:$F,5,FALSE),0)</f>
        <v>0</v>
      </c>
      <c r="AC1891" s="11">
        <v>0</v>
      </c>
      <c r="AD1891" s="11">
        <v>17</v>
      </c>
      <c r="AE1891" s="10"/>
      <c r="AF1891" s="13">
        <f t="shared" si="59"/>
        <v>0</v>
      </c>
      <c r="AG1891" s="10"/>
      <c r="AH1891" s="10"/>
    </row>
    <row r="1892" spans="1:34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5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58"/>
        <v>0</v>
      </c>
      <c r="AB1892" s="5">
        <f>IFERROR(VLOOKUP(C1892,[2]Sheet1!$B:$F,5,FALSE),0)</f>
        <v>0</v>
      </c>
      <c r="AC1892" s="11">
        <v>35</v>
      </c>
      <c r="AD1892" s="11">
        <v>0</v>
      </c>
      <c r="AE1892" s="10"/>
      <c r="AF1892" s="13">
        <f t="shared" si="59"/>
        <v>0</v>
      </c>
      <c r="AG1892" s="10"/>
      <c r="AH1892" s="10"/>
    </row>
    <row r="1893" spans="1:34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5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58"/>
        <v>0</v>
      </c>
      <c r="AB1893" s="5">
        <f>IFERROR(VLOOKUP(C1893,[2]Sheet1!$B:$F,5,FALSE),0)</f>
        <v>0</v>
      </c>
      <c r="AC1893" s="11">
        <v>3</v>
      </c>
      <c r="AD1893" s="11">
        <v>6.5</v>
      </c>
      <c r="AE1893" s="10"/>
      <c r="AF1893" s="13">
        <f t="shared" si="59"/>
        <v>0</v>
      </c>
      <c r="AG1893" s="10"/>
      <c r="AH1893" s="10"/>
    </row>
    <row r="1894" spans="1:34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5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0</v>
      </c>
      <c r="AA1894" s="11">
        <f t="shared" si="58"/>
        <v>0</v>
      </c>
      <c r="AB1894" s="5">
        <f>IFERROR(VLOOKUP(C1894,[2]Sheet1!$B:$F,5,FALSE),0)</f>
        <v>2463867</v>
      </c>
      <c r="AC1894" s="11">
        <v>0</v>
      </c>
      <c r="AD1894" s="11">
        <v>0</v>
      </c>
      <c r="AE1894" s="10"/>
      <c r="AF1894" s="13">
        <f t="shared" si="59"/>
        <v>0</v>
      </c>
      <c r="AG1894" s="10"/>
      <c r="AH1894" s="10"/>
    </row>
    <row r="1895" spans="1:34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5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634</v>
      </c>
      <c r="AA1895" s="11">
        <f t="shared" si="58"/>
        <v>27.6</v>
      </c>
      <c r="AB1895" s="5">
        <f>IFERROR(VLOOKUP(C1895,[2]Sheet1!$B:$F,5,FALSE),0)</f>
        <v>5445990.3399999999</v>
      </c>
      <c r="AC1895" s="11">
        <v>17</v>
      </c>
      <c r="AD1895" s="11">
        <v>0.89</v>
      </c>
      <c r="AE1895" s="10"/>
      <c r="AF1895" s="13">
        <f t="shared" si="59"/>
        <v>3.6277602523659309E-2</v>
      </c>
      <c r="AG1895" s="10"/>
      <c r="AH1895" s="10"/>
    </row>
    <row r="1896" spans="1:34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5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58"/>
        <v>0</v>
      </c>
      <c r="AB1896" s="5">
        <f>IFERROR(VLOOKUP(C1896,[2]Sheet1!$B:$F,5,FALSE),0)</f>
        <v>0</v>
      </c>
      <c r="AC1896" s="11">
        <v>11</v>
      </c>
      <c r="AD1896" s="11">
        <v>0.56999999999999995</v>
      </c>
      <c r="AE1896" s="10"/>
      <c r="AF1896" s="13">
        <f t="shared" si="59"/>
        <v>0</v>
      </c>
      <c r="AG1896" s="10"/>
      <c r="AH1896" s="10"/>
    </row>
    <row r="1897" spans="1:34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5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371</v>
      </c>
      <c r="AA1897" s="11">
        <f t="shared" si="58"/>
        <v>16.899999999999999</v>
      </c>
      <c r="AB1897" s="5">
        <f>IFERROR(VLOOKUP(C1897,[2]Sheet1!$B:$F,5,FALSE),0)</f>
        <v>34531463.259999998</v>
      </c>
      <c r="AC1897" s="11">
        <v>18.25</v>
      </c>
      <c r="AD1897" s="11">
        <v>0.96</v>
      </c>
      <c r="AE1897" s="10"/>
      <c r="AF1897" s="13">
        <f t="shared" si="59"/>
        <v>5.9299191374663072E-2</v>
      </c>
      <c r="AG1897" s="10"/>
      <c r="AH1897" s="10"/>
    </row>
    <row r="1898" spans="1:34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5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58"/>
        <v>0</v>
      </c>
      <c r="AB1898" s="5">
        <f>IFERROR(VLOOKUP(C1898,[2]Sheet1!$B:$F,5,FALSE),0)</f>
        <v>0</v>
      </c>
      <c r="AC1898" s="11">
        <v>1</v>
      </c>
      <c r="AD1898" s="11">
        <v>6.42</v>
      </c>
      <c r="AE1898" s="10"/>
      <c r="AF1898" s="13">
        <f t="shared" si="59"/>
        <v>0</v>
      </c>
      <c r="AG1898" s="10"/>
      <c r="AH1898" s="10"/>
    </row>
    <row r="1899" spans="1:34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5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58"/>
        <v>0</v>
      </c>
      <c r="AB1899" s="5">
        <f>IFERROR(VLOOKUP(C1899,[2]Sheet1!$B:$F,5,FALSE),0)</f>
        <v>0</v>
      </c>
      <c r="AC1899" s="11">
        <v>5</v>
      </c>
      <c r="AD1899" s="11">
        <v>6.37</v>
      </c>
      <c r="AE1899" s="10"/>
      <c r="AF1899" s="13">
        <f t="shared" si="59"/>
        <v>0</v>
      </c>
      <c r="AG1899" s="10"/>
      <c r="AH1899" s="10"/>
    </row>
    <row r="1900" spans="1:34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5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390.1</v>
      </c>
      <c r="AA1900" s="11">
        <f t="shared" si="58"/>
        <v>30</v>
      </c>
      <c r="AB1900" s="5">
        <f>IFERROR(VLOOKUP(C1900,[2]Sheet1!$B:$F,5,FALSE),0)</f>
        <v>16811183.620000001</v>
      </c>
      <c r="AC1900" s="11">
        <v>4</v>
      </c>
      <c r="AD1900" s="11">
        <v>5.45</v>
      </c>
      <c r="AE1900" s="10"/>
      <c r="AF1900" s="13">
        <f t="shared" si="59"/>
        <v>3.3324788515765189E-2</v>
      </c>
      <c r="AG1900" s="10"/>
      <c r="AH1900" s="10"/>
    </row>
    <row r="1901" spans="1:34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5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58"/>
        <v>0</v>
      </c>
      <c r="AB1901" s="5">
        <f>IFERROR(VLOOKUP(C1901,[2]Sheet1!$B:$F,5,FALSE),0)</f>
        <v>0</v>
      </c>
      <c r="AC1901" s="11">
        <v>0</v>
      </c>
      <c r="AD1901" s="11">
        <v>17</v>
      </c>
      <c r="AE1901" s="10"/>
      <c r="AF1901" s="13">
        <f t="shared" si="59"/>
        <v>0</v>
      </c>
      <c r="AG1901" s="10"/>
      <c r="AH1901" s="10"/>
    </row>
    <row r="1902" spans="1:34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5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412.5</v>
      </c>
      <c r="AA1902" s="11">
        <f t="shared" si="58"/>
        <v>20.6</v>
      </c>
      <c r="AB1902" s="5">
        <f>IFERROR(VLOOKUP(C1902,[2]Sheet1!$B:$F,5,FALSE),0)</f>
        <v>23195085.41</v>
      </c>
      <c r="AC1902" s="11">
        <v>17.7</v>
      </c>
      <c r="AD1902" s="11">
        <v>0.93</v>
      </c>
      <c r="AE1902" s="10"/>
      <c r="AF1902" s="13">
        <f t="shared" si="59"/>
        <v>4.8484848484848485E-2</v>
      </c>
      <c r="AG1902" s="10"/>
      <c r="AH1902" s="10"/>
    </row>
    <row r="1903" spans="1:34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5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810</v>
      </c>
      <c r="AA1903" s="11">
        <f t="shared" si="58"/>
        <v>270</v>
      </c>
      <c r="AB1903" s="5">
        <f>IFERROR(VLOOKUP(C1903,[2]Sheet1!$B:$F,5,FALSE),0)</f>
        <v>2731534.89</v>
      </c>
      <c r="AC1903" s="11">
        <v>0</v>
      </c>
      <c r="AD1903" s="11">
        <v>0</v>
      </c>
      <c r="AE1903" s="10"/>
      <c r="AF1903" s="13">
        <f t="shared" si="59"/>
        <v>3.7037037037037038E-3</v>
      </c>
      <c r="AG1903" s="10"/>
      <c r="AH1903" s="10"/>
    </row>
    <row r="1904" spans="1:34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5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58"/>
        <v>0</v>
      </c>
      <c r="AB1904" s="5">
        <f>IFERROR(VLOOKUP(C1904,[2]Sheet1!$B:$F,5,FALSE),0)</f>
        <v>0</v>
      </c>
      <c r="AC1904" s="11">
        <v>0</v>
      </c>
      <c r="AD1904" s="11">
        <v>14.74</v>
      </c>
      <c r="AE1904" s="10"/>
      <c r="AF1904" s="13">
        <f t="shared" si="59"/>
        <v>0</v>
      </c>
      <c r="AG1904" s="10"/>
      <c r="AH1904" s="10"/>
    </row>
    <row r="1905" spans="1:34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5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58"/>
        <v>0</v>
      </c>
      <c r="AB1905" s="5">
        <f>IFERROR(VLOOKUP(C1905,[2]Sheet1!$B:$F,5,FALSE),0)</f>
        <v>0</v>
      </c>
      <c r="AC1905" s="11">
        <v>12.3</v>
      </c>
      <c r="AD1905" s="11">
        <v>0.6</v>
      </c>
      <c r="AE1905" s="10"/>
      <c r="AF1905" s="13">
        <f t="shared" si="59"/>
        <v>0</v>
      </c>
      <c r="AG1905" s="10"/>
      <c r="AH1905" s="10"/>
    </row>
    <row r="1906" spans="1:34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5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58"/>
        <v>0</v>
      </c>
      <c r="AB1906" s="5">
        <f>IFERROR(VLOOKUP(C1906,[2]Sheet1!$B:$F,5,FALSE),0)</f>
        <v>0</v>
      </c>
      <c r="AC1906" s="11">
        <v>5.5</v>
      </c>
      <c r="AD1906" s="11">
        <v>0</v>
      </c>
      <c r="AE1906" s="10"/>
      <c r="AF1906" s="13">
        <f t="shared" si="59"/>
        <v>0</v>
      </c>
      <c r="AG1906" s="10"/>
      <c r="AH1906" s="10"/>
    </row>
    <row r="1907" spans="1:34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5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998.1</v>
      </c>
      <c r="AA1907" s="11">
        <f t="shared" si="58"/>
        <v>499.1</v>
      </c>
      <c r="AB1907" s="5">
        <f>IFERROR(VLOOKUP(C1907,[2]Sheet1!$B:$F,5,FALSE),0)</f>
        <v>2639737.7999999998</v>
      </c>
      <c r="AC1907" s="11">
        <v>0</v>
      </c>
      <c r="AD1907" s="11">
        <v>0</v>
      </c>
      <c r="AE1907" s="10"/>
      <c r="AF1907" s="13">
        <f t="shared" si="59"/>
        <v>2.0038072337441137E-3</v>
      </c>
      <c r="AG1907" s="10"/>
      <c r="AH1907" s="10"/>
    </row>
    <row r="1908" spans="1:34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5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58"/>
        <v>0</v>
      </c>
      <c r="AB1908" s="5">
        <f>IFERROR(VLOOKUP(C1908,[2]Sheet1!$B:$F,5,FALSE),0)</f>
        <v>0</v>
      </c>
      <c r="AC1908" s="11">
        <v>0</v>
      </c>
      <c r="AD1908" s="11">
        <v>0</v>
      </c>
      <c r="AE1908" s="10"/>
      <c r="AF1908" s="13">
        <f t="shared" si="59"/>
        <v>0</v>
      </c>
      <c r="AG1908" s="10"/>
      <c r="AH1908" s="10"/>
    </row>
    <row r="1909" spans="1:34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5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369</v>
      </c>
      <c r="AA1909" s="11">
        <f t="shared" si="58"/>
        <v>17.600000000000001</v>
      </c>
      <c r="AB1909" s="5">
        <f>IFERROR(VLOOKUP(C1909,[2]Sheet1!$B:$F,5,FALSE),0)</f>
        <v>20439461.140000001</v>
      </c>
      <c r="AC1909" s="11">
        <v>8</v>
      </c>
      <c r="AD1909" s="11">
        <v>7</v>
      </c>
      <c r="AE1909" s="10"/>
      <c r="AF1909" s="13">
        <f t="shared" si="59"/>
        <v>5.6910569105691054E-2</v>
      </c>
      <c r="AG1909" s="10"/>
      <c r="AH1909" s="10"/>
    </row>
    <row r="1910" spans="1:34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5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480</v>
      </c>
      <c r="AA1910" s="11">
        <f t="shared" si="58"/>
        <v>26.7</v>
      </c>
      <c r="AB1910" s="5">
        <f>IFERROR(VLOOKUP(C1910,[2]Sheet1!$B:$F,5,FALSE),0)</f>
        <v>17238924.219999999</v>
      </c>
      <c r="AC1910" s="11">
        <v>17.07</v>
      </c>
      <c r="AD1910" s="11">
        <v>0</v>
      </c>
      <c r="AE1910" s="10"/>
      <c r="AF1910" s="13">
        <f t="shared" si="59"/>
        <v>3.7499999999999999E-2</v>
      </c>
      <c r="AG1910" s="10"/>
      <c r="AH1910" s="10"/>
    </row>
    <row r="1911" spans="1:34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5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435</v>
      </c>
      <c r="AA1911" s="11">
        <f t="shared" si="58"/>
        <v>31.1</v>
      </c>
      <c r="AB1911" s="5">
        <f>IFERROR(VLOOKUP(C1911,[2]Sheet1!$B:$F,5,FALSE),0)</f>
        <v>17203146.870000001</v>
      </c>
      <c r="AC1911" s="11">
        <v>1.5</v>
      </c>
      <c r="AD1911" s="11">
        <v>8</v>
      </c>
      <c r="AE1911" s="10"/>
      <c r="AF1911" s="13">
        <f t="shared" si="59"/>
        <v>3.2183908045977011E-2</v>
      </c>
      <c r="AG1911" s="10"/>
      <c r="AH1911" s="10"/>
    </row>
    <row r="1912" spans="1:34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5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945</v>
      </c>
      <c r="AA1912" s="11">
        <f t="shared" si="58"/>
        <v>135</v>
      </c>
      <c r="AB1912" s="5">
        <f>IFERROR(VLOOKUP(C1912,[2]Sheet1!$B:$F,5,FALSE),0)</f>
        <v>3587655.12</v>
      </c>
      <c r="AC1912" s="11">
        <v>0</v>
      </c>
      <c r="AD1912" s="11">
        <v>0</v>
      </c>
      <c r="AE1912" s="10"/>
      <c r="AF1912" s="13">
        <f t="shared" si="59"/>
        <v>7.4074074074074077E-3</v>
      </c>
      <c r="AG1912" s="10"/>
      <c r="AH1912" s="10"/>
    </row>
    <row r="1913" spans="1:34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5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58"/>
        <v>0</v>
      </c>
      <c r="AB1913" s="5">
        <f>IFERROR(VLOOKUP(C1913,[2]Sheet1!$B:$F,5,FALSE),0)</f>
        <v>0</v>
      </c>
      <c r="AC1913" s="11">
        <v>0</v>
      </c>
      <c r="AD1913" s="11">
        <v>0</v>
      </c>
      <c r="AE1913" s="10"/>
      <c r="AF1913" s="13">
        <f t="shared" si="59"/>
        <v>0</v>
      </c>
      <c r="AG1913" s="10"/>
      <c r="AH1913" s="10"/>
    </row>
    <row r="1914" spans="1:34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5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1580</v>
      </c>
      <c r="AA1914" s="11">
        <f t="shared" si="58"/>
        <v>29.3</v>
      </c>
      <c r="AB1914" s="5">
        <f>IFERROR(VLOOKUP(C1914,[2]Sheet1!$B:$F,5,FALSE),0)</f>
        <v>1575000</v>
      </c>
      <c r="AC1914" s="11">
        <v>0</v>
      </c>
      <c r="AD1914" s="11">
        <v>0</v>
      </c>
      <c r="AE1914" s="10"/>
      <c r="AF1914" s="13">
        <f t="shared" si="59"/>
        <v>3.4177215189873419E-2</v>
      </c>
      <c r="AG1914" s="10"/>
      <c r="AH1914" s="10"/>
    </row>
    <row r="1915" spans="1:34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5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580.1</v>
      </c>
      <c r="AA1915" s="11">
        <f t="shared" si="58"/>
        <v>27.6</v>
      </c>
      <c r="AB1915" s="5">
        <f>IFERROR(VLOOKUP(C1915,[2]Sheet1!$B:$F,5,FALSE),0)</f>
        <v>6123503.0499999998</v>
      </c>
      <c r="AC1915" s="11">
        <v>17.100000000000001</v>
      </c>
      <c r="AD1915" s="11">
        <v>0.9</v>
      </c>
      <c r="AE1915" s="10"/>
      <c r="AF1915" s="13">
        <f t="shared" si="59"/>
        <v>3.6200655059472502E-2</v>
      </c>
      <c r="AG1915" s="10"/>
      <c r="AH1915" s="10"/>
    </row>
    <row r="1916" spans="1:34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5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394.6</v>
      </c>
      <c r="AA1916" s="11">
        <f t="shared" si="58"/>
        <v>30.4</v>
      </c>
      <c r="AB1916" s="5">
        <f>IFERROR(VLOOKUP(C1916,[2]Sheet1!$B:$F,5,FALSE),0)</f>
        <v>27834534.77</v>
      </c>
      <c r="AC1916" s="11">
        <v>16.149999999999999</v>
      </c>
      <c r="AD1916" s="11">
        <v>0.85</v>
      </c>
      <c r="AE1916" s="10"/>
      <c r="AF1916" s="13">
        <f t="shared" si="59"/>
        <v>3.294475418144957E-2</v>
      </c>
      <c r="AG1916" s="10"/>
      <c r="AH1916" s="10"/>
    </row>
    <row r="1917" spans="1:34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5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58"/>
        <v>0</v>
      </c>
      <c r="AB1917" s="5">
        <f>IFERROR(VLOOKUP(C1917,[2]Sheet1!$B:$F,5,FALSE),0)</f>
        <v>0</v>
      </c>
      <c r="AC1917" s="11">
        <v>0</v>
      </c>
      <c r="AD1917" s="11">
        <v>17.32</v>
      </c>
      <c r="AE1917" s="10"/>
      <c r="AF1917" s="13">
        <f t="shared" si="59"/>
        <v>0</v>
      </c>
      <c r="AG1917" s="10"/>
      <c r="AH1917" s="10"/>
    </row>
    <row r="1918" spans="1:34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5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58"/>
        <v>0</v>
      </c>
      <c r="AB1918" s="5">
        <f>IFERROR(VLOOKUP(C1918,[2]Sheet1!$B:$F,5,FALSE),0)</f>
        <v>0</v>
      </c>
      <c r="AC1918" s="11">
        <v>0</v>
      </c>
      <c r="AD1918" s="11">
        <v>0</v>
      </c>
      <c r="AE1918" s="10"/>
      <c r="AF1918" s="13">
        <f t="shared" si="59"/>
        <v>0</v>
      </c>
      <c r="AG1918" s="10"/>
      <c r="AH1918" s="10"/>
    </row>
    <row r="1919" spans="1:34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5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367</v>
      </c>
      <c r="AA1919" s="11">
        <f t="shared" si="58"/>
        <v>36.700000000000003</v>
      </c>
      <c r="AB1919" s="5">
        <f>IFERROR(VLOOKUP(C1919,[2]Sheet1!$B:$F,5,FALSE),0)</f>
        <v>21539350.91</v>
      </c>
      <c r="AC1919" s="11">
        <v>12.75</v>
      </c>
      <c r="AD1919" s="11">
        <v>0</v>
      </c>
      <c r="AE1919" s="10"/>
      <c r="AF1919" s="13">
        <f t="shared" si="59"/>
        <v>2.7247956403269755E-2</v>
      </c>
      <c r="AG1919" s="10"/>
      <c r="AH1919" s="10"/>
    </row>
    <row r="1920" spans="1:34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5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58"/>
        <v>0</v>
      </c>
      <c r="AB1920" s="5">
        <f>IFERROR(VLOOKUP(C1920,[2]Sheet1!$B:$F,5,FALSE),0)</f>
        <v>0</v>
      </c>
      <c r="AC1920" s="11">
        <v>10</v>
      </c>
      <c r="AD1920" s="11">
        <v>6</v>
      </c>
      <c r="AE1920" s="10"/>
      <c r="AF1920" s="13">
        <f t="shared" si="59"/>
        <v>0</v>
      </c>
      <c r="AG1920" s="10"/>
      <c r="AH1920" s="10"/>
    </row>
    <row r="1921" spans="1:34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5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58"/>
        <v>0</v>
      </c>
      <c r="AB1921" s="5">
        <f>IFERROR(VLOOKUP(C1921,[2]Sheet1!$B:$F,5,FALSE),0)</f>
        <v>0</v>
      </c>
      <c r="AC1921" s="11">
        <v>16</v>
      </c>
      <c r="AD1921" s="11">
        <v>2.77</v>
      </c>
      <c r="AE1921" s="10"/>
      <c r="AF1921" s="13">
        <f t="shared" si="59"/>
        <v>0</v>
      </c>
      <c r="AG1921" s="10"/>
      <c r="AH1921" s="10"/>
    </row>
    <row r="1922" spans="1:34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5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58"/>
        <v>0</v>
      </c>
      <c r="AB1922" s="5">
        <f>IFERROR(VLOOKUP(C1922,[2]Sheet1!$B:$F,5,FALSE),0)</f>
        <v>0</v>
      </c>
      <c r="AC1922" s="11">
        <v>0</v>
      </c>
      <c r="AD1922" s="11">
        <v>0</v>
      </c>
      <c r="AE1922" s="10"/>
      <c r="AF1922" s="13">
        <f t="shared" si="59"/>
        <v>0</v>
      </c>
      <c r="AG1922" s="10"/>
      <c r="AH1922" s="10"/>
    </row>
    <row r="1923" spans="1:34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5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60">ROUND(IFERROR(Z1923/M1923,0),1)</f>
        <v>0</v>
      </c>
      <c r="AB1923" s="5">
        <f>IFERROR(VLOOKUP(C1923,[2]Sheet1!$B:$F,5,FALSE),0)</f>
        <v>0</v>
      </c>
      <c r="AC1923" s="11">
        <v>0</v>
      </c>
      <c r="AD1923" s="11">
        <v>0</v>
      </c>
      <c r="AE1923" s="10"/>
      <c r="AF1923" s="13">
        <f t="shared" ref="AF1923:AF1986" si="61">IFERROR(M1923/Z1923,0)</f>
        <v>0</v>
      </c>
      <c r="AG1923" s="10"/>
      <c r="AH1923" s="10"/>
    </row>
    <row r="1924" spans="1:34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5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0</v>
      </c>
      <c r="AA1924" s="11">
        <f t="shared" si="60"/>
        <v>0</v>
      </c>
      <c r="AB1924" s="5">
        <f>IFERROR(VLOOKUP(C1924,[2]Sheet1!$B:$F,5,FALSE),0)</f>
        <v>2463867</v>
      </c>
      <c r="AC1924" s="11">
        <v>0</v>
      </c>
      <c r="AD1924" s="11">
        <v>0</v>
      </c>
      <c r="AE1924" s="10"/>
      <c r="AF1924" s="13">
        <f t="shared" si="61"/>
        <v>0</v>
      </c>
      <c r="AG1924" s="10"/>
      <c r="AH1924" s="10"/>
    </row>
    <row r="1925" spans="1:34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5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634</v>
      </c>
      <c r="AA1925" s="11">
        <f t="shared" si="60"/>
        <v>31.7</v>
      </c>
      <c r="AB1925" s="5">
        <f>IFERROR(VLOOKUP(C1925,[2]Sheet1!$B:$F,5,FALSE),0)</f>
        <v>5445990.3399999999</v>
      </c>
      <c r="AC1925" s="11">
        <v>18.524999999999999</v>
      </c>
      <c r="AD1925" s="11">
        <v>0.97499999999999998</v>
      </c>
      <c r="AE1925" s="10"/>
      <c r="AF1925" s="13">
        <f t="shared" si="61"/>
        <v>3.1545741324921134E-2</v>
      </c>
      <c r="AG1925" s="10"/>
      <c r="AH1925" s="10"/>
    </row>
    <row r="1926" spans="1:34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5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60"/>
        <v>0</v>
      </c>
      <c r="AB1926" s="5">
        <f>IFERROR(VLOOKUP(C1926,[2]Sheet1!$B:$F,5,FALSE),0)</f>
        <v>0</v>
      </c>
      <c r="AC1926" s="11">
        <v>0</v>
      </c>
      <c r="AD1926" s="11">
        <v>0</v>
      </c>
      <c r="AE1926" s="10"/>
      <c r="AF1926" s="13">
        <f t="shared" si="61"/>
        <v>0</v>
      </c>
      <c r="AG1926" s="10"/>
      <c r="AH1926" s="10"/>
    </row>
    <row r="1927" spans="1:34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5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371</v>
      </c>
      <c r="AA1927" s="11">
        <f t="shared" si="60"/>
        <v>14.3</v>
      </c>
      <c r="AB1927" s="5">
        <f>IFERROR(VLOOKUP(C1927,[2]Sheet1!$B:$F,5,FALSE),0)</f>
        <v>34531463.259999998</v>
      </c>
      <c r="AC1927" s="11">
        <v>17.600000000000001</v>
      </c>
      <c r="AD1927" s="11">
        <v>0.93</v>
      </c>
      <c r="AE1927" s="10"/>
      <c r="AF1927" s="13">
        <f t="shared" si="61"/>
        <v>7.0080862533692723E-2</v>
      </c>
      <c r="AG1927" s="10"/>
      <c r="AH1927" s="10"/>
    </row>
    <row r="1928" spans="1:34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5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60"/>
        <v>0</v>
      </c>
      <c r="AB1928" s="5">
        <f>IFERROR(VLOOKUP(C1928,[2]Sheet1!$B:$F,5,FALSE),0)</f>
        <v>0</v>
      </c>
      <c r="AC1928" s="11">
        <v>0</v>
      </c>
      <c r="AD1928" s="11">
        <v>0</v>
      </c>
      <c r="AE1928" s="10"/>
      <c r="AF1928" s="13">
        <f t="shared" si="61"/>
        <v>0</v>
      </c>
      <c r="AG1928" s="10"/>
      <c r="AH1928" s="10"/>
    </row>
    <row r="1929" spans="1:34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5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60"/>
        <v>0</v>
      </c>
      <c r="AB1929" s="5">
        <f>IFERROR(VLOOKUP(C1929,[2]Sheet1!$B:$F,5,FALSE),0)</f>
        <v>0</v>
      </c>
      <c r="AC1929" s="11">
        <v>0</v>
      </c>
      <c r="AD1929" s="11">
        <v>0</v>
      </c>
      <c r="AE1929" s="10"/>
      <c r="AF1929" s="13">
        <f t="shared" si="61"/>
        <v>0</v>
      </c>
      <c r="AG1929" s="10"/>
      <c r="AH1929" s="10"/>
    </row>
    <row r="1930" spans="1:34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5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390.1</v>
      </c>
      <c r="AA1930" s="11">
        <f t="shared" si="60"/>
        <v>130</v>
      </c>
      <c r="AB1930" s="5">
        <f>IFERROR(VLOOKUP(C1930,[2]Sheet1!$B:$F,5,FALSE),0)</f>
        <v>16811183.620000001</v>
      </c>
      <c r="AC1930" s="11">
        <v>0</v>
      </c>
      <c r="AD1930" s="11">
        <v>8.9593000000000007</v>
      </c>
      <c r="AE1930" s="10"/>
      <c r="AF1930" s="13">
        <f t="shared" si="61"/>
        <v>7.6903358113304277E-3</v>
      </c>
      <c r="AG1930" s="10"/>
      <c r="AH1930" s="10"/>
    </row>
    <row r="1931" spans="1:34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5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60"/>
        <v>0</v>
      </c>
      <c r="AB1931" s="5">
        <f>IFERROR(VLOOKUP(C1931,[2]Sheet1!$B:$F,5,FALSE),0)</f>
        <v>0</v>
      </c>
      <c r="AC1931" s="11">
        <v>0</v>
      </c>
      <c r="AD1931" s="11">
        <v>18.721499999999999</v>
      </c>
      <c r="AE1931" s="10"/>
      <c r="AF1931" s="13">
        <f t="shared" si="61"/>
        <v>0</v>
      </c>
      <c r="AG1931" s="10"/>
      <c r="AH1931" s="10"/>
    </row>
    <row r="1932" spans="1:34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5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412.5</v>
      </c>
      <c r="AA1932" s="11">
        <f t="shared" si="60"/>
        <v>17.2</v>
      </c>
      <c r="AB1932" s="5">
        <f>IFERROR(VLOOKUP(C1932,[2]Sheet1!$B:$F,5,FALSE),0)</f>
        <v>23195085.41</v>
      </c>
      <c r="AC1932" s="11">
        <v>15</v>
      </c>
      <c r="AD1932" s="11">
        <v>0</v>
      </c>
      <c r="AE1932" s="10"/>
      <c r="AF1932" s="13">
        <f t="shared" si="61"/>
        <v>5.8181818181818182E-2</v>
      </c>
      <c r="AG1932" s="10"/>
      <c r="AH1932" s="10"/>
    </row>
    <row r="1933" spans="1:34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5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810</v>
      </c>
      <c r="AA1933" s="11">
        <f t="shared" si="60"/>
        <v>101.3</v>
      </c>
      <c r="AB1933" s="5">
        <f>IFERROR(VLOOKUP(C1933,[2]Sheet1!$B:$F,5,FALSE),0)</f>
        <v>2731534.89</v>
      </c>
      <c r="AC1933" s="11">
        <v>11.485099999999999</v>
      </c>
      <c r="AD1933" s="11">
        <v>0.60489999999999999</v>
      </c>
      <c r="AE1933" s="10"/>
      <c r="AF1933" s="13">
        <f t="shared" si="61"/>
        <v>9.876543209876543E-3</v>
      </c>
      <c r="AG1933" s="10"/>
      <c r="AH1933" s="10"/>
    </row>
    <row r="1934" spans="1:34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5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60"/>
        <v>0</v>
      </c>
      <c r="AB1934" s="5">
        <f>IFERROR(VLOOKUP(C1934,[2]Sheet1!$B:$F,5,FALSE),0)</f>
        <v>0</v>
      </c>
      <c r="AC1934" s="11">
        <v>0</v>
      </c>
      <c r="AD1934" s="11">
        <v>0</v>
      </c>
      <c r="AE1934" s="10"/>
      <c r="AF1934" s="13">
        <f t="shared" si="61"/>
        <v>0</v>
      </c>
      <c r="AG1934" s="10"/>
      <c r="AH1934" s="10"/>
    </row>
    <row r="1935" spans="1:34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5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60"/>
        <v>0</v>
      </c>
      <c r="AB1935" s="5">
        <f>IFERROR(VLOOKUP(C1935,[2]Sheet1!$B:$F,5,FALSE),0)</f>
        <v>0</v>
      </c>
      <c r="AC1935" s="11">
        <v>0</v>
      </c>
      <c r="AD1935" s="11">
        <v>0</v>
      </c>
      <c r="AE1935" s="10"/>
      <c r="AF1935" s="13">
        <f t="shared" si="61"/>
        <v>0</v>
      </c>
      <c r="AG1935" s="10"/>
      <c r="AH1935" s="10"/>
    </row>
    <row r="1936" spans="1:34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5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60"/>
        <v>0</v>
      </c>
      <c r="AB1936" s="5">
        <f>IFERROR(VLOOKUP(C1936,[2]Sheet1!$B:$F,5,FALSE),0)</f>
        <v>0</v>
      </c>
      <c r="AC1936" s="11">
        <v>8.5500000000000007</v>
      </c>
      <c r="AD1936" s="11">
        <v>0</v>
      </c>
      <c r="AE1936" s="10"/>
      <c r="AF1936" s="13">
        <f t="shared" si="61"/>
        <v>0</v>
      </c>
      <c r="AG1936" s="10"/>
      <c r="AH1936" s="10"/>
    </row>
    <row r="1937" spans="1:34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5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998.1</v>
      </c>
      <c r="AA1937" s="11">
        <f t="shared" si="60"/>
        <v>499.1</v>
      </c>
      <c r="AB1937" s="5">
        <f>IFERROR(VLOOKUP(C1937,[2]Sheet1!$B:$F,5,FALSE),0)</f>
        <v>2639737.7999999998</v>
      </c>
      <c r="AC1937" s="11">
        <v>0</v>
      </c>
      <c r="AD1937" s="11">
        <v>0</v>
      </c>
      <c r="AE1937" s="10"/>
      <c r="AF1937" s="13">
        <f t="shared" si="61"/>
        <v>2.0038072337441137E-3</v>
      </c>
      <c r="AG1937" s="10"/>
      <c r="AH1937" s="10"/>
    </row>
    <row r="1938" spans="1:34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5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60"/>
        <v>0</v>
      </c>
      <c r="AB1938" s="5">
        <f>IFERROR(VLOOKUP(C1938,[2]Sheet1!$B:$F,5,FALSE),0)</f>
        <v>0</v>
      </c>
      <c r="AC1938" s="11">
        <v>0</v>
      </c>
      <c r="AD1938" s="11">
        <v>0</v>
      </c>
      <c r="AE1938" s="10"/>
      <c r="AF1938" s="13">
        <f t="shared" si="61"/>
        <v>0</v>
      </c>
      <c r="AG1938" s="10"/>
      <c r="AH1938" s="10"/>
    </row>
    <row r="1939" spans="1:34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5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369</v>
      </c>
      <c r="AA1939" s="11">
        <f t="shared" si="60"/>
        <v>24.6</v>
      </c>
      <c r="AB1939" s="5">
        <f>IFERROR(VLOOKUP(C1939,[2]Sheet1!$B:$F,5,FALSE),0)</f>
        <v>20439461.140000001</v>
      </c>
      <c r="AC1939" s="11">
        <v>8</v>
      </c>
      <c r="AD1939" s="11">
        <v>9.89</v>
      </c>
      <c r="AE1939" s="10"/>
      <c r="AF1939" s="13">
        <f t="shared" si="61"/>
        <v>4.065040650406504E-2</v>
      </c>
      <c r="AG1939" s="10"/>
      <c r="AH1939" s="10"/>
    </row>
    <row r="1940" spans="1:34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5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480</v>
      </c>
      <c r="AA1940" s="11">
        <f t="shared" si="60"/>
        <v>32</v>
      </c>
      <c r="AB1940" s="5">
        <f>IFERROR(VLOOKUP(C1940,[2]Sheet1!$B:$F,5,FALSE),0)</f>
        <v>17238924.219999999</v>
      </c>
      <c r="AC1940" s="11">
        <v>5</v>
      </c>
      <c r="AD1940" s="11">
        <v>15</v>
      </c>
      <c r="AE1940" s="10"/>
      <c r="AF1940" s="13">
        <f t="shared" si="61"/>
        <v>3.125E-2</v>
      </c>
      <c r="AG1940" s="10"/>
      <c r="AH1940" s="10"/>
    </row>
    <row r="1941" spans="1:34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5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435</v>
      </c>
      <c r="AA1941" s="11">
        <f t="shared" si="60"/>
        <v>0</v>
      </c>
      <c r="AB1941" s="5">
        <f>IFERROR(VLOOKUP(C1941,[2]Sheet1!$B:$F,5,FALSE),0)</f>
        <v>17203146.870000001</v>
      </c>
      <c r="AC1941" s="11">
        <v>0</v>
      </c>
      <c r="AD1941" s="11">
        <v>6.8</v>
      </c>
      <c r="AE1941" s="10"/>
      <c r="AF1941" s="13">
        <f t="shared" si="61"/>
        <v>0</v>
      </c>
      <c r="AG1941" s="10"/>
      <c r="AH1941" s="10"/>
    </row>
    <row r="1942" spans="1:34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5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945</v>
      </c>
      <c r="AA1942" s="11">
        <f t="shared" si="60"/>
        <v>945</v>
      </c>
      <c r="AB1942" s="5">
        <f>IFERROR(VLOOKUP(C1942,[2]Sheet1!$B:$F,5,FALSE),0)</f>
        <v>3587655.12</v>
      </c>
      <c r="AC1942" s="11">
        <v>6</v>
      </c>
      <c r="AD1942" s="11">
        <v>0</v>
      </c>
      <c r="AE1942" s="10"/>
      <c r="AF1942" s="13">
        <f t="shared" si="61"/>
        <v>1.0582010582010583E-3</v>
      </c>
      <c r="AG1942" s="10"/>
      <c r="AH1942" s="10"/>
    </row>
    <row r="1943" spans="1:34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5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60"/>
        <v>0</v>
      </c>
      <c r="AB1943" s="5">
        <f>IFERROR(VLOOKUP(C1943,[2]Sheet1!$B:$F,5,FALSE),0)</f>
        <v>0</v>
      </c>
      <c r="AC1943" s="11">
        <v>0</v>
      </c>
      <c r="AD1943" s="11">
        <v>0</v>
      </c>
      <c r="AE1943" s="10"/>
      <c r="AF1943" s="13">
        <f t="shared" si="61"/>
        <v>0</v>
      </c>
      <c r="AG1943" s="10"/>
      <c r="AH1943" s="10"/>
    </row>
    <row r="1944" spans="1:34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5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1580</v>
      </c>
      <c r="AA1944" s="11">
        <f t="shared" si="60"/>
        <v>43.9</v>
      </c>
      <c r="AB1944" s="5">
        <f>IFERROR(VLOOKUP(C1944,[2]Sheet1!$B:$F,5,FALSE),0)</f>
        <v>1575000</v>
      </c>
      <c r="AC1944" s="11">
        <v>0</v>
      </c>
      <c r="AD1944" s="11">
        <v>0</v>
      </c>
      <c r="AE1944" s="10"/>
      <c r="AF1944" s="13">
        <f t="shared" si="61"/>
        <v>2.2784810126582278E-2</v>
      </c>
      <c r="AG1944" s="10"/>
      <c r="AH1944" s="10"/>
    </row>
    <row r="1945" spans="1:34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5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580.1</v>
      </c>
      <c r="AA1945" s="11">
        <f t="shared" si="60"/>
        <v>24.2</v>
      </c>
      <c r="AB1945" s="5">
        <f>IFERROR(VLOOKUP(C1945,[2]Sheet1!$B:$F,5,FALSE),0)</f>
        <v>6123503.0499999998</v>
      </c>
      <c r="AC1945" s="11">
        <v>17.100000000000001</v>
      </c>
      <c r="AD1945" s="11">
        <v>0.9</v>
      </c>
      <c r="AE1945" s="10"/>
      <c r="AF1945" s="13">
        <f t="shared" si="61"/>
        <v>4.1372177210825721E-2</v>
      </c>
      <c r="AG1945" s="10"/>
      <c r="AH1945" s="10"/>
    </row>
    <row r="1946" spans="1:34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5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394.6</v>
      </c>
      <c r="AA1946" s="11">
        <f t="shared" si="60"/>
        <v>19.7</v>
      </c>
      <c r="AB1946" s="5">
        <f>IFERROR(VLOOKUP(C1946,[2]Sheet1!$B:$F,5,FALSE),0)</f>
        <v>27834534.77</v>
      </c>
      <c r="AC1946" s="11">
        <v>16.149999999999999</v>
      </c>
      <c r="AD1946" s="11">
        <v>0.85</v>
      </c>
      <c r="AE1946" s="10"/>
      <c r="AF1946" s="13">
        <f t="shared" si="61"/>
        <v>5.0684237202230101E-2</v>
      </c>
      <c r="AG1946" s="10"/>
      <c r="AH1946" s="10"/>
    </row>
    <row r="1947" spans="1:34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5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60"/>
        <v>0</v>
      </c>
      <c r="AB1947" s="5">
        <f>IFERROR(VLOOKUP(C1947,[2]Sheet1!$B:$F,5,FALSE),0)</f>
        <v>0</v>
      </c>
      <c r="AC1947" s="11">
        <v>0</v>
      </c>
      <c r="AD1947" s="11">
        <v>17.32</v>
      </c>
      <c r="AE1947" s="10"/>
      <c r="AF1947" s="13">
        <f t="shared" si="61"/>
        <v>0</v>
      </c>
      <c r="AG1947" s="10"/>
      <c r="AH1947" s="10"/>
    </row>
    <row r="1948" spans="1:34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5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60"/>
        <v>0</v>
      </c>
      <c r="AB1948" s="5">
        <f>IFERROR(VLOOKUP(C1948,[2]Sheet1!$B:$F,5,FALSE),0)</f>
        <v>0</v>
      </c>
      <c r="AC1948" s="11">
        <v>0</v>
      </c>
      <c r="AD1948" s="11">
        <v>0</v>
      </c>
      <c r="AE1948" s="10"/>
      <c r="AF1948" s="13">
        <f t="shared" si="61"/>
        <v>0</v>
      </c>
      <c r="AG1948" s="10"/>
      <c r="AH1948" s="10"/>
    </row>
    <row r="1949" spans="1:34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5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367</v>
      </c>
      <c r="AA1949" s="11">
        <f t="shared" si="60"/>
        <v>28.2</v>
      </c>
      <c r="AB1949" s="5">
        <f>IFERROR(VLOOKUP(C1949,[2]Sheet1!$B:$F,5,FALSE),0)</f>
        <v>21539350.91</v>
      </c>
      <c r="AC1949" s="11">
        <v>12.75</v>
      </c>
      <c r="AD1949" s="11">
        <v>0</v>
      </c>
      <c r="AE1949" s="10"/>
      <c r="AF1949" s="13">
        <f t="shared" si="61"/>
        <v>3.5422343324250684E-2</v>
      </c>
      <c r="AG1949" s="10"/>
      <c r="AH1949" s="10"/>
    </row>
    <row r="1950" spans="1:34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5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60"/>
        <v>0</v>
      </c>
      <c r="AB1950" s="5">
        <f>IFERROR(VLOOKUP(C1950,[2]Sheet1!$B:$F,5,FALSE),0)</f>
        <v>0</v>
      </c>
      <c r="AC1950" s="11">
        <v>10</v>
      </c>
      <c r="AD1950" s="11">
        <v>6</v>
      </c>
      <c r="AE1950" s="10"/>
      <c r="AF1950" s="13">
        <f t="shared" si="61"/>
        <v>0</v>
      </c>
      <c r="AG1950" s="10"/>
      <c r="AH1950" s="10"/>
    </row>
    <row r="1951" spans="1:34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5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60"/>
        <v>0</v>
      </c>
      <c r="AB1951" s="5">
        <f>IFERROR(VLOOKUP(C1951,[2]Sheet1!$B:$F,5,FALSE),0)</f>
        <v>0</v>
      </c>
      <c r="AC1951" s="11">
        <v>16</v>
      </c>
      <c r="AD1951" s="11">
        <v>2.77</v>
      </c>
      <c r="AE1951" s="10"/>
      <c r="AF1951" s="13">
        <f t="shared" si="61"/>
        <v>0</v>
      </c>
      <c r="AG1951" s="10"/>
      <c r="AH1951" s="10"/>
    </row>
    <row r="1952" spans="1:34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5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60"/>
        <v>0</v>
      </c>
      <c r="AB1952" s="5">
        <f>IFERROR(VLOOKUP(C1952,[2]Sheet1!$B:$F,5,FALSE),0)</f>
        <v>0</v>
      </c>
      <c r="AC1952" s="11">
        <v>0</v>
      </c>
      <c r="AD1952" s="11">
        <v>0</v>
      </c>
      <c r="AE1952" s="10"/>
      <c r="AF1952" s="13">
        <f t="shared" si="61"/>
        <v>0</v>
      </c>
      <c r="AG1952" s="10"/>
      <c r="AH1952" s="10"/>
    </row>
    <row r="1953" spans="1:34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5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60"/>
        <v>0</v>
      </c>
      <c r="AB1953" s="5">
        <f>IFERROR(VLOOKUP(C1953,[2]Sheet1!$B:$F,5,FALSE),0)</f>
        <v>0</v>
      </c>
      <c r="AC1953" s="11">
        <v>0</v>
      </c>
      <c r="AD1953" s="11">
        <v>0</v>
      </c>
      <c r="AE1953" s="10"/>
      <c r="AF1953" s="13">
        <f t="shared" si="61"/>
        <v>0</v>
      </c>
      <c r="AG1953" s="10"/>
      <c r="AH1953" s="10"/>
    </row>
    <row r="1954" spans="1:34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5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0</v>
      </c>
      <c r="AA1954" s="11">
        <f t="shared" si="60"/>
        <v>0</v>
      </c>
      <c r="AB1954" s="5">
        <f>IFERROR(VLOOKUP(C1954,[2]Sheet1!$B:$F,5,FALSE),0)</f>
        <v>2463867</v>
      </c>
      <c r="AC1954" s="11">
        <v>0</v>
      </c>
      <c r="AD1954" s="11">
        <v>0</v>
      </c>
      <c r="AE1954" s="10"/>
      <c r="AF1954" s="13">
        <f t="shared" si="61"/>
        <v>0</v>
      </c>
      <c r="AG1954" s="10"/>
      <c r="AH1954" s="10"/>
    </row>
    <row r="1955" spans="1:34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5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634</v>
      </c>
      <c r="AA1955" s="11">
        <f t="shared" si="60"/>
        <v>42.3</v>
      </c>
      <c r="AB1955" s="5">
        <f>IFERROR(VLOOKUP(C1955,[2]Sheet1!$B:$F,5,FALSE),0)</f>
        <v>5445990.3399999999</v>
      </c>
      <c r="AC1955" s="11">
        <v>18.524999999999999</v>
      </c>
      <c r="AD1955" s="11">
        <v>0.97499999999999998</v>
      </c>
      <c r="AE1955" s="10"/>
      <c r="AF1955" s="13">
        <f t="shared" si="61"/>
        <v>2.365930599369085E-2</v>
      </c>
      <c r="AG1955" s="10"/>
      <c r="AH1955" s="10"/>
    </row>
    <row r="1956" spans="1:34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5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60"/>
        <v>0</v>
      </c>
      <c r="AB1956" s="5">
        <f>IFERROR(VLOOKUP(C1956,[2]Sheet1!$B:$F,5,FALSE),0)</f>
        <v>0</v>
      </c>
      <c r="AC1956" s="11">
        <v>0</v>
      </c>
      <c r="AD1956" s="11">
        <v>0</v>
      </c>
      <c r="AE1956" s="10"/>
      <c r="AF1956" s="13">
        <f t="shared" si="61"/>
        <v>0</v>
      </c>
      <c r="AG1956" s="10"/>
      <c r="AH1956" s="10"/>
    </row>
    <row r="1957" spans="1:34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5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371</v>
      </c>
      <c r="AA1957" s="11">
        <f t="shared" si="60"/>
        <v>14.3</v>
      </c>
      <c r="AB1957" s="5">
        <f>IFERROR(VLOOKUP(C1957,[2]Sheet1!$B:$F,5,FALSE),0)</f>
        <v>34531463.259999998</v>
      </c>
      <c r="AC1957" s="11">
        <v>17.600000000000001</v>
      </c>
      <c r="AD1957" s="11">
        <v>0.93</v>
      </c>
      <c r="AE1957" s="10"/>
      <c r="AF1957" s="13">
        <f t="shared" si="61"/>
        <v>7.0080862533692723E-2</v>
      </c>
      <c r="AG1957" s="10"/>
      <c r="AH1957" s="10"/>
    </row>
    <row r="1958" spans="1:34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5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60"/>
        <v>0</v>
      </c>
      <c r="AB1958" s="5">
        <f>IFERROR(VLOOKUP(C1958,[2]Sheet1!$B:$F,5,FALSE),0)</f>
        <v>0</v>
      </c>
      <c r="AC1958" s="11">
        <v>0</v>
      </c>
      <c r="AD1958" s="11">
        <v>0</v>
      </c>
      <c r="AE1958" s="10"/>
      <c r="AF1958" s="13">
        <f t="shared" si="61"/>
        <v>0</v>
      </c>
      <c r="AG1958" s="10"/>
      <c r="AH1958" s="10"/>
    </row>
    <row r="1959" spans="1:34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5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60"/>
        <v>0</v>
      </c>
      <c r="AB1959" s="5">
        <f>IFERROR(VLOOKUP(C1959,[2]Sheet1!$B:$F,5,FALSE),0)</f>
        <v>0</v>
      </c>
      <c r="AC1959" s="11">
        <v>0</v>
      </c>
      <c r="AD1959" s="11">
        <v>0</v>
      </c>
      <c r="AE1959" s="10"/>
      <c r="AF1959" s="13">
        <f t="shared" si="61"/>
        <v>0</v>
      </c>
      <c r="AG1959" s="10"/>
      <c r="AH1959" s="10"/>
    </row>
    <row r="1960" spans="1:34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5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390.1</v>
      </c>
      <c r="AA1960" s="11">
        <f t="shared" si="60"/>
        <v>27.9</v>
      </c>
      <c r="AB1960" s="5">
        <f>IFERROR(VLOOKUP(C1960,[2]Sheet1!$B:$F,5,FALSE),0)</f>
        <v>16811183.620000001</v>
      </c>
      <c r="AC1960" s="11">
        <v>0</v>
      </c>
      <c r="AD1960" s="11">
        <v>8.9593000000000007</v>
      </c>
      <c r="AE1960" s="10"/>
      <c r="AF1960" s="13">
        <f t="shared" si="61"/>
        <v>3.5888233786208659E-2</v>
      </c>
      <c r="AG1960" s="10"/>
      <c r="AH1960" s="10"/>
    </row>
    <row r="1961" spans="1:34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5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60"/>
        <v>0</v>
      </c>
      <c r="AB1961" s="5">
        <f>IFERROR(VLOOKUP(C1961,[2]Sheet1!$B:$F,5,FALSE),0)</f>
        <v>0</v>
      </c>
      <c r="AC1961" s="11">
        <v>0</v>
      </c>
      <c r="AD1961" s="11">
        <v>18.721499999999999</v>
      </c>
      <c r="AE1961" s="10"/>
      <c r="AF1961" s="13">
        <f t="shared" si="61"/>
        <v>0</v>
      </c>
      <c r="AG1961" s="10"/>
      <c r="AH1961" s="10"/>
    </row>
    <row r="1962" spans="1:34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5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412.5</v>
      </c>
      <c r="AA1962" s="11">
        <f t="shared" si="60"/>
        <v>16.5</v>
      </c>
      <c r="AB1962" s="5">
        <f>IFERROR(VLOOKUP(C1962,[2]Sheet1!$B:$F,5,FALSE),0)</f>
        <v>23195085.41</v>
      </c>
      <c r="AC1962" s="11">
        <v>15</v>
      </c>
      <c r="AD1962" s="11">
        <v>0</v>
      </c>
      <c r="AE1962" s="10"/>
      <c r="AF1962" s="13">
        <f t="shared" si="61"/>
        <v>6.0606060606060608E-2</v>
      </c>
      <c r="AG1962" s="10"/>
      <c r="AH1962" s="10"/>
    </row>
    <row r="1963" spans="1:34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5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810</v>
      </c>
      <c r="AA1963" s="11">
        <f t="shared" si="60"/>
        <v>73.599999999999994</v>
      </c>
      <c r="AB1963" s="5">
        <f>IFERROR(VLOOKUP(C1963,[2]Sheet1!$B:$F,5,FALSE),0)</f>
        <v>2731534.89</v>
      </c>
      <c r="AC1963" s="11">
        <v>11.485099999999999</v>
      </c>
      <c r="AD1963" s="11">
        <v>0.60489999999999999</v>
      </c>
      <c r="AE1963" s="10"/>
      <c r="AF1963" s="13">
        <f t="shared" si="61"/>
        <v>1.3580246913580247E-2</v>
      </c>
      <c r="AG1963" s="10"/>
      <c r="AH1963" s="10"/>
    </row>
    <row r="1964" spans="1:34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5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60"/>
        <v>0</v>
      </c>
      <c r="AB1964" s="5">
        <f>IFERROR(VLOOKUP(C1964,[2]Sheet1!$B:$F,5,FALSE),0)</f>
        <v>0</v>
      </c>
      <c r="AC1964" s="11">
        <v>0</v>
      </c>
      <c r="AD1964" s="11">
        <v>0</v>
      </c>
      <c r="AE1964" s="10"/>
      <c r="AF1964" s="13">
        <f t="shared" si="61"/>
        <v>0</v>
      </c>
      <c r="AG1964" s="10"/>
      <c r="AH1964" s="10"/>
    </row>
    <row r="1965" spans="1:34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5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60"/>
        <v>0</v>
      </c>
      <c r="AB1965" s="5">
        <f>IFERROR(VLOOKUP(C1965,[2]Sheet1!$B:$F,5,FALSE),0)</f>
        <v>0</v>
      </c>
      <c r="AC1965" s="11">
        <v>0</v>
      </c>
      <c r="AD1965" s="11">
        <v>0</v>
      </c>
      <c r="AE1965" s="10"/>
      <c r="AF1965" s="13">
        <f t="shared" si="61"/>
        <v>0</v>
      </c>
      <c r="AG1965" s="10"/>
      <c r="AH1965" s="10"/>
    </row>
    <row r="1966" spans="1:34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5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60"/>
        <v>0</v>
      </c>
      <c r="AB1966" s="5">
        <f>IFERROR(VLOOKUP(C1966,[2]Sheet1!$B:$F,5,FALSE),0)</f>
        <v>0</v>
      </c>
      <c r="AC1966" s="11">
        <v>8.5500000000000007</v>
      </c>
      <c r="AD1966" s="11">
        <v>0</v>
      </c>
      <c r="AE1966" s="10"/>
      <c r="AF1966" s="13">
        <f t="shared" si="61"/>
        <v>0</v>
      </c>
      <c r="AG1966" s="10"/>
      <c r="AH1966" s="10"/>
    </row>
    <row r="1967" spans="1:34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5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998.1</v>
      </c>
      <c r="AA1967" s="11">
        <f t="shared" si="60"/>
        <v>332.7</v>
      </c>
      <c r="AB1967" s="5">
        <f>IFERROR(VLOOKUP(C1967,[2]Sheet1!$B:$F,5,FALSE),0)</f>
        <v>2639737.7999999998</v>
      </c>
      <c r="AC1967" s="11">
        <v>0</v>
      </c>
      <c r="AD1967" s="11">
        <v>0</v>
      </c>
      <c r="AE1967" s="10"/>
      <c r="AF1967" s="13">
        <f t="shared" si="61"/>
        <v>3.0057108506161708E-3</v>
      </c>
      <c r="AG1967" s="10"/>
      <c r="AH1967" s="10"/>
    </row>
    <row r="1968" spans="1:34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5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60"/>
        <v>0</v>
      </c>
      <c r="AB1968" s="5">
        <f>IFERROR(VLOOKUP(C1968,[2]Sheet1!$B:$F,5,FALSE),0)</f>
        <v>0</v>
      </c>
      <c r="AC1968" s="11">
        <v>0</v>
      </c>
      <c r="AD1968" s="11">
        <v>0</v>
      </c>
      <c r="AE1968" s="10"/>
      <c r="AF1968" s="13">
        <f t="shared" si="61"/>
        <v>0</v>
      </c>
      <c r="AG1968" s="10"/>
      <c r="AH1968" s="10"/>
    </row>
    <row r="1969" spans="1:34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5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369</v>
      </c>
      <c r="AA1969" s="11">
        <f t="shared" si="60"/>
        <v>26.4</v>
      </c>
      <c r="AB1969" s="5">
        <f>IFERROR(VLOOKUP(C1969,[2]Sheet1!$B:$F,5,FALSE),0)</f>
        <v>20439461.140000001</v>
      </c>
      <c r="AC1969" s="11">
        <v>8</v>
      </c>
      <c r="AD1969" s="11">
        <v>9.89</v>
      </c>
      <c r="AE1969" s="10"/>
      <c r="AF1969" s="13">
        <f t="shared" si="61"/>
        <v>3.7940379403794036E-2</v>
      </c>
      <c r="AG1969" s="10"/>
      <c r="AH1969" s="10"/>
    </row>
    <row r="1970" spans="1:34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5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480</v>
      </c>
      <c r="AA1970" s="11">
        <f t="shared" si="60"/>
        <v>0</v>
      </c>
      <c r="AB1970" s="5">
        <f>IFERROR(VLOOKUP(C1970,[2]Sheet1!$B:$F,5,FALSE),0)</f>
        <v>17238924.219999999</v>
      </c>
      <c r="AC1970" s="11">
        <v>5</v>
      </c>
      <c r="AD1970" s="11">
        <v>15</v>
      </c>
      <c r="AE1970" s="10"/>
      <c r="AF1970" s="13">
        <f t="shared" si="61"/>
        <v>0</v>
      </c>
      <c r="AG1970" s="10"/>
      <c r="AH1970" s="10"/>
    </row>
    <row r="1971" spans="1:34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5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435</v>
      </c>
      <c r="AA1971" s="11">
        <f t="shared" si="60"/>
        <v>39.5</v>
      </c>
      <c r="AB1971" s="5">
        <f>IFERROR(VLOOKUP(C1971,[2]Sheet1!$B:$F,5,FALSE),0)</f>
        <v>17203146.870000001</v>
      </c>
      <c r="AC1971" s="11">
        <v>0</v>
      </c>
      <c r="AD1971" s="11">
        <v>6.8</v>
      </c>
      <c r="AE1971" s="10"/>
      <c r="AF1971" s="13">
        <f t="shared" si="61"/>
        <v>2.528735632183908E-2</v>
      </c>
      <c r="AG1971" s="10"/>
      <c r="AH1971" s="10"/>
    </row>
    <row r="1972" spans="1:34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5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945</v>
      </c>
      <c r="AA1972" s="11">
        <f t="shared" si="60"/>
        <v>157.5</v>
      </c>
      <c r="AB1972" s="5">
        <f>IFERROR(VLOOKUP(C1972,[2]Sheet1!$B:$F,5,FALSE),0)</f>
        <v>3587655.12</v>
      </c>
      <c r="AC1972" s="11">
        <v>6</v>
      </c>
      <c r="AD1972" s="11">
        <v>0</v>
      </c>
      <c r="AE1972" s="10"/>
      <c r="AF1972" s="13">
        <f t="shared" si="61"/>
        <v>6.3492063492063492E-3</v>
      </c>
      <c r="AG1972" s="10"/>
      <c r="AH1972" s="10"/>
    </row>
    <row r="1973" spans="1:34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5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60"/>
        <v>0</v>
      </c>
      <c r="AB1973" s="5">
        <f>IFERROR(VLOOKUP(C1973,[2]Sheet1!$B:$F,5,FALSE),0)</f>
        <v>0</v>
      </c>
      <c r="AC1973" s="11">
        <v>0</v>
      </c>
      <c r="AD1973" s="11">
        <v>0</v>
      </c>
      <c r="AE1973" s="10"/>
      <c r="AF1973" s="13">
        <f t="shared" si="61"/>
        <v>0</v>
      </c>
      <c r="AG1973" s="10"/>
      <c r="AH1973" s="10"/>
    </row>
    <row r="1974" spans="1:34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5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1580</v>
      </c>
      <c r="AA1974" s="11">
        <f t="shared" si="60"/>
        <v>52.7</v>
      </c>
      <c r="AB1974" s="5">
        <f>IFERROR(VLOOKUP(C1974,[2]Sheet1!$B:$F,5,FALSE),0)</f>
        <v>1575000</v>
      </c>
      <c r="AC1974" s="11">
        <v>0</v>
      </c>
      <c r="AD1974" s="11">
        <v>0</v>
      </c>
      <c r="AE1974" s="10"/>
      <c r="AF1974" s="13">
        <f t="shared" si="61"/>
        <v>1.8987341772151899E-2</v>
      </c>
      <c r="AG1974" s="10"/>
      <c r="AH1974" s="10"/>
    </row>
    <row r="1975" spans="1:34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5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580.1</v>
      </c>
      <c r="AA1975" s="11">
        <f t="shared" si="60"/>
        <v>26.4</v>
      </c>
      <c r="AB1975" s="5">
        <f>IFERROR(VLOOKUP(C1975,[2]Sheet1!$B:$F,5,FALSE),0)</f>
        <v>6123503.0499999998</v>
      </c>
      <c r="AC1975" s="11">
        <v>17.100000000000001</v>
      </c>
      <c r="AD1975" s="11">
        <v>0.9</v>
      </c>
      <c r="AE1975" s="10"/>
      <c r="AF1975" s="13">
        <f t="shared" si="61"/>
        <v>3.7924495776590239E-2</v>
      </c>
      <c r="AG1975" s="10"/>
      <c r="AH1975" s="10"/>
    </row>
    <row r="1976" spans="1:34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5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394.6</v>
      </c>
      <c r="AA1976" s="11">
        <f t="shared" si="60"/>
        <v>19.7</v>
      </c>
      <c r="AB1976" s="5">
        <f>IFERROR(VLOOKUP(C1976,[2]Sheet1!$B:$F,5,FALSE),0)</f>
        <v>27834534.77</v>
      </c>
      <c r="AC1976" s="11">
        <v>16.149999999999999</v>
      </c>
      <c r="AD1976" s="11">
        <v>0.85</v>
      </c>
      <c r="AE1976" s="10"/>
      <c r="AF1976" s="13">
        <f t="shared" si="61"/>
        <v>5.0684237202230101E-2</v>
      </c>
      <c r="AG1976" s="10"/>
      <c r="AH1976" s="10"/>
    </row>
    <row r="1977" spans="1:34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5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60"/>
        <v>0</v>
      </c>
      <c r="AB1977" s="5">
        <f>IFERROR(VLOOKUP(C1977,[2]Sheet1!$B:$F,5,FALSE),0)</f>
        <v>0</v>
      </c>
      <c r="AC1977" s="11">
        <v>0</v>
      </c>
      <c r="AD1977" s="11">
        <v>17.32</v>
      </c>
      <c r="AE1977" s="10"/>
      <c r="AF1977" s="13">
        <f t="shared" si="61"/>
        <v>0</v>
      </c>
      <c r="AG1977" s="10"/>
      <c r="AH1977" s="10"/>
    </row>
    <row r="1978" spans="1:34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5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367</v>
      </c>
      <c r="AA1978" s="11">
        <f t="shared" si="60"/>
        <v>30.6</v>
      </c>
      <c r="AB1978" s="5">
        <f>IFERROR(VLOOKUP(C1978,[2]Sheet1!$B:$F,5,FALSE),0)</f>
        <v>21539350.91</v>
      </c>
      <c r="AC1978" s="11">
        <v>12.75</v>
      </c>
      <c r="AD1978" s="11">
        <v>0</v>
      </c>
      <c r="AE1978" s="10"/>
      <c r="AF1978" s="13">
        <f t="shared" si="61"/>
        <v>3.2697547683923703E-2</v>
      </c>
      <c r="AG1978" s="10"/>
      <c r="AH1978" s="10"/>
    </row>
    <row r="1979" spans="1:34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5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60"/>
        <v>0</v>
      </c>
      <c r="AB1979" s="5">
        <f>IFERROR(VLOOKUP(C1979,[2]Sheet1!$B:$F,5,FALSE),0)</f>
        <v>0</v>
      </c>
      <c r="AC1979" s="11">
        <v>10</v>
      </c>
      <c r="AD1979" s="11">
        <v>6</v>
      </c>
      <c r="AE1979" s="10"/>
      <c r="AF1979" s="13">
        <f t="shared" si="61"/>
        <v>0</v>
      </c>
      <c r="AG1979" s="10"/>
      <c r="AH1979" s="10"/>
    </row>
    <row r="1980" spans="1:34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5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60"/>
        <v>0</v>
      </c>
      <c r="AB1980" s="5">
        <f>IFERROR(VLOOKUP(C1980,[2]Sheet1!$B:$F,5,FALSE),0)</f>
        <v>0</v>
      </c>
      <c r="AC1980" s="11">
        <v>16</v>
      </c>
      <c r="AD1980" s="11">
        <v>2.77</v>
      </c>
      <c r="AE1980" s="10"/>
      <c r="AF1980" s="13">
        <f t="shared" si="61"/>
        <v>0</v>
      </c>
      <c r="AG1980" s="10"/>
      <c r="AH1980" s="10"/>
    </row>
    <row r="1981" spans="1:34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5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60"/>
        <v>0</v>
      </c>
      <c r="AB1981" s="5">
        <f>IFERROR(VLOOKUP(C1981,[2]Sheet1!$B:$F,5,FALSE),0)</f>
        <v>0</v>
      </c>
      <c r="AC1981" s="11">
        <v>0</v>
      </c>
      <c r="AD1981" s="11">
        <v>0</v>
      </c>
      <c r="AE1981" s="10"/>
      <c r="AF1981" s="13">
        <f t="shared" si="61"/>
        <v>0</v>
      </c>
      <c r="AG1981" s="10"/>
      <c r="AH1981" s="10"/>
    </row>
    <row r="1982" spans="1:34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5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60"/>
        <v>0</v>
      </c>
      <c r="AB1982" s="5">
        <f>IFERROR(VLOOKUP(C1982,[2]Sheet1!$B:$F,5,FALSE),0)</f>
        <v>0</v>
      </c>
      <c r="AC1982" s="11">
        <v>0</v>
      </c>
      <c r="AD1982" s="11">
        <v>0</v>
      </c>
      <c r="AE1982" s="10"/>
      <c r="AF1982" s="13">
        <f t="shared" si="61"/>
        <v>0</v>
      </c>
      <c r="AG1982" s="10"/>
      <c r="AH1982" s="10"/>
    </row>
    <row r="1983" spans="1:34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5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0</v>
      </c>
      <c r="AA1983" s="11">
        <f t="shared" si="60"/>
        <v>0</v>
      </c>
      <c r="AB1983" s="5">
        <f>IFERROR(VLOOKUP(C1983,[2]Sheet1!$B:$F,5,FALSE),0)</f>
        <v>2463867</v>
      </c>
      <c r="AC1983" s="11">
        <v>0</v>
      </c>
      <c r="AD1983" s="11">
        <v>0</v>
      </c>
      <c r="AE1983" s="10"/>
      <c r="AF1983" s="13">
        <f t="shared" si="61"/>
        <v>0</v>
      </c>
      <c r="AG1983" s="10"/>
      <c r="AH1983" s="10"/>
    </row>
    <row r="1984" spans="1:34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5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634</v>
      </c>
      <c r="AA1984" s="11">
        <f t="shared" si="60"/>
        <v>35.200000000000003</v>
      </c>
      <c r="AB1984" s="5">
        <f>IFERROR(VLOOKUP(C1984,[2]Sheet1!$B:$F,5,FALSE),0)</f>
        <v>5445990.3399999999</v>
      </c>
      <c r="AC1984" s="11">
        <v>18.524999999999999</v>
      </c>
      <c r="AD1984" s="11">
        <v>0.97499999999999998</v>
      </c>
      <c r="AE1984" s="10"/>
      <c r="AF1984" s="13">
        <f t="shared" si="61"/>
        <v>2.8391167192429023E-2</v>
      </c>
      <c r="AG1984" s="10"/>
      <c r="AH1984" s="10"/>
    </row>
    <row r="1985" spans="1:34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5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60"/>
        <v>0</v>
      </c>
      <c r="AB1985" s="5">
        <f>IFERROR(VLOOKUP(C1985,[2]Sheet1!$B:$F,5,FALSE),0)</f>
        <v>0</v>
      </c>
      <c r="AC1985" s="11">
        <v>0</v>
      </c>
      <c r="AD1985" s="11">
        <v>0</v>
      </c>
      <c r="AE1985" s="10"/>
      <c r="AF1985" s="13">
        <f t="shared" si="61"/>
        <v>0</v>
      </c>
      <c r="AG1985" s="10"/>
      <c r="AH1985" s="10"/>
    </row>
    <row r="1986" spans="1:34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5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371</v>
      </c>
      <c r="AA1986" s="11">
        <f t="shared" si="60"/>
        <v>14.3</v>
      </c>
      <c r="AB1986" s="5">
        <f>IFERROR(VLOOKUP(C1986,[2]Sheet1!$B:$F,5,FALSE),0)</f>
        <v>34531463.259999998</v>
      </c>
      <c r="AC1986" s="11">
        <v>17.600000000000001</v>
      </c>
      <c r="AD1986" s="11">
        <v>0.93</v>
      </c>
      <c r="AE1986" s="10"/>
      <c r="AF1986" s="13">
        <f t="shared" si="61"/>
        <v>7.0080862533692723E-2</v>
      </c>
      <c r="AG1986" s="10"/>
      <c r="AH1986" s="10"/>
    </row>
    <row r="1987" spans="1:34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5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62">ROUND(IFERROR(Z1987/M1987,0),1)</f>
        <v>0</v>
      </c>
      <c r="AB1987" s="5">
        <f>IFERROR(VLOOKUP(C1987,[2]Sheet1!$B:$F,5,FALSE),0)</f>
        <v>0</v>
      </c>
      <c r="AC1987" s="11">
        <v>0</v>
      </c>
      <c r="AD1987" s="11">
        <v>0</v>
      </c>
      <c r="AE1987" s="10"/>
      <c r="AF1987" s="13">
        <f t="shared" ref="AF1987:AF2050" si="63">IFERROR(M1987/Z1987,0)</f>
        <v>0</v>
      </c>
      <c r="AG1987" s="10"/>
      <c r="AH1987" s="10"/>
    </row>
    <row r="1988" spans="1:34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5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62"/>
        <v>0</v>
      </c>
      <c r="AB1988" s="5">
        <f>IFERROR(VLOOKUP(C1988,[2]Sheet1!$B:$F,5,FALSE),0)</f>
        <v>0</v>
      </c>
      <c r="AC1988" s="11">
        <v>0</v>
      </c>
      <c r="AD1988" s="11">
        <v>0</v>
      </c>
      <c r="AE1988" s="10"/>
      <c r="AF1988" s="13">
        <f t="shared" si="63"/>
        <v>0</v>
      </c>
      <c r="AG1988" s="10"/>
      <c r="AH1988" s="10"/>
    </row>
    <row r="1989" spans="1:34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5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390.1</v>
      </c>
      <c r="AA1989" s="11">
        <f t="shared" si="62"/>
        <v>32.5</v>
      </c>
      <c r="AB1989" s="5">
        <f>IFERROR(VLOOKUP(C1989,[2]Sheet1!$B:$F,5,FALSE),0)</f>
        <v>16811183.620000001</v>
      </c>
      <c r="AC1989" s="11">
        <v>0</v>
      </c>
      <c r="AD1989" s="11">
        <v>8.9593000000000007</v>
      </c>
      <c r="AE1989" s="10"/>
      <c r="AF1989" s="13">
        <f t="shared" si="63"/>
        <v>3.0761343245321711E-2</v>
      </c>
      <c r="AG1989" s="10"/>
      <c r="AH1989" s="10"/>
    </row>
    <row r="1990" spans="1:34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5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62"/>
        <v>0</v>
      </c>
      <c r="AB1990" s="5">
        <f>IFERROR(VLOOKUP(C1990,[2]Sheet1!$B:$F,5,FALSE),0)</f>
        <v>0</v>
      </c>
      <c r="AC1990" s="11">
        <v>0</v>
      </c>
      <c r="AD1990" s="11">
        <v>18.721499999999999</v>
      </c>
      <c r="AE1990" s="10"/>
      <c r="AF1990" s="13">
        <f t="shared" si="63"/>
        <v>0</v>
      </c>
      <c r="AG1990" s="10"/>
      <c r="AH1990" s="10"/>
    </row>
    <row r="1991" spans="1:34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5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412.5</v>
      </c>
      <c r="AA1991" s="11">
        <f t="shared" si="62"/>
        <v>15.9</v>
      </c>
      <c r="AB1991" s="5">
        <f>IFERROR(VLOOKUP(C1991,[2]Sheet1!$B:$F,5,FALSE),0)</f>
        <v>23195085.41</v>
      </c>
      <c r="AC1991" s="11">
        <v>15</v>
      </c>
      <c r="AD1991" s="11">
        <v>0</v>
      </c>
      <c r="AE1991" s="10"/>
      <c r="AF1991" s="13">
        <f t="shared" si="63"/>
        <v>6.3030303030303034E-2</v>
      </c>
      <c r="AG1991" s="10"/>
      <c r="AH1991" s="10"/>
    </row>
    <row r="1992" spans="1:34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5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810</v>
      </c>
      <c r="AA1992" s="11">
        <f t="shared" si="62"/>
        <v>81</v>
      </c>
      <c r="AB1992" s="5">
        <f>IFERROR(VLOOKUP(C1992,[2]Sheet1!$B:$F,5,FALSE),0)</f>
        <v>2731534.89</v>
      </c>
      <c r="AC1992" s="11">
        <v>11.485099999999999</v>
      </c>
      <c r="AD1992" s="11">
        <v>0.60489999999999999</v>
      </c>
      <c r="AE1992" s="10"/>
      <c r="AF1992" s="13">
        <f t="shared" si="63"/>
        <v>1.2345679012345678E-2</v>
      </c>
      <c r="AG1992" s="10"/>
      <c r="AH1992" s="10"/>
    </row>
    <row r="1993" spans="1:34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5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62"/>
        <v>0</v>
      </c>
      <c r="AB1993" s="5">
        <f>IFERROR(VLOOKUP(C1993,[2]Sheet1!$B:$F,5,FALSE),0)</f>
        <v>0</v>
      </c>
      <c r="AC1993" s="11">
        <v>0</v>
      </c>
      <c r="AD1993" s="11">
        <v>0</v>
      </c>
      <c r="AE1993" s="10"/>
      <c r="AF1993" s="13">
        <f t="shared" si="63"/>
        <v>0</v>
      </c>
      <c r="AG1993" s="10"/>
      <c r="AH1993" s="10"/>
    </row>
    <row r="1994" spans="1:34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5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62"/>
        <v>0</v>
      </c>
      <c r="AB1994" s="5">
        <f>IFERROR(VLOOKUP(C1994,[2]Sheet1!$B:$F,5,FALSE),0)</f>
        <v>0</v>
      </c>
      <c r="AC1994" s="11">
        <v>0</v>
      </c>
      <c r="AD1994" s="11">
        <v>0</v>
      </c>
      <c r="AE1994" s="10"/>
      <c r="AF1994" s="13">
        <f t="shared" si="63"/>
        <v>0</v>
      </c>
      <c r="AG1994" s="10"/>
      <c r="AH1994" s="10"/>
    </row>
    <row r="1995" spans="1:34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5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62"/>
        <v>0</v>
      </c>
      <c r="AB1995" s="5">
        <f>IFERROR(VLOOKUP(C1995,[2]Sheet1!$B:$F,5,FALSE),0)</f>
        <v>0</v>
      </c>
      <c r="AC1995" s="11">
        <v>8.5500000000000007</v>
      </c>
      <c r="AD1995" s="11">
        <v>0</v>
      </c>
      <c r="AE1995" s="10"/>
      <c r="AF1995" s="13">
        <f t="shared" si="63"/>
        <v>0</v>
      </c>
      <c r="AG1995" s="10"/>
      <c r="AH1995" s="10"/>
    </row>
    <row r="1996" spans="1:34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5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998.1</v>
      </c>
      <c r="AA1996" s="11">
        <f t="shared" si="62"/>
        <v>332.7</v>
      </c>
      <c r="AB1996" s="5">
        <f>IFERROR(VLOOKUP(C1996,[2]Sheet1!$B:$F,5,FALSE),0)</f>
        <v>2639737.7999999998</v>
      </c>
      <c r="AC1996" s="11">
        <v>0</v>
      </c>
      <c r="AD1996" s="11">
        <v>0</v>
      </c>
      <c r="AE1996" s="10"/>
      <c r="AF1996" s="13">
        <f t="shared" si="63"/>
        <v>3.0057108506161708E-3</v>
      </c>
      <c r="AG1996" s="10"/>
      <c r="AH1996" s="10"/>
    </row>
    <row r="1997" spans="1:34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5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62"/>
        <v>0</v>
      </c>
      <c r="AB1997" s="5">
        <f>IFERROR(VLOOKUP(C1997,[2]Sheet1!$B:$F,5,FALSE),0)</f>
        <v>0</v>
      </c>
      <c r="AC1997" s="11">
        <v>0</v>
      </c>
      <c r="AD1997" s="11">
        <v>0</v>
      </c>
      <c r="AE1997" s="10"/>
      <c r="AF1997" s="13">
        <f t="shared" si="63"/>
        <v>0</v>
      </c>
      <c r="AG1997" s="10"/>
      <c r="AH1997" s="10"/>
    </row>
    <row r="1998" spans="1:34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5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369</v>
      </c>
      <c r="AA1998" s="11">
        <f t="shared" si="62"/>
        <v>20.5</v>
      </c>
      <c r="AB1998" s="5">
        <f>IFERROR(VLOOKUP(C1998,[2]Sheet1!$B:$F,5,FALSE),0)</f>
        <v>20439461.140000001</v>
      </c>
      <c r="AC1998" s="11">
        <v>8</v>
      </c>
      <c r="AD1998" s="11">
        <v>9.89</v>
      </c>
      <c r="AE1998" s="10"/>
      <c r="AF1998" s="13">
        <f t="shared" si="63"/>
        <v>4.878048780487805E-2</v>
      </c>
      <c r="AG1998" s="10"/>
      <c r="AH1998" s="10"/>
    </row>
    <row r="1999" spans="1:34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5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480</v>
      </c>
      <c r="AA1999" s="11">
        <f t="shared" si="62"/>
        <v>22.9</v>
      </c>
      <c r="AB1999" s="5">
        <f>IFERROR(VLOOKUP(C1999,[2]Sheet1!$B:$F,5,FALSE),0)</f>
        <v>17238924.219999999</v>
      </c>
      <c r="AC1999" s="11">
        <v>5</v>
      </c>
      <c r="AD1999" s="11">
        <v>15</v>
      </c>
      <c r="AE1999" s="10"/>
      <c r="AF1999" s="13">
        <f t="shared" si="63"/>
        <v>4.3749999999999997E-2</v>
      </c>
      <c r="AG1999" s="10"/>
      <c r="AH1999" s="10"/>
    </row>
    <row r="2000" spans="1:34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5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435</v>
      </c>
      <c r="AA2000" s="11">
        <f t="shared" si="62"/>
        <v>39.5</v>
      </c>
      <c r="AB2000" s="5">
        <f>IFERROR(VLOOKUP(C2000,[2]Sheet1!$B:$F,5,FALSE),0)</f>
        <v>17203146.870000001</v>
      </c>
      <c r="AC2000" s="11">
        <v>0</v>
      </c>
      <c r="AD2000" s="11">
        <v>6.8</v>
      </c>
      <c r="AE2000" s="10"/>
      <c r="AF2000" s="13">
        <f t="shared" si="63"/>
        <v>2.528735632183908E-2</v>
      </c>
      <c r="AG2000" s="10"/>
      <c r="AH2000" s="10"/>
    </row>
    <row r="2001" spans="1:34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5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945</v>
      </c>
      <c r="AA2001" s="11">
        <f t="shared" si="62"/>
        <v>157.5</v>
      </c>
      <c r="AB2001" s="5">
        <f>IFERROR(VLOOKUP(C2001,[2]Sheet1!$B:$F,5,FALSE),0)</f>
        <v>3587655.12</v>
      </c>
      <c r="AC2001" s="11">
        <v>6</v>
      </c>
      <c r="AD2001" s="11">
        <v>0</v>
      </c>
      <c r="AE2001" s="10"/>
      <c r="AF2001" s="13">
        <f t="shared" si="63"/>
        <v>6.3492063492063492E-3</v>
      </c>
      <c r="AG2001" s="10"/>
      <c r="AH2001" s="10"/>
    </row>
    <row r="2002" spans="1:34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5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62"/>
        <v>0</v>
      </c>
      <c r="AB2002" s="5">
        <f>IFERROR(VLOOKUP(C2002,[2]Sheet1!$B:$F,5,FALSE),0)</f>
        <v>0</v>
      </c>
      <c r="AC2002" s="11">
        <v>0</v>
      </c>
      <c r="AD2002" s="11">
        <v>0</v>
      </c>
      <c r="AE2002" s="10"/>
      <c r="AF2002" s="13">
        <f t="shared" si="63"/>
        <v>0</v>
      </c>
      <c r="AG2002" s="10"/>
      <c r="AH2002" s="10"/>
    </row>
    <row r="2003" spans="1:34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5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1580</v>
      </c>
      <c r="AA2003" s="11">
        <f t="shared" si="62"/>
        <v>63.2</v>
      </c>
      <c r="AB2003" s="5">
        <f>IFERROR(VLOOKUP(C2003,[2]Sheet1!$B:$F,5,FALSE),0)</f>
        <v>1575000</v>
      </c>
      <c r="AC2003" s="11">
        <v>0</v>
      </c>
      <c r="AD2003" s="11">
        <v>0</v>
      </c>
      <c r="AE2003" s="10"/>
      <c r="AF2003" s="13">
        <f t="shared" si="63"/>
        <v>1.5822784810126583E-2</v>
      </c>
      <c r="AG2003" s="10"/>
      <c r="AH2003" s="10"/>
    </row>
    <row r="2004" spans="1:34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5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580.1</v>
      </c>
      <c r="AA2004" s="11">
        <f t="shared" si="62"/>
        <v>23.2</v>
      </c>
      <c r="AB2004" s="5">
        <f>IFERROR(VLOOKUP(C2004,[2]Sheet1!$B:$F,5,FALSE),0)</f>
        <v>6123503.0499999998</v>
      </c>
      <c r="AC2004" s="11">
        <v>17.100000000000001</v>
      </c>
      <c r="AD2004" s="11">
        <v>0.9</v>
      </c>
      <c r="AE2004" s="10"/>
      <c r="AF2004" s="13">
        <f t="shared" si="63"/>
        <v>4.3096017927943459E-2</v>
      </c>
      <c r="AG2004" s="10"/>
      <c r="AH2004" s="10"/>
    </row>
    <row r="2005" spans="1:34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5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394.6</v>
      </c>
      <c r="AA2005" s="11">
        <f t="shared" si="62"/>
        <v>18.8</v>
      </c>
      <c r="AB2005" s="5">
        <f>IFERROR(VLOOKUP(C2005,[2]Sheet1!$B:$F,5,FALSE),0)</f>
        <v>27834534.77</v>
      </c>
      <c r="AC2005" s="11">
        <v>16.149999999999999</v>
      </c>
      <c r="AD2005" s="11">
        <v>0.85</v>
      </c>
      <c r="AE2005" s="10"/>
      <c r="AF2005" s="13">
        <f t="shared" si="63"/>
        <v>5.3218449062341612E-2</v>
      </c>
      <c r="AG2005" s="10"/>
      <c r="AH2005" s="10"/>
    </row>
    <row r="2006" spans="1:34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5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62"/>
        <v>0</v>
      </c>
      <c r="AB2006" s="5">
        <f>IFERROR(VLOOKUP(C2006,[2]Sheet1!$B:$F,5,FALSE),0)</f>
        <v>0</v>
      </c>
      <c r="AC2006" s="11">
        <v>0</v>
      </c>
      <c r="AD2006" s="11">
        <v>17.32</v>
      </c>
      <c r="AE2006" s="10"/>
      <c r="AF2006" s="13">
        <f t="shared" si="63"/>
        <v>0</v>
      </c>
      <c r="AG2006" s="10"/>
      <c r="AH2006" s="10"/>
    </row>
    <row r="2007" spans="1:34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5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367</v>
      </c>
      <c r="AA2007" s="11">
        <f t="shared" si="62"/>
        <v>22.9</v>
      </c>
      <c r="AB2007" s="5">
        <f>IFERROR(VLOOKUP(C2007,[2]Sheet1!$B:$F,5,FALSE),0)</f>
        <v>21539350.91</v>
      </c>
      <c r="AC2007" s="11">
        <v>12.75</v>
      </c>
      <c r="AD2007" s="11">
        <v>0</v>
      </c>
      <c r="AE2007" s="10"/>
      <c r="AF2007" s="13">
        <f t="shared" si="63"/>
        <v>4.3596730245231606E-2</v>
      </c>
      <c r="AG2007" s="10"/>
      <c r="AH2007" s="10"/>
    </row>
    <row r="2008" spans="1:34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5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62"/>
        <v>0</v>
      </c>
      <c r="AB2008" s="5">
        <f>IFERROR(VLOOKUP(C2008,[2]Sheet1!$B:$F,5,FALSE),0)</f>
        <v>0</v>
      </c>
      <c r="AC2008" s="11">
        <v>10</v>
      </c>
      <c r="AD2008" s="11">
        <v>6</v>
      </c>
      <c r="AE2008" s="10"/>
      <c r="AF2008" s="13">
        <f t="shared" si="63"/>
        <v>0</v>
      </c>
      <c r="AG2008" s="10"/>
      <c r="AH2008" s="10"/>
    </row>
    <row r="2009" spans="1:34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5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62"/>
        <v>0</v>
      </c>
      <c r="AB2009" s="5">
        <f>IFERROR(VLOOKUP(C2009,[2]Sheet1!$B:$F,5,FALSE),0)</f>
        <v>0</v>
      </c>
      <c r="AC2009" s="11">
        <v>16</v>
      </c>
      <c r="AD2009" s="11">
        <v>2.77</v>
      </c>
      <c r="AE2009" s="10"/>
      <c r="AF2009" s="13">
        <f t="shared" si="63"/>
        <v>0</v>
      </c>
      <c r="AG2009" s="10"/>
      <c r="AH2009" s="10"/>
    </row>
    <row r="2010" spans="1:34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5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62"/>
        <v>0</v>
      </c>
      <c r="AB2010" s="5">
        <f>IFERROR(VLOOKUP(C2010,[2]Sheet1!$B:$F,5,FALSE),0)</f>
        <v>0</v>
      </c>
      <c r="AC2010" s="11">
        <v>0</v>
      </c>
      <c r="AD2010" s="11">
        <v>0</v>
      </c>
      <c r="AE2010" s="10"/>
      <c r="AF2010" s="13">
        <f t="shared" si="63"/>
        <v>0</v>
      </c>
      <c r="AG2010" s="10"/>
      <c r="AH2010" s="10"/>
    </row>
    <row r="2011" spans="1:34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5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0</v>
      </c>
      <c r="AA2011" s="11">
        <f t="shared" si="62"/>
        <v>0</v>
      </c>
      <c r="AB2011" s="5">
        <f>IFERROR(VLOOKUP(C2011,[2]Sheet1!$B:$F,5,FALSE),0)</f>
        <v>2463867</v>
      </c>
      <c r="AC2011" s="11">
        <v>0</v>
      </c>
      <c r="AD2011" s="11">
        <v>0</v>
      </c>
      <c r="AE2011" s="10"/>
      <c r="AF2011" s="13">
        <f t="shared" si="63"/>
        <v>0</v>
      </c>
      <c r="AG2011" s="10"/>
      <c r="AH2011" s="10"/>
    </row>
    <row r="2012" spans="1:34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5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634</v>
      </c>
      <c r="AA2012" s="11">
        <f t="shared" si="62"/>
        <v>25.4</v>
      </c>
      <c r="AB2012" s="5">
        <f>IFERROR(VLOOKUP(C2012,[2]Sheet1!$B:$F,5,FALSE),0)</f>
        <v>5445990.3399999999</v>
      </c>
      <c r="AC2012" s="11">
        <v>18.524999999999999</v>
      </c>
      <c r="AD2012" s="11">
        <v>0.97499999999999998</v>
      </c>
      <c r="AE2012" s="10"/>
      <c r="AF2012" s="13">
        <f t="shared" si="63"/>
        <v>3.9432176656151417E-2</v>
      </c>
      <c r="AG2012" s="10"/>
      <c r="AH2012" s="10"/>
    </row>
    <row r="2013" spans="1:34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5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371</v>
      </c>
      <c r="AA2013" s="11">
        <f t="shared" si="62"/>
        <v>13.3</v>
      </c>
      <c r="AB2013" s="5">
        <f>IFERROR(VLOOKUP(C2013,[2]Sheet1!$B:$F,5,FALSE),0)</f>
        <v>34531463.259999998</v>
      </c>
      <c r="AC2013" s="11">
        <v>17.600000000000001</v>
      </c>
      <c r="AD2013" s="11">
        <v>0.93</v>
      </c>
      <c r="AE2013" s="10"/>
      <c r="AF2013" s="13">
        <f t="shared" si="63"/>
        <v>7.5471698113207544E-2</v>
      </c>
      <c r="AG2013" s="10"/>
      <c r="AH2013" s="10"/>
    </row>
    <row r="2014" spans="1:34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5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62"/>
        <v>0</v>
      </c>
      <c r="AB2014" s="5">
        <f>IFERROR(VLOOKUP(C2014,[2]Sheet1!$B:$F,5,FALSE),0)</f>
        <v>0</v>
      </c>
      <c r="AC2014" s="11">
        <v>0</v>
      </c>
      <c r="AD2014" s="11">
        <v>0</v>
      </c>
      <c r="AE2014" s="10"/>
      <c r="AF2014" s="13">
        <f t="shared" si="63"/>
        <v>0</v>
      </c>
      <c r="AG2014" s="10"/>
      <c r="AH2014" s="10"/>
    </row>
    <row r="2015" spans="1:34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5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62"/>
        <v>0</v>
      </c>
      <c r="AB2015" s="5">
        <f>IFERROR(VLOOKUP(C2015,[2]Sheet1!$B:$F,5,FALSE),0)</f>
        <v>0</v>
      </c>
      <c r="AC2015" s="11">
        <v>0</v>
      </c>
      <c r="AD2015" s="11">
        <v>0</v>
      </c>
      <c r="AE2015" s="10"/>
      <c r="AF2015" s="13">
        <f t="shared" si="63"/>
        <v>0</v>
      </c>
      <c r="AG2015" s="10"/>
      <c r="AH2015" s="10"/>
    </row>
    <row r="2016" spans="1:34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5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390.1</v>
      </c>
      <c r="AA2016" s="11">
        <f t="shared" si="62"/>
        <v>27.9</v>
      </c>
      <c r="AB2016" s="5">
        <f>IFERROR(VLOOKUP(C2016,[2]Sheet1!$B:$F,5,FALSE),0)</f>
        <v>16811183.620000001</v>
      </c>
      <c r="AC2016" s="11">
        <v>0</v>
      </c>
      <c r="AD2016" s="11">
        <v>8.9593000000000007</v>
      </c>
      <c r="AE2016" s="10"/>
      <c r="AF2016" s="13">
        <f t="shared" si="63"/>
        <v>3.5888233786208659E-2</v>
      </c>
      <c r="AG2016" s="10"/>
      <c r="AH2016" s="10"/>
    </row>
    <row r="2017" spans="1:34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5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62"/>
        <v>0</v>
      </c>
      <c r="AB2017" s="5">
        <f>IFERROR(VLOOKUP(C2017,[2]Sheet1!$B:$F,5,FALSE),0)</f>
        <v>0</v>
      </c>
      <c r="AC2017" s="11">
        <v>0</v>
      </c>
      <c r="AD2017" s="11">
        <v>18.721499999999999</v>
      </c>
      <c r="AE2017" s="10"/>
      <c r="AF2017" s="13">
        <f t="shared" si="63"/>
        <v>0</v>
      </c>
      <c r="AG2017" s="10"/>
      <c r="AH2017" s="10"/>
    </row>
    <row r="2018" spans="1:34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5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412.5</v>
      </c>
      <c r="AA2018" s="11">
        <f t="shared" si="62"/>
        <v>16.5</v>
      </c>
      <c r="AB2018" s="5">
        <f>IFERROR(VLOOKUP(C2018,[2]Sheet1!$B:$F,5,FALSE),0)</f>
        <v>23195085.41</v>
      </c>
      <c r="AC2018" s="11">
        <v>15</v>
      </c>
      <c r="AD2018" s="11">
        <v>0</v>
      </c>
      <c r="AE2018" s="10"/>
      <c r="AF2018" s="13">
        <f t="shared" si="63"/>
        <v>6.0606060606060608E-2</v>
      </c>
      <c r="AG2018" s="10"/>
      <c r="AH2018" s="10"/>
    </row>
    <row r="2019" spans="1:34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5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810</v>
      </c>
      <c r="AA2019" s="11">
        <f t="shared" si="62"/>
        <v>90</v>
      </c>
      <c r="AB2019" s="5">
        <f>IFERROR(VLOOKUP(C2019,[2]Sheet1!$B:$F,5,FALSE),0)</f>
        <v>2731534.89</v>
      </c>
      <c r="AC2019" s="11">
        <v>11.485099999999999</v>
      </c>
      <c r="AD2019" s="11">
        <v>0.60489999999999999</v>
      </c>
      <c r="AE2019" s="10"/>
      <c r="AF2019" s="13">
        <f t="shared" si="63"/>
        <v>1.1111111111111112E-2</v>
      </c>
      <c r="AG2019" s="10"/>
      <c r="AH2019" s="10"/>
    </row>
    <row r="2020" spans="1:34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5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62"/>
        <v>0</v>
      </c>
      <c r="AB2020" s="5">
        <f>IFERROR(VLOOKUP(C2020,[2]Sheet1!$B:$F,5,FALSE),0)</f>
        <v>0</v>
      </c>
      <c r="AC2020" s="11">
        <v>0</v>
      </c>
      <c r="AD2020" s="11">
        <v>0</v>
      </c>
      <c r="AE2020" s="10"/>
      <c r="AF2020" s="13">
        <f t="shared" si="63"/>
        <v>0</v>
      </c>
      <c r="AG2020" s="10"/>
      <c r="AH2020" s="10"/>
    </row>
    <row r="2021" spans="1:34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5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62"/>
        <v>0</v>
      </c>
      <c r="AB2021" s="5">
        <f>IFERROR(VLOOKUP(C2021,[2]Sheet1!$B:$F,5,FALSE),0)</f>
        <v>0</v>
      </c>
      <c r="AC2021" s="11">
        <v>8.5500000000000007</v>
      </c>
      <c r="AD2021" s="11">
        <v>0</v>
      </c>
      <c r="AE2021" s="10"/>
      <c r="AF2021" s="13">
        <f t="shared" si="63"/>
        <v>0</v>
      </c>
      <c r="AG2021" s="10"/>
      <c r="AH2021" s="10"/>
    </row>
    <row r="2022" spans="1:34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5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998.1</v>
      </c>
      <c r="AA2022" s="11">
        <f t="shared" si="62"/>
        <v>499.1</v>
      </c>
      <c r="AB2022" s="5">
        <f>IFERROR(VLOOKUP(C2022,[2]Sheet1!$B:$F,5,FALSE),0)</f>
        <v>2639737.7999999998</v>
      </c>
      <c r="AC2022" s="11">
        <v>0</v>
      </c>
      <c r="AD2022" s="11">
        <v>0</v>
      </c>
      <c r="AE2022" s="10"/>
      <c r="AF2022" s="13">
        <f t="shared" si="63"/>
        <v>2.0038072337441137E-3</v>
      </c>
      <c r="AG2022" s="10"/>
      <c r="AH2022" s="10"/>
    </row>
    <row r="2023" spans="1:34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5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62"/>
        <v>0</v>
      </c>
      <c r="AB2023" s="5">
        <f>IFERROR(VLOOKUP(C2023,[2]Sheet1!$B:$F,5,FALSE),0)</f>
        <v>0</v>
      </c>
      <c r="AC2023" s="11">
        <v>0</v>
      </c>
      <c r="AD2023" s="11">
        <v>0</v>
      </c>
      <c r="AE2023" s="10"/>
      <c r="AF2023" s="13">
        <f t="shared" si="63"/>
        <v>0</v>
      </c>
      <c r="AG2023" s="10"/>
      <c r="AH2023" s="10"/>
    </row>
    <row r="2024" spans="1:34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5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369</v>
      </c>
      <c r="AA2024" s="11">
        <f t="shared" si="62"/>
        <v>14.2</v>
      </c>
      <c r="AB2024" s="5">
        <f>IFERROR(VLOOKUP(C2024,[2]Sheet1!$B:$F,5,FALSE),0)</f>
        <v>20439461.140000001</v>
      </c>
      <c r="AC2024" s="11">
        <v>8</v>
      </c>
      <c r="AD2024" s="11">
        <v>9.89</v>
      </c>
      <c r="AE2024" s="10"/>
      <c r="AF2024" s="13">
        <f t="shared" si="63"/>
        <v>7.0460704607046065E-2</v>
      </c>
      <c r="AG2024" s="10"/>
      <c r="AH2024" s="10"/>
    </row>
    <row r="2025" spans="1:34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5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480</v>
      </c>
      <c r="AA2025" s="11">
        <f t="shared" si="62"/>
        <v>19.2</v>
      </c>
      <c r="AB2025" s="5">
        <f>IFERROR(VLOOKUP(C2025,[2]Sheet1!$B:$F,5,FALSE),0)</f>
        <v>17238924.219999999</v>
      </c>
      <c r="AC2025" s="11">
        <v>5</v>
      </c>
      <c r="AD2025" s="11">
        <v>15</v>
      </c>
      <c r="AE2025" s="10"/>
      <c r="AF2025" s="13">
        <f t="shared" si="63"/>
        <v>5.2083333333333336E-2</v>
      </c>
      <c r="AG2025" s="10"/>
      <c r="AH2025" s="10"/>
    </row>
    <row r="2026" spans="1:34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5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435</v>
      </c>
      <c r="AA2026" s="11">
        <f t="shared" si="62"/>
        <v>33.5</v>
      </c>
      <c r="AB2026" s="5">
        <f>IFERROR(VLOOKUP(C2026,[2]Sheet1!$B:$F,5,FALSE),0)</f>
        <v>17203146.870000001</v>
      </c>
      <c r="AC2026" s="11">
        <v>0</v>
      </c>
      <c r="AD2026" s="11">
        <v>6.8</v>
      </c>
      <c r="AE2026" s="10"/>
      <c r="AF2026" s="13">
        <f t="shared" si="63"/>
        <v>2.9885057471264367E-2</v>
      </c>
      <c r="AG2026" s="10"/>
      <c r="AH2026" s="10"/>
    </row>
    <row r="2027" spans="1:34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5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62"/>
        <v>0</v>
      </c>
      <c r="AB2027" s="5">
        <f>IFERROR(VLOOKUP(C2027,[2]Sheet1!$B:$F,5,FALSE),0)</f>
        <v>0</v>
      </c>
      <c r="AC2027" s="11">
        <v>12</v>
      </c>
      <c r="AD2027" s="11">
        <v>0</v>
      </c>
      <c r="AE2027" s="10"/>
      <c r="AF2027" s="13">
        <f t="shared" si="63"/>
        <v>0</v>
      </c>
      <c r="AG2027" s="10"/>
      <c r="AH2027" s="10"/>
    </row>
    <row r="2028" spans="1:34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5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945</v>
      </c>
      <c r="AA2028" s="11">
        <f t="shared" si="62"/>
        <v>67.5</v>
      </c>
      <c r="AB2028" s="5">
        <f>IFERROR(VLOOKUP(C2028,[2]Sheet1!$B:$F,5,FALSE),0)</f>
        <v>3587655.12</v>
      </c>
      <c r="AC2028" s="11">
        <v>6</v>
      </c>
      <c r="AD2028" s="11">
        <v>0</v>
      </c>
      <c r="AE2028" s="10"/>
      <c r="AF2028" s="13">
        <f t="shared" si="63"/>
        <v>1.4814814814814815E-2</v>
      </c>
      <c r="AG2028" s="10"/>
      <c r="AH2028" s="10"/>
    </row>
    <row r="2029" spans="1:34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5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1580</v>
      </c>
      <c r="AA2029" s="11">
        <f t="shared" si="62"/>
        <v>65.8</v>
      </c>
      <c r="AB2029" s="5">
        <f>IFERROR(VLOOKUP(C2029,[2]Sheet1!$B:$F,5,FALSE),0)</f>
        <v>1575000</v>
      </c>
      <c r="AC2029" s="11">
        <v>0</v>
      </c>
      <c r="AD2029" s="11">
        <v>0</v>
      </c>
      <c r="AE2029" s="10"/>
      <c r="AF2029" s="13">
        <f t="shared" si="63"/>
        <v>1.5189873417721518E-2</v>
      </c>
      <c r="AG2029" s="10"/>
      <c r="AH2029" s="10"/>
    </row>
    <row r="2030" spans="1:34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5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580.1</v>
      </c>
      <c r="AA2030" s="11">
        <f t="shared" si="62"/>
        <v>20.7</v>
      </c>
      <c r="AB2030" s="5">
        <f>IFERROR(VLOOKUP(C2030,[2]Sheet1!$B:$F,5,FALSE),0)</f>
        <v>6123503.0499999998</v>
      </c>
      <c r="AC2030" s="11">
        <v>12</v>
      </c>
      <c r="AD2030" s="11">
        <v>0.63</v>
      </c>
      <c r="AE2030" s="10"/>
      <c r="AF2030" s="13">
        <f t="shared" si="63"/>
        <v>4.8267540079296671E-2</v>
      </c>
      <c r="AG2030" s="10"/>
      <c r="AH2030" s="10"/>
    </row>
    <row r="2031" spans="1:34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5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394.6</v>
      </c>
      <c r="AA2031" s="11">
        <f t="shared" si="62"/>
        <v>17.2</v>
      </c>
      <c r="AB2031" s="5">
        <f>IFERROR(VLOOKUP(C2031,[2]Sheet1!$B:$F,5,FALSE),0)</f>
        <v>27834534.77</v>
      </c>
      <c r="AC2031" s="11">
        <v>13.5</v>
      </c>
      <c r="AD2031" s="11">
        <v>0.71050000000000002</v>
      </c>
      <c r="AE2031" s="10"/>
      <c r="AF2031" s="13">
        <f t="shared" si="63"/>
        <v>5.8286872782564621E-2</v>
      </c>
      <c r="AG2031" s="10"/>
      <c r="AH2031" s="10"/>
    </row>
    <row r="2032" spans="1:34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5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62"/>
        <v>0</v>
      </c>
      <c r="AB2032" s="5">
        <f>IFERROR(VLOOKUP(C2032,[2]Sheet1!$B:$F,5,FALSE),0)</f>
        <v>0</v>
      </c>
      <c r="AC2032" s="11">
        <v>0</v>
      </c>
      <c r="AD2032" s="11">
        <v>0</v>
      </c>
      <c r="AE2032" s="10"/>
      <c r="AF2032" s="13">
        <f t="shared" si="63"/>
        <v>0</v>
      </c>
      <c r="AG2032" s="10"/>
      <c r="AH2032" s="10"/>
    </row>
    <row r="2033" spans="1:34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5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367</v>
      </c>
      <c r="AA2033" s="11">
        <f t="shared" si="62"/>
        <v>22.9</v>
      </c>
      <c r="AB2033" s="5">
        <f>IFERROR(VLOOKUP(C2033,[2]Sheet1!$B:$F,5,FALSE),0)</f>
        <v>21539350.91</v>
      </c>
      <c r="AC2033" s="11">
        <v>10</v>
      </c>
      <c r="AD2033" s="11">
        <v>0</v>
      </c>
      <c r="AE2033" s="10"/>
      <c r="AF2033" s="13">
        <f t="shared" si="63"/>
        <v>4.3596730245231606E-2</v>
      </c>
      <c r="AG2033" s="10"/>
      <c r="AH2033" s="10"/>
    </row>
    <row r="2034" spans="1:34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5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62"/>
        <v>0</v>
      </c>
      <c r="AB2034" s="5">
        <f>IFERROR(VLOOKUP(C2034,[2]Sheet1!$B:$F,5,FALSE),0)</f>
        <v>0</v>
      </c>
      <c r="AC2034" s="11">
        <v>0</v>
      </c>
      <c r="AD2034" s="11">
        <v>0</v>
      </c>
      <c r="AE2034" s="10"/>
      <c r="AF2034" s="13">
        <f t="shared" si="63"/>
        <v>0</v>
      </c>
      <c r="AG2034" s="10"/>
      <c r="AH2034" s="10"/>
    </row>
    <row r="2035" spans="1:34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5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62"/>
        <v>0</v>
      </c>
      <c r="AB2035" s="5">
        <f>IFERROR(VLOOKUP(C2035,[2]Sheet1!$B:$F,5,FALSE),0)</f>
        <v>0</v>
      </c>
      <c r="AC2035" s="11">
        <v>0</v>
      </c>
      <c r="AD2035" s="11">
        <v>0</v>
      </c>
      <c r="AE2035" s="10"/>
      <c r="AF2035" s="13">
        <f t="shared" si="63"/>
        <v>0</v>
      </c>
      <c r="AG2035" s="10"/>
      <c r="AH2035" s="10"/>
    </row>
    <row r="2036" spans="1:34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5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0</v>
      </c>
      <c r="AA2036" s="11">
        <f t="shared" si="62"/>
        <v>0</v>
      </c>
      <c r="AB2036" s="5">
        <f>IFERROR(VLOOKUP(C2036,[2]Sheet1!$B:$F,5,FALSE),0)</f>
        <v>2463867</v>
      </c>
      <c r="AC2036" s="11">
        <v>0</v>
      </c>
      <c r="AD2036" s="11">
        <v>0</v>
      </c>
      <c r="AE2036" s="10"/>
      <c r="AF2036" s="13">
        <f t="shared" si="63"/>
        <v>0</v>
      </c>
      <c r="AG2036" s="10"/>
      <c r="AH2036" s="10"/>
    </row>
    <row r="2037" spans="1:34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5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634</v>
      </c>
      <c r="AA2037" s="11">
        <f t="shared" si="62"/>
        <v>31.7</v>
      </c>
      <c r="AB2037" s="5">
        <f>IFERROR(VLOOKUP(C2037,[2]Sheet1!$B:$F,5,FALSE),0)</f>
        <v>5445990.3399999999</v>
      </c>
      <c r="AC2037" s="11">
        <v>15</v>
      </c>
      <c r="AD2037" s="11">
        <v>0.79</v>
      </c>
      <c r="AE2037" s="10"/>
      <c r="AF2037" s="13">
        <f t="shared" si="63"/>
        <v>3.1545741324921134E-2</v>
      </c>
      <c r="AG2037" s="10"/>
      <c r="AH2037" s="10"/>
    </row>
    <row r="2038" spans="1:34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5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371</v>
      </c>
      <c r="AA2038" s="11">
        <f t="shared" si="62"/>
        <v>17.7</v>
      </c>
      <c r="AB2038" s="5">
        <f>IFERROR(VLOOKUP(C2038,[2]Sheet1!$B:$F,5,FALSE),0)</f>
        <v>34531463.259999998</v>
      </c>
      <c r="AC2038" s="11">
        <v>11.25</v>
      </c>
      <c r="AD2038" s="11">
        <v>4.26</v>
      </c>
      <c r="AE2038" s="10"/>
      <c r="AF2038" s="13">
        <f t="shared" si="63"/>
        <v>5.6603773584905662E-2</v>
      </c>
      <c r="AG2038" s="10"/>
      <c r="AH2038" s="10"/>
    </row>
    <row r="2039" spans="1:34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5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1040</v>
      </c>
      <c r="AA2039" s="11">
        <f t="shared" si="62"/>
        <v>148.6</v>
      </c>
      <c r="AB2039" s="5">
        <f>IFERROR(VLOOKUP(C2039,[2]Sheet1!$B:$F,5,FALSE),0)</f>
        <v>761156.03999999992</v>
      </c>
      <c r="AC2039" s="11">
        <v>0</v>
      </c>
      <c r="AD2039" s="11">
        <v>0</v>
      </c>
      <c r="AE2039" s="10"/>
      <c r="AF2039" s="13">
        <f t="shared" si="63"/>
        <v>6.7307692307692311E-3</v>
      </c>
      <c r="AG2039" s="10"/>
      <c r="AH2039" s="10"/>
    </row>
    <row r="2040" spans="1:34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5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390.1</v>
      </c>
      <c r="AA2040" s="11">
        <f t="shared" si="62"/>
        <v>48.8</v>
      </c>
      <c r="AB2040" s="5">
        <f>IFERROR(VLOOKUP(C2040,[2]Sheet1!$B:$F,5,FALSE),0)</f>
        <v>16811183.620000001</v>
      </c>
      <c r="AC2040" s="11">
        <v>5</v>
      </c>
      <c r="AD2040" s="11">
        <v>0.26319999999999999</v>
      </c>
      <c r="AE2040" s="10"/>
      <c r="AF2040" s="13">
        <f t="shared" si="63"/>
        <v>2.0507562163547807E-2</v>
      </c>
      <c r="AG2040" s="10"/>
      <c r="AH2040" s="10"/>
    </row>
    <row r="2041" spans="1:34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5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62"/>
        <v>0</v>
      </c>
      <c r="AB2041" s="5">
        <f>IFERROR(VLOOKUP(C2041,[2]Sheet1!$B:$F,5,FALSE),0)</f>
        <v>0</v>
      </c>
      <c r="AC2041" s="11">
        <v>0</v>
      </c>
      <c r="AD2041" s="11">
        <v>0</v>
      </c>
      <c r="AE2041" s="10"/>
      <c r="AF2041" s="13">
        <f t="shared" si="63"/>
        <v>0</v>
      </c>
      <c r="AG2041" s="10"/>
      <c r="AH2041" s="10"/>
    </row>
    <row r="2042" spans="1:34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5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412.5</v>
      </c>
      <c r="AA2042" s="11">
        <f t="shared" si="62"/>
        <v>21.7</v>
      </c>
      <c r="AB2042" s="5">
        <f>IFERROR(VLOOKUP(C2042,[2]Sheet1!$B:$F,5,FALSE),0)</f>
        <v>23195085.41</v>
      </c>
      <c r="AC2042" s="11">
        <v>13</v>
      </c>
      <c r="AD2042" s="11">
        <v>0</v>
      </c>
      <c r="AE2042" s="10"/>
      <c r="AF2042" s="13">
        <f t="shared" si="63"/>
        <v>4.6060606060606059E-2</v>
      </c>
      <c r="AG2042" s="10"/>
      <c r="AH2042" s="10"/>
    </row>
    <row r="2043" spans="1:34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5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810</v>
      </c>
      <c r="AA2043" s="11">
        <f t="shared" si="62"/>
        <v>202.5</v>
      </c>
      <c r="AB2043" s="5">
        <f>IFERROR(VLOOKUP(C2043,[2]Sheet1!$B:$F,5,FALSE),0)</f>
        <v>2731534.89</v>
      </c>
      <c r="AC2043" s="11">
        <v>0</v>
      </c>
      <c r="AD2043" s="11">
        <v>0</v>
      </c>
      <c r="AE2043" s="10"/>
      <c r="AF2043" s="13">
        <f t="shared" si="63"/>
        <v>4.9382716049382715E-3</v>
      </c>
      <c r="AG2043" s="10"/>
      <c r="AH2043" s="10"/>
    </row>
    <row r="2044" spans="1:34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5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62"/>
        <v>0</v>
      </c>
      <c r="AB2044" s="5">
        <f>IFERROR(VLOOKUP(C2044,[2]Sheet1!$B:$F,5,FALSE),0)</f>
        <v>0</v>
      </c>
      <c r="AC2044" s="11">
        <v>5.05</v>
      </c>
      <c r="AD2044" s="11">
        <v>0.27</v>
      </c>
      <c r="AE2044" s="10"/>
      <c r="AF2044" s="13">
        <f t="shared" si="63"/>
        <v>0</v>
      </c>
      <c r="AG2044" s="10"/>
      <c r="AH2044" s="10"/>
    </row>
    <row r="2045" spans="1:34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5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62"/>
        <v>0</v>
      </c>
      <c r="AB2045" s="5">
        <f>IFERROR(VLOOKUP(C2045,[2]Sheet1!$B:$F,5,FALSE),0)</f>
        <v>0</v>
      </c>
      <c r="AC2045" s="11">
        <v>0</v>
      </c>
      <c r="AD2045" s="11">
        <v>0</v>
      </c>
      <c r="AE2045" s="10"/>
      <c r="AF2045" s="13">
        <f t="shared" si="63"/>
        <v>0</v>
      </c>
      <c r="AG2045" s="10"/>
      <c r="AH2045" s="10"/>
    </row>
    <row r="2046" spans="1:34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5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998.1</v>
      </c>
      <c r="AA2046" s="11">
        <f t="shared" si="62"/>
        <v>332.7</v>
      </c>
      <c r="AB2046" s="5">
        <f>IFERROR(VLOOKUP(C2046,[2]Sheet1!$B:$F,5,FALSE),0)</f>
        <v>2639737.7999999998</v>
      </c>
      <c r="AC2046" s="11">
        <v>3.8</v>
      </c>
      <c r="AD2046" s="11">
        <v>0.2</v>
      </c>
      <c r="AE2046" s="10"/>
      <c r="AF2046" s="13">
        <f t="shared" si="63"/>
        <v>3.0057108506161708E-3</v>
      </c>
      <c r="AG2046" s="10"/>
      <c r="AH2046" s="10"/>
    </row>
    <row r="2047" spans="1:34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5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369</v>
      </c>
      <c r="AA2047" s="11">
        <f t="shared" si="62"/>
        <v>26.4</v>
      </c>
      <c r="AB2047" s="5">
        <f>IFERROR(VLOOKUP(C2047,[2]Sheet1!$B:$F,5,FALSE),0)</f>
        <v>20439461.140000001</v>
      </c>
      <c r="AC2047" s="11">
        <v>8.8000000000000007</v>
      </c>
      <c r="AD2047" s="11">
        <v>0.46</v>
      </c>
      <c r="AE2047" s="10"/>
      <c r="AF2047" s="13">
        <f t="shared" si="63"/>
        <v>3.7940379403794036E-2</v>
      </c>
      <c r="AG2047" s="10"/>
      <c r="AH2047" s="10"/>
    </row>
    <row r="2048" spans="1:34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5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480</v>
      </c>
      <c r="AA2048" s="11">
        <f t="shared" si="62"/>
        <v>25.3</v>
      </c>
      <c r="AB2048" s="5">
        <f>IFERROR(VLOOKUP(C2048,[2]Sheet1!$B:$F,5,FALSE),0)</f>
        <v>17238924.219999999</v>
      </c>
      <c r="AC2048" s="11">
        <v>7</v>
      </c>
      <c r="AD2048" s="11">
        <v>3</v>
      </c>
      <c r="AE2048" s="10"/>
      <c r="AF2048" s="13">
        <f t="shared" si="63"/>
        <v>3.9583333333333331E-2</v>
      </c>
      <c r="AG2048" s="10"/>
      <c r="AH2048" s="10"/>
    </row>
    <row r="2049" spans="1:34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5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435</v>
      </c>
      <c r="AA2049" s="11">
        <f t="shared" si="62"/>
        <v>145</v>
      </c>
      <c r="AB2049" s="5">
        <f>IFERROR(VLOOKUP(C2049,[2]Sheet1!$B:$F,5,FALSE),0)</f>
        <v>17203146.870000001</v>
      </c>
      <c r="AC2049" s="11">
        <v>4.4000000000000004</v>
      </c>
      <c r="AD2049" s="11">
        <v>0.23</v>
      </c>
      <c r="AE2049" s="10"/>
      <c r="AF2049" s="13">
        <f t="shared" si="63"/>
        <v>6.8965517241379309E-3</v>
      </c>
      <c r="AG2049" s="10"/>
      <c r="AH2049" s="10"/>
    </row>
    <row r="2050" spans="1:34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5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62"/>
        <v>0</v>
      </c>
      <c r="AB2050" s="5">
        <f>IFERROR(VLOOKUP(C2050,[2]Sheet1!$B:$F,5,FALSE),0)</f>
        <v>0</v>
      </c>
      <c r="AC2050" s="11">
        <v>6</v>
      </c>
      <c r="AD2050" s="11">
        <v>0</v>
      </c>
      <c r="AE2050" s="10"/>
      <c r="AF2050" s="13">
        <f t="shared" si="63"/>
        <v>0</v>
      </c>
      <c r="AG2050" s="10"/>
      <c r="AH2050" s="10"/>
    </row>
    <row r="2051" spans="1:34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5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945</v>
      </c>
      <c r="AA2051" s="11">
        <f t="shared" ref="AA2051:AA2114" si="64">ROUND(IFERROR(Z2051/M2051,0),1)</f>
        <v>236.3</v>
      </c>
      <c r="AB2051" s="5">
        <f>IFERROR(VLOOKUP(C2051,[2]Sheet1!$B:$F,5,FALSE),0)</f>
        <v>3587655.12</v>
      </c>
      <c r="AC2051" s="11">
        <v>0</v>
      </c>
      <c r="AD2051" s="11">
        <v>0</v>
      </c>
      <c r="AE2051" s="10"/>
      <c r="AF2051" s="13">
        <f t="shared" ref="AF2051:AF2114" si="65">IFERROR(M2051/Z2051,0)</f>
        <v>4.2328042328042331E-3</v>
      </c>
      <c r="AG2051" s="10"/>
      <c r="AH2051" s="10"/>
    </row>
    <row r="2052" spans="1:34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5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1580</v>
      </c>
      <c r="AA2052" s="11">
        <f t="shared" si="64"/>
        <v>105.3</v>
      </c>
      <c r="AB2052" s="5">
        <f>IFERROR(VLOOKUP(C2052,[2]Sheet1!$B:$F,5,FALSE),0)</f>
        <v>1575000</v>
      </c>
      <c r="AC2052" s="11">
        <v>0</v>
      </c>
      <c r="AD2052" s="11">
        <v>0</v>
      </c>
      <c r="AE2052" s="10"/>
      <c r="AF2052" s="13">
        <f t="shared" si="65"/>
        <v>9.4936708860759497E-3</v>
      </c>
      <c r="AG2052" s="10"/>
      <c r="AH2052" s="10"/>
    </row>
    <row r="2053" spans="1:34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5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580.1</v>
      </c>
      <c r="AA2053" s="11">
        <f t="shared" si="64"/>
        <v>19.3</v>
      </c>
      <c r="AB2053" s="5">
        <f>IFERROR(VLOOKUP(C2053,[2]Sheet1!$B:$F,5,FALSE),0)</f>
        <v>6123503.0499999998</v>
      </c>
      <c r="AC2053" s="11">
        <v>12</v>
      </c>
      <c r="AD2053" s="11">
        <v>0.63</v>
      </c>
      <c r="AE2053" s="10"/>
      <c r="AF2053" s="13">
        <f t="shared" si="65"/>
        <v>5.1715221513532146E-2</v>
      </c>
      <c r="AG2053" s="10"/>
      <c r="AH2053" s="10"/>
    </row>
    <row r="2054" spans="1:34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5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394.6</v>
      </c>
      <c r="AA2054" s="11">
        <f t="shared" si="64"/>
        <v>19.7</v>
      </c>
      <c r="AB2054" s="5">
        <f>IFERROR(VLOOKUP(C2054,[2]Sheet1!$B:$F,5,FALSE),0)</f>
        <v>27834534.77</v>
      </c>
      <c r="AC2054" s="11">
        <v>13.5</v>
      </c>
      <c r="AD2054" s="11">
        <v>0.71050000000000002</v>
      </c>
      <c r="AE2054" s="10"/>
      <c r="AF2054" s="13">
        <f t="shared" si="65"/>
        <v>5.0684237202230101E-2</v>
      </c>
      <c r="AG2054" s="10"/>
      <c r="AH2054" s="10"/>
    </row>
    <row r="2055" spans="1:34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5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64"/>
        <v>0</v>
      </c>
      <c r="AB2055" s="5">
        <f>IFERROR(VLOOKUP(C2055,[2]Sheet1!$B:$F,5,FALSE),0)</f>
        <v>0</v>
      </c>
      <c r="AC2055" s="11">
        <v>0</v>
      </c>
      <c r="AD2055" s="11">
        <v>0</v>
      </c>
      <c r="AE2055" s="10"/>
      <c r="AF2055" s="13">
        <f t="shared" si="65"/>
        <v>0</v>
      </c>
      <c r="AG2055" s="10"/>
      <c r="AH2055" s="10"/>
    </row>
    <row r="2056" spans="1:34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5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367</v>
      </c>
      <c r="AA2056" s="11">
        <f t="shared" si="64"/>
        <v>22.9</v>
      </c>
      <c r="AB2056" s="5">
        <f>IFERROR(VLOOKUP(C2056,[2]Sheet1!$B:$F,5,FALSE),0)</f>
        <v>21539350.91</v>
      </c>
      <c r="AC2056" s="11">
        <v>10</v>
      </c>
      <c r="AD2056" s="11">
        <v>0</v>
      </c>
      <c r="AE2056" s="10"/>
      <c r="AF2056" s="13">
        <f t="shared" si="65"/>
        <v>4.3596730245231606E-2</v>
      </c>
      <c r="AG2056" s="10"/>
      <c r="AH2056" s="10"/>
    </row>
    <row r="2057" spans="1:34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5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64"/>
        <v>0</v>
      </c>
      <c r="AB2057" s="5">
        <f>IFERROR(VLOOKUP(C2057,[2]Sheet1!$B:$F,5,FALSE),0)</f>
        <v>0</v>
      </c>
      <c r="AC2057" s="11">
        <v>0</v>
      </c>
      <c r="AD2057" s="11">
        <v>0</v>
      </c>
      <c r="AE2057" s="10"/>
      <c r="AF2057" s="13">
        <f t="shared" si="65"/>
        <v>0</v>
      </c>
      <c r="AG2057" s="10"/>
      <c r="AH2057" s="10"/>
    </row>
    <row r="2058" spans="1:34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5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64"/>
        <v>0</v>
      </c>
      <c r="AB2058" s="5">
        <f>IFERROR(VLOOKUP(C2058,[2]Sheet1!$B:$F,5,FALSE),0)</f>
        <v>0</v>
      </c>
      <c r="AC2058" s="11">
        <v>0</v>
      </c>
      <c r="AD2058" s="11">
        <v>0</v>
      </c>
      <c r="AE2058" s="10"/>
      <c r="AF2058" s="13">
        <f t="shared" si="65"/>
        <v>0</v>
      </c>
      <c r="AG2058" s="10"/>
      <c r="AH2058" s="10"/>
    </row>
    <row r="2059" spans="1:34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5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0</v>
      </c>
      <c r="AA2059" s="11">
        <f t="shared" si="64"/>
        <v>0</v>
      </c>
      <c r="AB2059" s="5">
        <f>IFERROR(VLOOKUP(C2059,[2]Sheet1!$B:$F,5,FALSE),0)</f>
        <v>2463867</v>
      </c>
      <c r="AC2059" s="11">
        <v>0</v>
      </c>
      <c r="AD2059" s="11">
        <v>0</v>
      </c>
      <c r="AE2059" s="10"/>
      <c r="AF2059" s="13">
        <f t="shared" si="65"/>
        <v>0</v>
      </c>
      <c r="AG2059" s="10"/>
      <c r="AH2059" s="10"/>
    </row>
    <row r="2060" spans="1:34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5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634</v>
      </c>
      <c r="AA2060" s="11">
        <f t="shared" si="64"/>
        <v>26.4</v>
      </c>
      <c r="AB2060" s="5">
        <f>IFERROR(VLOOKUP(C2060,[2]Sheet1!$B:$F,5,FALSE),0)</f>
        <v>5445990.3399999999</v>
      </c>
      <c r="AC2060" s="11">
        <v>15</v>
      </c>
      <c r="AD2060" s="11">
        <v>0.79</v>
      </c>
      <c r="AE2060" s="10"/>
      <c r="AF2060" s="13">
        <f t="shared" si="65"/>
        <v>3.7854889589905363E-2</v>
      </c>
      <c r="AG2060" s="10"/>
      <c r="AH2060" s="10"/>
    </row>
    <row r="2061" spans="1:34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5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371</v>
      </c>
      <c r="AA2061" s="11">
        <f t="shared" si="64"/>
        <v>16.899999999999999</v>
      </c>
      <c r="AB2061" s="5">
        <f>IFERROR(VLOOKUP(C2061,[2]Sheet1!$B:$F,5,FALSE),0)</f>
        <v>34531463.259999998</v>
      </c>
      <c r="AC2061" s="11">
        <v>11.25</v>
      </c>
      <c r="AD2061" s="11">
        <v>4.26</v>
      </c>
      <c r="AE2061" s="10"/>
      <c r="AF2061" s="13">
        <f t="shared" si="65"/>
        <v>5.9299191374663072E-2</v>
      </c>
      <c r="AG2061" s="10"/>
      <c r="AH2061" s="10"/>
    </row>
    <row r="2062" spans="1:34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5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390.1</v>
      </c>
      <c r="AA2062" s="11">
        <f t="shared" si="64"/>
        <v>26</v>
      </c>
      <c r="AB2062" s="5">
        <f>IFERROR(VLOOKUP(C2062,[2]Sheet1!$B:$F,5,FALSE),0)</f>
        <v>16811183.620000001</v>
      </c>
      <c r="AC2062" s="11">
        <v>5</v>
      </c>
      <c r="AD2062" s="11">
        <v>0.26319999999999999</v>
      </c>
      <c r="AE2062" s="10"/>
      <c r="AF2062" s="13">
        <f t="shared" si="65"/>
        <v>3.8451679056652137E-2</v>
      </c>
      <c r="AG2062" s="10"/>
      <c r="AH2062" s="10"/>
    </row>
    <row r="2063" spans="1:34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5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64"/>
        <v>0</v>
      </c>
      <c r="AB2063" s="5">
        <f>IFERROR(VLOOKUP(C2063,[2]Sheet1!$B:$F,5,FALSE),0)</f>
        <v>0</v>
      </c>
      <c r="AC2063" s="11">
        <v>0</v>
      </c>
      <c r="AD2063" s="11">
        <v>0</v>
      </c>
      <c r="AE2063" s="10"/>
      <c r="AF2063" s="13">
        <f t="shared" si="65"/>
        <v>0</v>
      </c>
      <c r="AG2063" s="10"/>
      <c r="AH2063" s="10"/>
    </row>
    <row r="2064" spans="1:34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5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412.5</v>
      </c>
      <c r="AA2064" s="11">
        <f t="shared" si="64"/>
        <v>17.899999999999999</v>
      </c>
      <c r="AB2064" s="5">
        <f>IFERROR(VLOOKUP(C2064,[2]Sheet1!$B:$F,5,FALSE),0)</f>
        <v>23195085.41</v>
      </c>
      <c r="AC2064" s="11">
        <v>13</v>
      </c>
      <c r="AD2064" s="11">
        <v>0</v>
      </c>
      <c r="AE2064" s="10"/>
      <c r="AF2064" s="13">
        <f t="shared" si="65"/>
        <v>5.5757575757575756E-2</v>
      </c>
      <c r="AG2064" s="10"/>
      <c r="AH2064" s="10"/>
    </row>
    <row r="2065" spans="1:34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5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810</v>
      </c>
      <c r="AA2065" s="11">
        <f t="shared" si="64"/>
        <v>202.5</v>
      </c>
      <c r="AB2065" s="5">
        <f>IFERROR(VLOOKUP(C2065,[2]Sheet1!$B:$F,5,FALSE),0)</f>
        <v>2731534.89</v>
      </c>
      <c r="AC2065" s="11">
        <v>0</v>
      </c>
      <c r="AD2065" s="11">
        <v>0</v>
      </c>
      <c r="AE2065" s="10"/>
      <c r="AF2065" s="13">
        <f t="shared" si="65"/>
        <v>4.9382716049382715E-3</v>
      </c>
      <c r="AG2065" s="10"/>
      <c r="AH2065" s="10"/>
    </row>
    <row r="2066" spans="1:34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5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64"/>
        <v>0</v>
      </c>
      <c r="AB2066" s="5">
        <f>IFERROR(VLOOKUP(C2066,[2]Sheet1!$B:$F,5,FALSE),0)</f>
        <v>0</v>
      </c>
      <c r="AC2066" s="11">
        <v>5.05</v>
      </c>
      <c r="AD2066" s="11">
        <v>0.27</v>
      </c>
      <c r="AE2066" s="10"/>
      <c r="AF2066" s="13">
        <f t="shared" si="65"/>
        <v>0</v>
      </c>
      <c r="AG2066" s="10"/>
      <c r="AH2066" s="10"/>
    </row>
    <row r="2067" spans="1:34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5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64"/>
        <v>0</v>
      </c>
      <c r="AB2067" s="5">
        <f>IFERROR(VLOOKUP(C2067,[2]Sheet1!$B:$F,5,FALSE),0)</f>
        <v>0</v>
      </c>
      <c r="AC2067" s="11">
        <v>0</v>
      </c>
      <c r="AD2067" s="11">
        <v>0</v>
      </c>
      <c r="AE2067" s="10"/>
      <c r="AF2067" s="13">
        <f t="shared" si="65"/>
        <v>0</v>
      </c>
      <c r="AG2067" s="10"/>
      <c r="AH2067" s="10"/>
    </row>
    <row r="2068" spans="1:34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5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998.1</v>
      </c>
      <c r="AA2068" s="11">
        <f t="shared" si="64"/>
        <v>249.5</v>
      </c>
      <c r="AB2068" s="5">
        <f>IFERROR(VLOOKUP(C2068,[2]Sheet1!$B:$F,5,FALSE),0)</f>
        <v>2639737.7999999998</v>
      </c>
      <c r="AC2068" s="11">
        <v>3.8</v>
      </c>
      <c r="AD2068" s="11">
        <v>0.2</v>
      </c>
      <c r="AE2068" s="10"/>
      <c r="AF2068" s="13">
        <f t="shared" si="65"/>
        <v>4.0076144674882274E-3</v>
      </c>
      <c r="AG2068" s="10"/>
      <c r="AH2068" s="10"/>
    </row>
    <row r="2069" spans="1:34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5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369</v>
      </c>
      <c r="AA2069" s="11">
        <f t="shared" si="64"/>
        <v>18.5</v>
      </c>
      <c r="AB2069" s="5">
        <f>IFERROR(VLOOKUP(C2069,[2]Sheet1!$B:$F,5,FALSE),0)</f>
        <v>20439461.140000001</v>
      </c>
      <c r="AC2069" s="11">
        <v>8.8000000000000007</v>
      </c>
      <c r="AD2069" s="11">
        <v>0.46</v>
      </c>
      <c r="AE2069" s="10"/>
      <c r="AF2069" s="13">
        <f t="shared" si="65"/>
        <v>5.4200542005420058E-2</v>
      </c>
      <c r="AG2069" s="10"/>
      <c r="AH2069" s="10"/>
    </row>
    <row r="2070" spans="1:34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5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480</v>
      </c>
      <c r="AA2070" s="11">
        <f t="shared" si="64"/>
        <v>25.3</v>
      </c>
      <c r="AB2070" s="5">
        <f>IFERROR(VLOOKUP(C2070,[2]Sheet1!$B:$F,5,FALSE),0)</f>
        <v>17238924.219999999</v>
      </c>
      <c r="AC2070" s="11">
        <v>7</v>
      </c>
      <c r="AD2070" s="11">
        <v>3</v>
      </c>
      <c r="AE2070" s="10"/>
      <c r="AF2070" s="13">
        <f t="shared" si="65"/>
        <v>3.9583333333333331E-2</v>
      </c>
      <c r="AG2070" s="10"/>
      <c r="AH2070" s="10"/>
    </row>
    <row r="2071" spans="1:34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5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435</v>
      </c>
      <c r="AA2071" s="11">
        <f t="shared" si="64"/>
        <v>36.299999999999997</v>
      </c>
      <c r="AB2071" s="5">
        <f>IFERROR(VLOOKUP(C2071,[2]Sheet1!$B:$F,5,FALSE),0)</f>
        <v>17203146.870000001</v>
      </c>
      <c r="AC2071" s="11">
        <v>4.4000000000000004</v>
      </c>
      <c r="AD2071" s="11">
        <v>0.23</v>
      </c>
      <c r="AE2071" s="10"/>
      <c r="AF2071" s="13">
        <f t="shared" si="65"/>
        <v>2.7586206896551724E-2</v>
      </c>
      <c r="AG2071" s="10"/>
      <c r="AH2071" s="10"/>
    </row>
    <row r="2072" spans="1:34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5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64"/>
        <v>0</v>
      </c>
      <c r="AB2072" s="5">
        <f>IFERROR(VLOOKUP(C2072,[2]Sheet1!$B:$F,5,FALSE),0)</f>
        <v>0</v>
      </c>
      <c r="AC2072" s="11">
        <v>6</v>
      </c>
      <c r="AD2072" s="11">
        <v>0</v>
      </c>
      <c r="AE2072" s="10"/>
      <c r="AF2072" s="13">
        <f t="shared" si="65"/>
        <v>0</v>
      </c>
      <c r="AG2072" s="10"/>
      <c r="AH2072" s="10"/>
    </row>
    <row r="2073" spans="1:34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5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945</v>
      </c>
      <c r="AA2073" s="11">
        <f t="shared" si="64"/>
        <v>118.1</v>
      </c>
      <c r="AB2073" s="5">
        <f>IFERROR(VLOOKUP(C2073,[2]Sheet1!$B:$F,5,FALSE),0)</f>
        <v>3587655.12</v>
      </c>
      <c r="AC2073" s="11">
        <v>0</v>
      </c>
      <c r="AD2073" s="11">
        <v>0</v>
      </c>
      <c r="AE2073" s="10"/>
      <c r="AF2073" s="13">
        <f t="shared" si="65"/>
        <v>8.4656084656084662E-3</v>
      </c>
      <c r="AG2073" s="10"/>
      <c r="AH2073" s="10"/>
    </row>
    <row r="2074" spans="1:34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5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1580</v>
      </c>
      <c r="AA2074" s="11">
        <f t="shared" si="64"/>
        <v>131.69999999999999</v>
      </c>
      <c r="AB2074" s="5">
        <f>IFERROR(VLOOKUP(C2074,[2]Sheet1!$B:$F,5,FALSE),0)</f>
        <v>1575000</v>
      </c>
      <c r="AC2074" s="11">
        <v>0</v>
      </c>
      <c r="AD2074" s="11">
        <v>0</v>
      </c>
      <c r="AE2074" s="10"/>
      <c r="AF2074" s="13">
        <f t="shared" si="65"/>
        <v>7.5949367088607592E-3</v>
      </c>
      <c r="AG2074" s="10"/>
      <c r="AH2074" s="10"/>
    </row>
    <row r="2075" spans="1:34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5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580.1</v>
      </c>
      <c r="AA2075" s="11">
        <f t="shared" si="64"/>
        <v>34.1</v>
      </c>
      <c r="AB2075" s="5">
        <f>IFERROR(VLOOKUP(C2075,[2]Sheet1!$B:$F,5,FALSE),0)</f>
        <v>6123503.0499999998</v>
      </c>
      <c r="AC2075" s="11">
        <v>12</v>
      </c>
      <c r="AD2075" s="11">
        <v>0.63</v>
      </c>
      <c r="AE2075" s="10"/>
      <c r="AF2075" s="13">
        <f t="shared" si="65"/>
        <v>2.9305292191001552E-2</v>
      </c>
      <c r="AG2075" s="10"/>
      <c r="AH2075" s="10"/>
    </row>
    <row r="2076" spans="1:34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5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394.6</v>
      </c>
      <c r="AA2076" s="11">
        <f t="shared" si="64"/>
        <v>19.7</v>
      </c>
      <c r="AB2076" s="5">
        <f>IFERROR(VLOOKUP(C2076,[2]Sheet1!$B:$F,5,FALSE),0)</f>
        <v>27834534.77</v>
      </c>
      <c r="AC2076" s="11">
        <v>13.5</v>
      </c>
      <c r="AD2076" s="11">
        <v>0.71050000000000002</v>
      </c>
      <c r="AE2076" s="10"/>
      <c r="AF2076" s="13">
        <f t="shared" si="65"/>
        <v>5.0684237202230101E-2</v>
      </c>
      <c r="AG2076" s="10"/>
      <c r="AH2076" s="10"/>
    </row>
    <row r="2077" spans="1:34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5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64"/>
        <v>0</v>
      </c>
      <c r="AB2077" s="5">
        <f>IFERROR(VLOOKUP(C2077,[2]Sheet1!$B:$F,5,FALSE),0)</f>
        <v>0</v>
      </c>
      <c r="AC2077" s="11">
        <v>0</v>
      </c>
      <c r="AD2077" s="11">
        <v>0</v>
      </c>
      <c r="AE2077" s="10"/>
      <c r="AF2077" s="13">
        <f t="shared" si="65"/>
        <v>0</v>
      </c>
      <c r="AG2077" s="10"/>
      <c r="AH2077" s="10"/>
    </row>
    <row r="2078" spans="1:34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5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367</v>
      </c>
      <c r="AA2078" s="11">
        <f t="shared" si="64"/>
        <v>21.6</v>
      </c>
      <c r="AB2078" s="5">
        <f>IFERROR(VLOOKUP(C2078,[2]Sheet1!$B:$F,5,FALSE),0)</f>
        <v>21539350.91</v>
      </c>
      <c r="AC2078" s="11">
        <v>10</v>
      </c>
      <c r="AD2078" s="11">
        <v>0</v>
      </c>
      <c r="AE2078" s="10"/>
      <c r="AF2078" s="13">
        <f t="shared" si="65"/>
        <v>4.632152588555858E-2</v>
      </c>
      <c r="AG2078" s="10"/>
      <c r="AH2078" s="10"/>
    </row>
    <row r="2079" spans="1:34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5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64"/>
        <v>0</v>
      </c>
      <c r="AB2079" s="5">
        <f>IFERROR(VLOOKUP(C2079,[2]Sheet1!$B:$F,5,FALSE),0)</f>
        <v>0</v>
      </c>
      <c r="AC2079" s="11">
        <v>0</v>
      </c>
      <c r="AD2079" s="11">
        <v>0</v>
      </c>
      <c r="AE2079" s="10"/>
      <c r="AF2079" s="13">
        <f t="shared" si="65"/>
        <v>0</v>
      </c>
      <c r="AG2079" s="10"/>
      <c r="AH2079" s="10"/>
    </row>
    <row r="2080" spans="1:34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5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0</v>
      </c>
      <c r="AA2080" s="11">
        <f t="shared" si="64"/>
        <v>0</v>
      </c>
      <c r="AB2080" s="5">
        <f>IFERROR(VLOOKUP(C2080,[2]Sheet1!$B:$F,5,FALSE),0)</f>
        <v>2463867</v>
      </c>
      <c r="AC2080" s="11">
        <v>0</v>
      </c>
      <c r="AD2080" s="11">
        <v>0</v>
      </c>
      <c r="AE2080" s="10"/>
      <c r="AF2080" s="13">
        <f t="shared" si="65"/>
        <v>0</v>
      </c>
      <c r="AG2080" s="10"/>
      <c r="AH2080" s="10"/>
    </row>
    <row r="2081" spans="1:34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5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634</v>
      </c>
      <c r="AA2081" s="11">
        <f t="shared" si="64"/>
        <v>27.6</v>
      </c>
      <c r="AB2081" s="5">
        <f>IFERROR(VLOOKUP(C2081,[2]Sheet1!$B:$F,5,FALSE),0)</f>
        <v>5445990.3399999999</v>
      </c>
      <c r="AC2081" s="11">
        <v>15</v>
      </c>
      <c r="AD2081" s="11">
        <v>0.79</v>
      </c>
      <c r="AE2081" s="10"/>
      <c r="AF2081" s="13">
        <f t="shared" si="65"/>
        <v>3.6277602523659309E-2</v>
      </c>
      <c r="AG2081" s="10"/>
      <c r="AH2081" s="10"/>
    </row>
    <row r="2082" spans="1:34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5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371</v>
      </c>
      <c r="AA2082" s="11">
        <f t="shared" si="64"/>
        <v>17.7</v>
      </c>
      <c r="AB2082" s="5">
        <f>IFERROR(VLOOKUP(C2082,[2]Sheet1!$B:$F,5,FALSE),0)</f>
        <v>34531463.259999998</v>
      </c>
      <c r="AC2082" s="11">
        <v>11.25</v>
      </c>
      <c r="AD2082" s="11">
        <v>4.26</v>
      </c>
      <c r="AE2082" s="10"/>
      <c r="AF2082" s="13">
        <f t="shared" si="65"/>
        <v>5.6603773584905662E-2</v>
      </c>
      <c r="AG2082" s="10"/>
      <c r="AH2082" s="10"/>
    </row>
    <row r="2083" spans="1:34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5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390.1</v>
      </c>
      <c r="AA2083" s="11">
        <f t="shared" si="64"/>
        <v>35.5</v>
      </c>
      <c r="AB2083" s="5">
        <f>IFERROR(VLOOKUP(C2083,[2]Sheet1!$B:$F,5,FALSE),0)</f>
        <v>16811183.620000001</v>
      </c>
      <c r="AC2083" s="11">
        <v>5</v>
      </c>
      <c r="AD2083" s="11">
        <v>0.26319999999999999</v>
      </c>
      <c r="AE2083" s="10"/>
      <c r="AF2083" s="13">
        <f t="shared" si="65"/>
        <v>2.8197897974878233E-2</v>
      </c>
      <c r="AG2083" s="10"/>
      <c r="AH2083" s="10"/>
    </row>
    <row r="2084" spans="1:34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5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64"/>
        <v>0</v>
      </c>
      <c r="AB2084" s="5">
        <f>IFERROR(VLOOKUP(C2084,[2]Sheet1!$B:$F,5,FALSE),0)</f>
        <v>0</v>
      </c>
      <c r="AC2084" s="11">
        <v>0</v>
      </c>
      <c r="AD2084" s="11">
        <v>0</v>
      </c>
      <c r="AE2084" s="10"/>
      <c r="AF2084" s="13">
        <f t="shared" si="65"/>
        <v>0</v>
      </c>
      <c r="AG2084" s="10"/>
      <c r="AH2084" s="10"/>
    </row>
    <row r="2085" spans="1:34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5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412.5</v>
      </c>
      <c r="AA2085" s="11">
        <f t="shared" si="64"/>
        <v>18.8</v>
      </c>
      <c r="AB2085" s="5">
        <f>IFERROR(VLOOKUP(C2085,[2]Sheet1!$B:$F,5,FALSE),0)</f>
        <v>23195085.41</v>
      </c>
      <c r="AC2085" s="11">
        <v>13</v>
      </c>
      <c r="AD2085" s="11">
        <v>0</v>
      </c>
      <c r="AE2085" s="10"/>
      <c r="AF2085" s="13">
        <f t="shared" si="65"/>
        <v>5.3333333333333337E-2</v>
      </c>
      <c r="AG2085" s="10"/>
      <c r="AH2085" s="10"/>
    </row>
    <row r="2086" spans="1:34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5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810</v>
      </c>
      <c r="AA2086" s="11">
        <f t="shared" si="64"/>
        <v>162</v>
      </c>
      <c r="AB2086" s="5">
        <f>IFERROR(VLOOKUP(C2086,[2]Sheet1!$B:$F,5,FALSE),0)</f>
        <v>2731534.89</v>
      </c>
      <c r="AC2086" s="11">
        <v>0</v>
      </c>
      <c r="AD2086" s="11">
        <v>0</v>
      </c>
      <c r="AE2086" s="10"/>
      <c r="AF2086" s="13">
        <f t="shared" si="65"/>
        <v>6.1728395061728392E-3</v>
      </c>
      <c r="AG2086" s="10"/>
      <c r="AH2086" s="10"/>
    </row>
    <row r="2087" spans="1:34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5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64"/>
        <v>0</v>
      </c>
      <c r="AB2087" s="5">
        <f>IFERROR(VLOOKUP(C2087,[2]Sheet1!$B:$F,5,FALSE),0)</f>
        <v>0</v>
      </c>
      <c r="AC2087" s="11">
        <v>5.05</v>
      </c>
      <c r="AD2087" s="11">
        <v>0.27</v>
      </c>
      <c r="AE2087" s="10"/>
      <c r="AF2087" s="13">
        <f t="shared" si="65"/>
        <v>0</v>
      </c>
      <c r="AG2087" s="10"/>
      <c r="AH2087" s="10"/>
    </row>
    <row r="2088" spans="1:34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5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64"/>
        <v>0</v>
      </c>
      <c r="AB2088" s="5">
        <f>IFERROR(VLOOKUP(C2088,[2]Sheet1!$B:$F,5,FALSE),0)</f>
        <v>0</v>
      </c>
      <c r="AC2088" s="11">
        <v>0</v>
      </c>
      <c r="AD2088" s="11">
        <v>0</v>
      </c>
      <c r="AE2088" s="10"/>
      <c r="AF2088" s="13">
        <f t="shared" si="65"/>
        <v>0</v>
      </c>
      <c r="AG2088" s="10"/>
      <c r="AH2088" s="10"/>
    </row>
    <row r="2089" spans="1:34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5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998.1</v>
      </c>
      <c r="AA2089" s="11">
        <f t="shared" si="64"/>
        <v>249.5</v>
      </c>
      <c r="AB2089" s="5">
        <f>IFERROR(VLOOKUP(C2089,[2]Sheet1!$B:$F,5,FALSE),0)</f>
        <v>2639737.7999999998</v>
      </c>
      <c r="AC2089" s="11">
        <v>3.8</v>
      </c>
      <c r="AD2089" s="11">
        <v>0.2</v>
      </c>
      <c r="AE2089" s="10"/>
      <c r="AF2089" s="13">
        <f t="shared" si="65"/>
        <v>4.0076144674882274E-3</v>
      </c>
      <c r="AG2089" s="10"/>
      <c r="AH2089" s="10"/>
    </row>
    <row r="2090" spans="1:34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5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369</v>
      </c>
      <c r="AA2090" s="11">
        <f t="shared" si="64"/>
        <v>21.7</v>
      </c>
      <c r="AB2090" s="5">
        <f>IFERROR(VLOOKUP(C2090,[2]Sheet1!$B:$F,5,FALSE),0)</f>
        <v>20439461.140000001</v>
      </c>
      <c r="AC2090" s="11">
        <v>8.8000000000000007</v>
      </c>
      <c r="AD2090" s="11">
        <v>0.46</v>
      </c>
      <c r="AE2090" s="10"/>
      <c r="AF2090" s="13">
        <f t="shared" si="65"/>
        <v>4.6070460704607047E-2</v>
      </c>
      <c r="AG2090" s="10"/>
      <c r="AH2090" s="10"/>
    </row>
    <row r="2091" spans="1:34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5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480</v>
      </c>
      <c r="AA2091" s="11">
        <f t="shared" si="64"/>
        <v>22.9</v>
      </c>
      <c r="AB2091" s="5">
        <f>IFERROR(VLOOKUP(C2091,[2]Sheet1!$B:$F,5,FALSE),0)</f>
        <v>17238924.219999999</v>
      </c>
      <c r="AC2091" s="11">
        <v>7</v>
      </c>
      <c r="AD2091" s="11">
        <v>3</v>
      </c>
      <c r="AE2091" s="10"/>
      <c r="AF2091" s="13">
        <f t="shared" si="65"/>
        <v>4.3749999999999997E-2</v>
      </c>
      <c r="AG2091" s="10"/>
      <c r="AH2091" s="10"/>
    </row>
    <row r="2092" spans="1:34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5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435</v>
      </c>
      <c r="AA2092" s="11">
        <f t="shared" si="64"/>
        <v>39.5</v>
      </c>
      <c r="AB2092" s="5">
        <f>IFERROR(VLOOKUP(C2092,[2]Sheet1!$B:$F,5,FALSE),0)</f>
        <v>17203146.870000001</v>
      </c>
      <c r="AC2092" s="11">
        <v>4.4000000000000004</v>
      </c>
      <c r="AD2092" s="11">
        <v>0.23</v>
      </c>
      <c r="AE2092" s="10"/>
      <c r="AF2092" s="13">
        <f t="shared" si="65"/>
        <v>2.528735632183908E-2</v>
      </c>
      <c r="AG2092" s="10"/>
      <c r="AH2092" s="10"/>
    </row>
    <row r="2093" spans="1:34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5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64"/>
        <v>0</v>
      </c>
      <c r="AB2093" s="5">
        <f>IFERROR(VLOOKUP(C2093,[2]Sheet1!$B:$F,5,FALSE),0)</f>
        <v>0</v>
      </c>
      <c r="AC2093" s="11">
        <v>6</v>
      </c>
      <c r="AD2093" s="11">
        <v>0</v>
      </c>
      <c r="AE2093" s="10"/>
      <c r="AF2093" s="13">
        <f t="shared" si="65"/>
        <v>0</v>
      </c>
      <c r="AG2093" s="10"/>
      <c r="AH2093" s="10"/>
    </row>
    <row r="2094" spans="1:34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5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945</v>
      </c>
      <c r="AA2094" s="11">
        <f t="shared" si="64"/>
        <v>105</v>
      </c>
      <c r="AB2094" s="5">
        <f>IFERROR(VLOOKUP(C2094,[2]Sheet1!$B:$F,5,FALSE),0)</f>
        <v>3587655.12</v>
      </c>
      <c r="AC2094" s="11">
        <v>0</v>
      </c>
      <c r="AD2094" s="11">
        <v>0</v>
      </c>
      <c r="AE2094" s="10"/>
      <c r="AF2094" s="13">
        <f t="shared" si="65"/>
        <v>9.5238095238095247E-3</v>
      </c>
      <c r="AG2094" s="10"/>
      <c r="AH2094" s="10"/>
    </row>
    <row r="2095" spans="1:34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5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1580</v>
      </c>
      <c r="AA2095" s="11">
        <f t="shared" si="64"/>
        <v>131.69999999999999</v>
      </c>
      <c r="AB2095" s="5">
        <f>IFERROR(VLOOKUP(C2095,[2]Sheet1!$B:$F,5,FALSE),0)</f>
        <v>1575000</v>
      </c>
      <c r="AC2095" s="11">
        <v>0</v>
      </c>
      <c r="AD2095" s="11">
        <v>0</v>
      </c>
      <c r="AE2095" s="10"/>
      <c r="AF2095" s="13">
        <f t="shared" si="65"/>
        <v>7.5949367088607592E-3</v>
      </c>
      <c r="AG2095" s="10"/>
      <c r="AH2095" s="10"/>
    </row>
    <row r="2096" spans="1:34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5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580.1</v>
      </c>
      <c r="AA2096" s="11">
        <f t="shared" si="64"/>
        <v>116</v>
      </c>
      <c r="AB2096" s="5">
        <f>IFERROR(VLOOKUP(C2096,[2]Sheet1!$B:$F,5,FALSE),0)</f>
        <v>6123503.0499999998</v>
      </c>
      <c r="AC2096" s="11">
        <v>12</v>
      </c>
      <c r="AD2096" s="11">
        <v>0.63</v>
      </c>
      <c r="AE2096" s="10"/>
      <c r="AF2096" s="13">
        <f t="shared" si="65"/>
        <v>8.619203585588691E-3</v>
      </c>
      <c r="AG2096" s="10"/>
      <c r="AH2096" s="10"/>
    </row>
    <row r="2097" spans="1:34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5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394.6</v>
      </c>
      <c r="AA2097" s="11">
        <f t="shared" si="64"/>
        <v>23.2</v>
      </c>
      <c r="AB2097" s="5">
        <f>IFERROR(VLOOKUP(C2097,[2]Sheet1!$B:$F,5,FALSE),0)</f>
        <v>27834534.77</v>
      </c>
      <c r="AC2097" s="11">
        <v>13.5</v>
      </c>
      <c r="AD2097" s="11">
        <v>0.71050000000000002</v>
      </c>
      <c r="AE2097" s="10"/>
      <c r="AF2097" s="13">
        <f t="shared" si="65"/>
        <v>4.3081601621895588E-2</v>
      </c>
      <c r="AG2097" s="10"/>
      <c r="AH2097" s="10"/>
    </row>
    <row r="2098" spans="1:34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5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367</v>
      </c>
      <c r="AA2098" s="11">
        <f t="shared" si="64"/>
        <v>30.6</v>
      </c>
      <c r="AB2098" s="5">
        <f>IFERROR(VLOOKUP(C2098,[2]Sheet1!$B:$F,5,FALSE),0)</f>
        <v>21539350.91</v>
      </c>
      <c r="AC2098" s="11">
        <v>10</v>
      </c>
      <c r="AD2098" s="11">
        <v>0</v>
      </c>
      <c r="AE2098" s="10"/>
      <c r="AF2098" s="13">
        <f t="shared" si="65"/>
        <v>3.2697547683923703E-2</v>
      </c>
      <c r="AG2098" s="10"/>
      <c r="AH2098" s="10"/>
    </row>
    <row r="2099" spans="1:34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5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64"/>
        <v>0</v>
      </c>
      <c r="AB2099" s="5">
        <f>IFERROR(VLOOKUP(C2099,[2]Sheet1!$B:$F,5,FALSE),0)</f>
        <v>0</v>
      </c>
      <c r="AC2099" s="11">
        <v>0</v>
      </c>
      <c r="AD2099" s="11">
        <v>0</v>
      </c>
      <c r="AE2099" s="10"/>
      <c r="AF2099" s="13">
        <f t="shared" si="65"/>
        <v>0</v>
      </c>
      <c r="AG2099" s="10"/>
      <c r="AH2099" s="10"/>
    </row>
    <row r="2100" spans="1:34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5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0</v>
      </c>
      <c r="AA2100" s="11">
        <f t="shared" si="64"/>
        <v>0</v>
      </c>
      <c r="AB2100" s="5">
        <f>IFERROR(VLOOKUP(C2100,[2]Sheet1!$B:$F,5,FALSE),0)</f>
        <v>2463867</v>
      </c>
      <c r="AC2100" s="11">
        <v>0</v>
      </c>
      <c r="AD2100" s="11">
        <v>0</v>
      </c>
      <c r="AE2100" s="10"/>
      <c r="AF2100" s="13">
        <f t="shared" si="65"/>
        <v>0</v>
      </c>
      <c r="AG2100" s="10"/>
      <c r="AH2100" s="10"/>
    </row>
    <row r="2101" spans="1:34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5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634</v>
      </c>
      <c r="AA2101" s="11">
        <f t="shared" si="64"/>
        <v>26.4</v>
      </c>
      <c r="AB2101" s="5">
        <f>IFERROR(VLOOKUP(C2101,[2]Sheet1!$B:$F,5,FALSE),0)</f>
        <v>5445990.3399999999</v>
      </c>
      <c r="AC2101" s="11">
        <v>15</v>
      </c>
      <c r="AD2101" s="11">
        <v>0.79</v>
      </c>
      <c r="AE2101" s="10"/>
      <c r="AF2101" s="13">
        <f t="shared" si="65"/>
        <v>3.7854889589905363E-2</v>
      </c>
      <c r="AG2101" s="10"/>
      <c r="AH2101" s="10"/>
    </row>
    <row r="2102" spans="1:34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5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371</v>
      </c>
      <c r="AA2102" s="11">
        <f t="shared" si="64"/>
        <v>24.7</v>
      </c>
      <c r="AB2102" s="5">
        <f>IFERROR(VLOOKUP(C2102,[2]Sheet1!$B:$F,5,FALSE),0)</f>
        <v>34531463.259999998</v>
      </c>
      <c r="AC2102" s="11">
        <v>11.25</v>
      </c>
      <c r="AD2102" s="11">
        <v>4.26</v>
      </c>
      <c r="AE2102" s="10"/>
      <c r="AF2102" s="13">
        <f t="shared" si="65"/>
        <v>4.0431266846361183E-2</v>
      </c>
      <c r="AG2102" s="10"/>
      <c r="AH2102" s="10"/>
    </row>
    <row r="2103" spans="1:34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5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1040</v>
      </c>
      <c r="AA2103" s="11">
        <f t="shared" si="64"/>
        <v>-520</v>
      </c>
      <c r="AB2103" s="5">
        <f>IFERROR(VLOOKUP(C2103,[2]Sheet1!$B:$F,5,FALSE),0)</f>
        <v>761156.03999999992</v>
      </c>
      <c r="AC2103" s="11">
        <v>0</v>
      </c>
      <c r="AD2103" s="11">
        <v>0</v>
      </c>
      <c r="AE2103" s="10"/>
      <c r="AF2103" s="13">
        <f t="shared" si="65"/>
        <v>-1.9230769230769232E-3</v>
      </c>
      <c r="AG2103" s="10"/>
      <c r="AH2103" s="10"/>
    </row>
    <row r="2104" spans="1:34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5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390.1</v>
      </c>
      <c r="AA2104" s="11">
        <f t="shared" si="64"/>
        <v>55.7</v>
      </c>
      <c r="AB2104" s="5">
        <f>IFERROR(VLOOKUP(C2104,[2]Sheet1!$B:$F,5,FALSE),0)</f>
        <v>16811183.620000001</v>
      </c>
      <c r="AC2104" s="11">
        <v>5</v>
      </c>
      <c r="AD2104" s="11">
        <v>0.26319999999999999</v>
      </c>
      <c r="AE2104" s="10"/>
      <c r="AF2104" s="13">
        <f t="shared" si="65"/>
        <v>1.794411689310433E-2</v>
      </c>
      <c r="AG2104" s="10"/>
      <c r="AH2104" s="10"/>
    </row>
    <row r="2105" spans="1:34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5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412.5</v>
      </c>
      <c r="AA2105" s="11">
        <f t="shared" si="64"/>
        <v>25.8</v>
      </c>
      <c r="AB2105" s="5">
        <f>IFERROR(VLOOKUP(C2105,[2]Sheet1!$B:$F,5,FALSE),0)</f>
        <v>23195085.41</v>
      </c>
      <c r="AC2105" s="11">
        <v>13</v>
      </c>
      <c r="AD2105" s="11">
        <v>0</v>
      </c>
      <c r="AE2105" s="10"/>
      <c r="AF2105" s="13">
        <f t="shared" si="65"/>
        <v>3.8787878787878788E-2</v>
      </c>
      <c r="AG2105" s="10"/>
      <c r="AH2105" s="10"/>
    </row>
    <row r="2106" spans="1:34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5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810</v>
      </c>
      <c r="AA2106" s="11">
        <f t="shared" si="64"/>
        <v>270</v>
      </c>
      <c r="AB2106" s="5">
        <f>IFERROR(VLOOKUP(C2106,[2]Sheet1!$B:$F,5,FALSE),0)</f>
        <v>2731534.89</v>
      </c>
      <c r="AC2106" s="11">
        <v>0</v>
      </c>
      <c r="AD2106" s="11">
        <v>0</v>
      </c>
      <c r="AE2106" s="10"/>
      <c r="AF2106" s="13">
        <f t="shared" si="65"/>
        <v>3.7037037037037038E-3</v>
      </c>
      <c r="AG2106" s="10"/>
      <c r="AH2106" s="10"/>
    </row>
    <row r="2107" spans="1:34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5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64"/>
        <v>0</v>
      </c>
      <c r="AB2107" s="5">
        <f>IFERROR(VLOOKUP(C2107,[2]Sheet1!$B:$F,5,FALSE),0)</f>
        <v>0</v>
      </c>
      <c r="AC2107" s="11">
        <v>5.05</v>
      </c>
      <c r="AD2107" s="11">
        <v>0.27</v>
      </c>
      <c r="AE2107" s="10"/>
      <c r="AF2107" s="13">
        <f t="shared" si="65"/>
        <v>0</v>
      </c>
      <c r="AG2107" s="10"/>
      <c r="AH2107" s="10"/>
    </row>
    <row r="2108" spans="1:34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5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998.1</v>
      </c>
      <c r="AA2108" s="11">
        <f t="shared" si="64"/>
        <v>249.5</v>
      </c>
      <c r="AB2108" s="5">
        <f>IFERROR(VLOOKUP(C2108,[2]Sheet1!$B:$F,5,FALSE),0)</f>
        <v>2639737.7999999998</v>
      </c>
      <c r="AC2108" s="11">
        <v>3.8</v>
      </c>
      <c r="AD2108" s="11">
        <v>0.2</v>
      </c>
      <c r="AE2108" s="10"/>
      <c r="AF2108" s="13">
        <f t="shared" si="65"/>
        <v>4.0076144674882274E-3</v>
      </c>
      <c r="AG2108" s="10"/>
      <c r="AH2108" s="10"/>
    </row>
    <row r="2109" spans="1:34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5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369</v>
      </c>
      <c r="AA2109" s="11">
        <f t="shared" si="64"/>
        <v>26.4</v>
      </c>
      <c r="AB2109" s="5">
        <f>IFERROR(VLOOKUP(C2109,[2]Sheet1!$B:$F,5,FALSE),0)</f>
        <v>20439461.140000001</v>
      </c>
      <c r="AC2109" s="11">
        <v>8.8000000000000007</v>
      </c>
      <c r="AD2109" s="11">
        <v>0.46</v>
      </c>
      <c r="AE2109" s="10"/>
      <c r="AF2109" s="13">
        <f t="shared" si="65"/>
        <v>3.7940379403794036E-2</v>
      </c>
      <c r="AG2109" s="10"/>
      <c r="AH2109" s="10"/>
    </row>
    <row r="2110" spans="1:34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5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480</v>
      </c>
      <c r="AA2110" s="11">
        <f t="shared" si="64"/>
        <v>40</v>
      </c>
      <c r="AB2110" s="5">
        <f>IFERROR(VLOOKUP(C2110,[2]Sheet1!$B:$F,5,FALSE),0)</f>
        <v>17238924.219999999</v>
      </c>
      <c r="AC2110" s="11">
        <v>7</v>
      </c>
      <c r="AD2110" s="11">
        <v>3</v>
      </c>
      <c r="AE2110" s="10"/>
      <c r="AF2110" s="13">
        <f t="shared" si="65"/>
        <v>2.5000000000000001E-2</v>
      </c>
      <c r="AG2110" s="10"/>
      <c r="AH2110" s="10"/>
    </row>
    <row r="2111" spans="1:34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5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435</v>
      </c>
      <c r="AA2111" s="11">
        <f t="shared" si="64"/>
        <v>217.5</v>
      </c>
      <c r="AB2111" s="5">
        <f>IFERROR(VLOOKUP(C2111,[2]Sheet1!$B:$F,5,FALSE),0)</f>
        <v>17203146.870000001</v>
      </c>
      <c r="AC2111" s="11">
        <v>4.4000000000000004</v>
      </c>
      <c r="AD2111" s="11">
        <v>0.23</v>
      </c>
      <c r="AE2111" s="10"/>
      <c r="AF2111" s="13">
        <f t="shared" si="65"/>
        <v>4.5977011494252873E-3</v>
      </c>
      <c r="AG2111" s="10"/>
      <c r="AH2111" s="10"/>
    </row>
    <row r="2112" spans="1:34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5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64"/>
        <v>0</v>
      </c>
      <c r="AB2112" s="5">
        <f>IFERROR(VLOOKUP(C2112,[2]Sheet1!$B:$F,5,FALSE),0)</f>
        <v>0</v>
      </c>
      <c r="AC2112" s="11">
        <v>6</v>
      </c>
      <c r="AD2112" s="11">
        <v>0</v>
      </c>
      <c r="AE2112" s="10"/>
      <c r="AF2112" s="13">
        <f t="shared" si="65"/>
        <v>0</v>
      </c>
      <c r="AG2112" s="10"/>
      <c r="AH2112" s="10"/>
    </row>
    <row r="2113" spans="1:34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5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945</v>
      </c>
      <c r="AA2113" s="11">
        <f t="shared" si="64"/>
        <v>236.3</v>
      </c>
      <c r="AB2113" s="5">
        <f>IFERROR(VLOOKUP(C2113,[2]Sheet1!$B:$F,5,FALSE),0)</f>
        <v>3587655.12</v>
      </c>
      <c r="AC2113" s="11">
        <v>0</v>
      </c>
      <c r="AD2113" s="11">
        <v>0</v>
      </c>
      <c r="AE2113" s="10"/>
      <c r="AF2113" s="13">
        <f t="shared" si="65"/>
        <v>4.2328042328042331E-3</v>
      </c>
      <c r="AG2113" s="10"/>
      <c r="AH2113" s="10"/>
    </row>
    <row r="2114" spans="1:34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5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1580</v>
      </c>
      <c r="AA2114" s="11">
        <f t="shared" si="64"/>
        <v>263.3</v>
      </c>
      <c r="AB2114" s="5">
        <f>IFERROR(VLOOKUP(C2114,[2]Sheet1!$B:$F,5,FALSE),0)</f>
        <v>1575000</v>
      </c>
      <c r="AC2114" s="11">
        <v>0</v>
      </c>
      <c r="AD2114" s="11">
        <v>0</v>
      </c>
      <c r="AE2114" s="10"/>
      <c r="AF2114" s="13">
        <f t="shared" si="65"/>
        <v>3.7974683544303796E-3</v>
      </c>
      <c r="AG2114" s="10"/>
      <c r="AH2114" s="10"/>
    </row>
    <row r="2115" spans="1:34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5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580.1</v>
      </c>
      <c r="AA2115" s="11">
        <f t="shared" ref="AA2115:AA2178" si="66">ROUND(IFERROR(Z2115/M2115,0),1)</f>
        <v>20.7</v>
      </c>
      <c r="AB2115" s="5">
        <f>IFERROR(VLOOKUP(C2115,[2]Sheet1!$B:$F,5,FALSE),0)</f>
        <v>6123503.0499999998</v>
      </c>
      <c r="AC2115" s="11">
        <v>8.5</v>
      </c>
      <c r="AD2115" s="11">
        <v>0.45</v>
      </c>
      <c r="AE2115" s="10"/>
      <c r="AF2115" s="13">
        <f t="shared" ref="AF2115:AF2178" si="67">IFERROR(M2115/Z2115,0)</f>
        <v>4.8267540079296671E-2</v>
      </c>
      <c r="AG2115" s="10"/>
      <c r="AH2115" s="10"/>
    </row>
    <row r="2116" spans="1:34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5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394.6</v>
      </c>
      <c r="AA2116" s="11">
        <f t="shared" si="66"/>
        <v>39.5</v>
      </c>
      <c r="AB2116" s="5">
        <f>IFERROR(VLOOKUP(C2116,[2]Sheet1!$B:$F,5,FALSE),0)</f>
        <v>27834534.77</v>
      </c>
      <c r="AC2116" s="11">
        <v>16</v>
      </c>
      <c r="AD2116" s="11">
        <v>0</v>
      </c>
      <c r="AE2116" s="10"/>
      <c r="AF2116" s="13">
        <f t="shared" si="67"/>
        <v>2.534211860111505E-2</v>
      </c>
      <c r="AG2116" s="10"/>
      <c r="AH2116" s="10"/>
    </row>
    <row r="2117" spans="1:34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5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367</v>
      </c>
      <c r="AA2117" s="11">
        <f t="shared" si="66"/>
        <v>24.5</v>
      </c>
      <c r="AB2117" s="5">
        <f>IFERROR(VLOOKUP(C2117,[2]Sheet1!$B:$F,5,FALSE),0)</f>
        <v>21539350.91</v>
      </c>
      <c r="AC2117" s="11">
        <v>11</v>
      </c>
      <c r="AD2117" s="11">
        <v>4.5</v>
      </c>
      <c r="AE2117" s="10"/>
      <c r="AF2117" s="13">
        <f t="shared" si="67"/>
        <v>4.0871934604904632E-2</v>
      </c>
      <c r="AG2117" s="10"/>
      <c r="AH2117" s="10"/>
    </row>
    <row r="2118" spans="1:34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5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0</v>
      </c>
      <c r="AA2118" s="11">
        <f t="shared" si="66"/>
        <v>0</v>
      </c>
      <c r="AB2118" s="5">
        <f>IFERROR(VLOOKUP(C2118,[2]Sheet1!$B:$F,5,FALSE),0)</f>
        <v>2463867</v>
      </c>
      <c r="AC2118" s="11">
        <v>0</v>
      </c>
      <c r="AD2118" s="11">
        <v>0</v>
      </c>
      <c r="AE2118" s="10"/>
      <c r="AF2118" s="13">
        <f t="shared" si="67"/>
        <v>0</v>
      </c>
      <c r="AG2118" s="10"/>
      <c r="AH2118" s="10"/>
    </row>
    <row r="2119" spans="1:34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5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634</v>
      </c>
      <c r="AA2119" s="11">
        <f t="shared" si="66"/>
        <v>37.299999999999997</v>
      </c>
      <c r="AB2119" s="5">
        <f>IFERROR(VLOOKUP(C2119,[2]Sheet1!$B:$F,5,FALSE),0)</f>
        <v>5445990.3399999999</v>
      </c>
      <c r="AC2119" s="11">
        <v>13.3</v>
      </c>
      <c r="AD2119" s="11">
        <v>0.7</v>
      </c>
      <c r="AE2119" s="10"/>
      <c r="AF2119" s="13">
        <f t="shared" si="67"/>
        <v>2.6813880126182965E-2</v>
      </c>
      <c r="AG2119" s="10"/>
      <c r="AH2119" s="10"/>
    </row>
    <row r="2120" spans="1:34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5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371</v>
      </c>
      <c r="AA2120" s="11">
        <f t="shared" si="66"/>
        <v>15.5</v>
      </c>
      <c r="AB2120" s="5">
        <f>IFERROR(VLOOKUP(C2120,[2]Sheet1!$B:$F,5,FALSE),0)</f>
        <v>34531463.259999998</v>
      </c>
      <c r="AC2120" s="11">
        <v>17.574999999999999</v>
      </c>
      <c r="AD2120" s="11">
        <v>0.92500000000000004</v>
      </c>
      <c r="AE2120" s="10"/>
      <c r="AF2120" s="13">
        <f t="shared" si="67"/>
        <v>6.4690026954177901E-2</v>
      </c>
      <c r="AG2120" s="10"/>
      <c r="AH2120" s="10"/>
    </row>
    <row r="2121" spans="1:34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5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1040</v>
      </c>
      <c r="AA2121" s="11">
        <f t="shared" si="66"/>
        <v>-35.9</v>
      </c>
      <c r="AB2121" s="5">
        <f>IFERROR(VLOOKUP(C2121,[2]Sheet1!$B:$F,5,FALSE),0)</f>
        <v>761156.03999999992</v>
      </c>
      <c r="AC2121" s="11">
        <v>0</v>
      </c>
      <c r="AD2121" s="11">
        <v>0</v>
      </c>
      <c r="AE2121" s="10"/>
      <c r="AF2121" s="13">
        <f t="shared" si="67"/>
        <v>-2.7884615384615386E-2</v>
      </c>
      <c r="AG2121" s="10"/>
      <c r="AH2121" s="10"/>
    </row>
    <row r="2122" spans="1:34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5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390.1</v>
      </c>
      <c r="AA2122" s="11">
        <f t="shared" si="66"/>
        <v>78</v>
      </c>
      <c r="AB2122" s="5">
        <f>IFERROR(VLOOKUP(C2122,[2]Sheet1!$B:$F,5,FALSE),0)</f>
        <v>16811183.620000001</v>
      </c>
      <c r="AC2122" s="11">
        <v>10</v>
      </c>
      <c r="AD2122" s="11">
        <v>0.52629999999999999</v>
      </c>
      <c r="AE2122" s="10"/>
      <c r="AF2122" s="13">
        <f t="shared" si="67"/>
        <v>1.281722635221738E-2</v>
      </c>
      <c r="AG2122" s="10"/>
      <c r="AH2122" s="10"/>
    </row>
    <row r="2123" spans="1:34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5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412.5</v>
      </c>
      <c r="AA2123" s="11">
        <f t="shared" si="66"/>
        <v>103.1</v>
      </c>
      <c r="AB2123" s="5">
        <f>IFERROR(VLOOKUP(C2123,[2]Sheet1!$B:$F,5,FALSE),0)</f>
        <v>23195085.41</v>
      </c>
      <c r="AC2123" s="11">
        <v>10.93</v>
      </c>
      <c r="AD2123" s="11">
        <v>0.56999999999999995</v>
      </c>
      <c r="AE2123" s="10"/>
      <c r="AF2123" s="13">
        <f t="shared" si="67"/>
        <v>9.696969696969697E-3</v>
      </c>
      <c r="AG2123" s="10"/>
      <c r="AH2123" s="10"/>
    </row>
    <row r="2124" spans="1:34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5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810</v>
      </c>
      <c r="AA2124" s="11">
        <f t="shared" si="66"/>
        <v>-47.6</v>
      </c>
      <c r="AB2124" s="5">
        <f>IFERROR(VLOOKUP(C2124,[2]Sheet1!$B:$F,5,FALSE),0)</f>
        <v>2731534.89</v>
      </c>
      <c r="AC2124" s="11">
        <v>0</v>
      </c>
      <c r="AD2124" s="11">
        <v>0</v>
      </c>
      <c r="AE2124" s="10"/>
      <c r="AF2124" s="13">
        <f t="shared" si="67"/>
        <v>-2.0987654320987655E-2</v>
      </c>
      <c r="AG2124" s="10"/>
      <c r="AH2124" s="10"/>
    </row>
    <row r="2125" spans="1:34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5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66"/>
        <v>0</v>
      </c>
      <c r="AB2125" s="5">
        <f>IFERROR(VLOOKUP(C2125,[2]Sheet1!$B:$F,5,FALSE),0)</f>
        <v>0</v>
      </c>
      <c r="AC2125" s="11">
        <v>0</v>
      </c>
      <c r="AD2125" s="11">
        <v>0</v>
      </c>
      <c r="AE2125" s="10"/>
      <c r="AF2125" s="13">
        <f t="shared" si="67"/>
        <v>0</v>
      </c>
      <c r="AG2125" s="10"/>
      <c r="AH2125" s="10"/>
    </row>
    <row r="2126" spans="1:34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5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998.1</v>
      </c>
      <c r="AA2126" s="11">
        <f t="shared" si="66"/>
        <v>-124.8</v>
      </c>
      <c r="AB2126" s="5">
        <f>IFERROR(VLOOKUP(C2126,[2]Sheet1!$B:$F,5,FALSE),0)</f>
        <v>2639737.7999999998</v>
      </c>
      <c r="AC2126" s="11">
        <v>0</v>
      </c>
      <c r="AD2126" s="11">
        <v>0</v>
      </c>
      <c r="AE2126" s="10"/>
      <c r="AF2126" s="13">
        <f t="shared" si="67"/>
        <v>-8.0152289349764549E-3</v>
      </c>
      <c r="AG2126" s="10"/>
      <c r="AH2126" s="10"/>
    </row>
    <row r="2127" spans="1:34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5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369</v>
      </c>
      <c r="AA2127" s="11">
        <f t="shared" si="66"/>
        <v>17.600000000000001</v>
      </c>
      <c r="AB2127" s="5">
        <f>IFERROR(VLOOKUP(C2127,[2]Sheet1!$B:$F,5,FALSE),0)</f>
        <v>20439461.140000001</v>
      </c>
      <c r="AC2127" s="11">
        <v>20</v>
      </c>
      <c r="AD2127" s="11">
        <v>1.0526</v>
      </c>
      <c r="AE2127" s="10"/>
      <c r="AF2127" s="13">
        <f t="shared" si="67"/>
        <v>5.6910569105691054E-2</v>
      </c>
      <c r="AG2127" s="10"/>
      <c r="AH2127" s="10"/>
    </row>
    <row r="2128" spans="1:34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5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480</v>
      </c>
      <c r="AA2128" s="11">
        <f t="shared" si="66"/>
        <v>30</v>
      </c>
      <c r="AB2128" s="5">
        <f>IFERROR(VLOOKUP(C2128,[2]Sheet1!$B:$F,5,FALSE),0)</f>
        <v>17238924.219999999</v>
      </c>
      <c r="AC2128" s="11">
        <v>13</v>
      </c>
      <c r="AD2128" s="11">
        <v>0.68420000000000003</v>
      </c>
      <c r="AE2128" s="10"/>
      <c r="AF2128" s="13">
        <f t="shared" si="67"/>
        <v>3.3333333333333333E-2</v>
      </c>
      <c r="AG2128" s="10"/>
      <c r="AH2128" s="10"/>
    </row>
    <row r="2129" spans="1:34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5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435</v>
      </c>
      <c r="AA2129" s="11">
        <f t="shared" si="66"/>
        <v>14</v>
      </c>
      <c r="AB2129" s="5">
        <f>IFERROR(VLOOKUP(C2129,[2]Sheet1!$B:$F,5,FALSE),0)</f>
        <v>17203146.870000001</v>
      </c>
      <c r="AC2129" s="11">
        <v>18.5</v>
      </c>
      <c r="AD2129" s="11">
        <v>0.97</v>
      </c>
      <c r="AE2129" s="10"/>
      <c r="AF2129" s="13">
        <f t="shared" si="67"/>
        <v>7.1264367816091953E-2</v>
      </c>
      <c r="AG2129" s="10"/>
      <c r="AH2129" s="10"/>
    </row>
    <row r="2130" spans="1:34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5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66"/>
        <v>0</v>
      </c>
      <c r="AB2130" s="5">
        <f>IFERROR(VLOOKUP(C2130,[2]Sheet1!$B:$F,5,FALSE),0)</f>
        <v>0</v>
      </c>
      <c r="AC2130" s="11">
        <v>0</v>
      </c>
      <c r="AD2130" s="11">
        <v>0</v>
      </c>
      <c r="AE2130" s="10"/>
      <c r="AF2130" s="13">
        <f t="shared" si="67"/>
        <v>0</v>
      </c>
      <c r="AG2130" s="10"/>
      <c r="AH2130" s="10"/>
    </row>
    <row r="2131" spans="1:34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5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945</v>
      </c>
      <c r="AA2131" s="11">
        <f t="shared" si="66"/>
        <v>-55.6</v>
      </c>
      <c r="AB2131" s="5">
        <f>IFERROR(VLOOKUP(C2131,[2]Sheet1!$B:$F,5,FALSE),0)</f>
        <v>3587655.12</v>
      </c>
      <c r="AC2131" s="11">
        <v>0</v>
      </c>
      <c r="AD2131" s="11">
        <v>0</v>
      </c>
      <c r="AE2131" s="10"/>
      <c r="AF2131" s="13">
        <f t="shared" si="67"/>
        <v>-1.7989417989417989E-2</v>
      </c>
      <c r="AG2131" s="10"/>
      <c r="AH2131" s="10"/>
    </row>
    <row r="2132" spans="1:34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5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1580</v>
      </c>
      <c r="AA2132" s="11">
        <f t="shared" si="66"/>
        <v>263.3</v>
      </c>
      <c r="AB2132" s="5">
        <f>IFERROR(VLOOKUP(C2132,[2]Sheet1!$B:$F,5,FALSE),0)</f>
        <v>1575000</v>
      </c>
      <c r="AC2132" s="11">
        <v>0</v>
      </c>
      <c r="AD2132" s="11">
        <v>0</v>
      </c>
      <c r="AE2132" s="10"/>
      <c r="AF2132" s="13">
        <f t="shared" si="67"/>
        <v>3.7974683544303796E-3</v>
      </c>
      <c r="AG2132" s="10"/>
      <c r="AH2132" s="10"/>
    </row>
    <row r="2133" spans="1:34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5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580.1</v>
      </c>
      <c r="AA2133" s="11">
        <f t="shared" si="66"/>
        <v>24.2</v>
      </c>
      <c r="AB2133" s="5">
        <f>IFERROR(VLOOKUP(C2133,[2]Sheet1!$B:$F,5,FALSE),0)</f>
        <v>6123503.0499999998</v>
      </c>
      <c r="AC2133" s="11">
        <v>8.5</v>
      </c>
      <c r="AD2133" s="11">
        <v>0.45</v>
      </c>
      <c r="AE2133" s="10"/>
      <c r="AF2133" s="13">
        <f t="shared" si="67"/>
        <v>4.1372177210825721E-2</v>
      </c>
      <c r="AG2133" s="10"/>
      <c r="AH2133" s="10"/>
    </row>
    <row r="2134" spans="1:34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5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394.6</v>
      </c>
      <c r="AA2134" s="11">
        <f t="shared" si="66"/>
        <v>16.399999999999999</v>
      </c>
      <c r="AB2134" s="5">
        <f>IFERROR(VLOOKUP(C2134,[2]Sheet1!$B:$F,5,FALSE),0)</f>
        <v>27834534.77</v>
      </c>
      <c r="AC2134" s="11">
        <v>16</v>
      </c>
      <c r="AD2134" s="11">
        <v>0</v>
      </c>
      <c r="AE2134" s="10"/>
      <c r="AF2134" s="13">
        <f t="shared" si="67"/>
        <v>6.0821084642676125E-2</v>
      </c>
      <c r="AG2134" s="10"/>
      <c r="AH2134" s="10"/>
    </row>
    <row r="2135" spans="1:34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5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367</v>
      </c>
      <c r="AA2135" s="11">
        <f t="shared" si="66"/>
        <v>21.6</v>
      </c>
      <c r="AB2135" s="5">
        <f>IFERROR(VLOOKUP(C2135,[2]Sheet1!$B:$F,5,FALSE),0)</f>
        <v>21539350.91</v>
      </c>
      <c r="AC2135" s="11">
        <v>11</v>
      </c>
      <c r="AD2135" s="11">
        <v>4.5</v>
      </c>
      <c r="AE2135" s="10"/>
      <c r="AF2135" s="13">
        <f t="shared" si="67"/>
        <v>4.632152588555858E-2</v>
      </c>
      <c r="AG2135" s="10"/>
      <c r="AH2135" s="10"/>
    </row>
    <row r="2136" spans="1:34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5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0</v>
      </c>
      <c r="AA2136" s="11">
        <f t="shared" si="66"/>
        <v>0</v>
      </c>
      <c r="AB2136" s="5">
        <f>IFERROR(VLOOKUP(C2136,[2]Sheet1!$B:$F,5,FALSE),0)</f>
        <v>2463867</v>
      </c>
      <c r="AC2136" s="11">
        <v>0</v>
      </c>
      <c r="AD2136" s="11">
        <v>0</v>
      </c>
      <c r="AE2136" s="10"/>
      <c r="AF2136" s="13">
        <f t="shared" si="67"/>
        <v>0</v>
      </c>
      <c r="AG2136" s="10"/>
      <c r="AH2136" s="10"/>
    </row>
    <row r="2137" spans="1:34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5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634</v>
      </c>
      <c r="AA2137" s="11">
        <f t="shared" si="66"/>
        <v>35.200000000000003</v>
      </c>
      <c r="AB2137" s="5">
        <f>IFERROR(VLOOKUP(C2137,[2]Sheet1!$B:$F,5,FALSE),0)</f>
        <v>5445990.3399999999</v>
      </c>
      <c r="AC2137" s="11">
        <v>13.3</v>
      </c>
      <c r="AD2137" s="11">
        <v>0.7</v>
      </c>
      <c r="AE2137" s="10"/>
      <c r="AF2137" s="13">
        <f t="shared" si="67"/>
        <v>2.8391167192429023E-2</v>
      </c>
      <c r="AG2137" s="10"/>
      <c r="AH2137" s="10"/>
    </row>
    <row r="2138" spans="1:34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5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371</v>
      </c>
      <c r="AA2138" s="11">
        <f t="shared" si="66"/>
        <v>14.3</v>
      </c>
      <c r="AB2138" s="5">
        <f>IFERROR(VLOOKUP(C2138,[2]Sheet1!$B:$F,5,FALSE),0)</f>
        <v>34531463.259999998</v>
      </c>
      <c r="AC2138" s="11">
        <v>17.574999999999999</v>
      </c>
      <c r="AD2138" s="11">
        <v>0.92500000000000004</v>
      </c>
      <c r="AE2138" s="10"/>
      <c r="AF2138" s="13">
        <f t="shared" si="67"/>
        <v>7.0080862533692723E-2</v>
      </c>
      <c r="AG2138" s="10"/>
      <c r="AH2138" s="10"/>
    </row>
    <row r="2139" spans="1:34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5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1040</v>
      </c>
      <c r="AA2139" s="11">
        <f t="shared" si="66"/>
        <v>-40</v>
      </c>
      <c r="AB2139" s="5">
        <f>IFERROR(VLOOKUP(C2139,[2]Sheet1!$B:$F,5,FALSE),0)</f>
        <v>761156.03999999992</v>
      </c>
      <c r="AC2139" s="11">
        <v>0</v>
      </c>
      <c r="AD2139" s="11">
        <v>0</v>
      </c>
      <c r="AE2139" s="10"/>
      <c r="AF2139" s="13">
        <f t="shared" si="67"/>
        <v>-2.5000000000000001E-2</v>
      </c>
      <c r="AG2139" s="10"/>
      <c r="AH2139" s="10"/>
    </row>
    <row r="2140" spans="1:34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5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390.1</v>
      </c>
      <c r="AA2140" s="11">
        <f t="shared" si="66"/>
        <v>30</v>
      </c>
      <c r="AB2140" s="5">
        <f>IFERROR(VLOOKUP(C2140,[2]Sheet1!$B:$F,5,FALSE),0)</f>
        <v>16811183.620000001</v>
      </c>
      <c r="AC2140" s="11">
        <v>10</v>
      </c>
      <c r="AD2140" s="11">
        <v>0.52629999999999999</v>
      </c>
      <c r="AE2140" s="10"/>
      <c r="AF2140" s="13">
        <f t="shared" si="67"/>
        <v>3.3324788515765189E-2</v>
      </c>
      <c r="AG2140" s="10"/>
      <c r="AH2140" s="10"/>
    </row>
    <row r="2141" spans="1:34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5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412.5</v>
      </c>
      <c r="AA2141" s="11">
        <f t="shared" si="66"/>
        <v>27.5</v>
      </c>
      <c r="AB2141" s="5">
        <f>IFERROR(VLOOKUP(C2141,[2]Sheet1!$B:$F,5,FALSE),0)</f>
        <v>23195085.41</v>
      </c>
      <c r="AC2141" s="11">
        <v>10.93</v>
      </c>
      <c r="AD2141" s="11">
        <v>0.56999999999999995</v>
      </c>
      <c r="AE2141" s="10"/>
      <c r="AF2141" s="13">
        <f t="shared" si="67"/>
        <v>3.6363636363636362E-2</v>
      </c>
      <c r="AG2141" s="10"/>
      <c r="AH2141" s="10"/>
    </row>
    <row r="2142" spans="1:34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5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810</v>
      </c>
      <c r="AA2142" s="11">
        <f t="shared" si="66"/>
        <v>67.5</v>
      </c>
      <c r="AB2142" s="5">
        <f>IFERROR(VLOOKUP(C2142,[2]Sheet1!$B:$F,5,FALSE),0)</f>
        <v>2731534.89</v>
      </c>
      <c r="AC2142" s="11">
        <v>0</v>
      </c>
      <c r="AD2142" s="11">
        <v>0</v>
      </c>
      <c r="AE2142" s="10"/>
      <c r="AF2142" s="13">
        <f t="shared" si="67"/>
        <v>1.4814814814814815E-2</v>
      </c>
      <c r="AG2142" s="10"/>
      <c r="AH2142" s="10"/>
    </row>
    <row r="2143" spans="1:34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5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66"/>
        <v>0</v>
      </c>
      <c r="AB2143" s="5">
        <f>IFERROR(VLOOKUP(C2143,[2]Sheet1!$B:$F,5,FALSE),0)</f>
        <v>0</v>
      </c>
      <c r="AC2143" s="11">
        <v>0</v>
      </c>
      <c r="AD2143" s="11">
        <v>0</v>
      </c>
      <c r="AE2143" s="10"/>
      <c r="AF2143" s="13">
        <f t="shared" si="67"/>
        <v>0</v>
      </c>
      <c r="AG2143" s="10"/>
      <c r="AH2143" s="10"/>
    </row>
    <row r="2144" spans="1:34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5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998.1</v>
      </c>
      <c r="AA2144" s="11">
        <f t="shared" si="66"/>
        <v>998.1</v>
      </c>
      <c r="AB2144" s="5">
        <f>IFERROR(VLOOKUP(C2144,[2]Sheet1!$B:$F,5,FALSE),0)</f>
        <v>2639737.7999999998</v>
      </c>
      <c r="AC2144" s="11">
        <v>0</v>
      </c>
      <c r="AD2144" s="11">
        <v>0</v>
      </c>
      <c r="AE2144" s="10"/>
      <c r="AF2144" s="13">
        <f t="shared" si="67"/>
        <v>1.0019036168720569E-3</v>
      </c>
      <c r="AG2144" s="10"/>
      <c r="AH2144" s="10"/>
    </row>
    <row r="2145" spans="1:34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5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369</v>
      </c>
      <c r="AA2145" s="11">
        <f t="shared" si="66"/>
        <v>17.600000000000001</v>
      </c>
      <c r="AB2145" s="5">
        <f>IFERROR(VLOOKUP(C2145,[2]Sheet1!$B:$F,5,FALSE),0)</f>
        <v>20439461.140000001</v>
      </c>
      <c r="AC2145" s="11">
        <v>20</v>
      </c>
      <c r="AD2145" s="11">
        <v>1.0526</v>
      </c>
      <c r="AE2145" s="10"/>
      <c r="AF2145" s="13">
        <f t="shared" si="67"/>
        <v>5.6910569105691054E-2</v>
      </c>
      <c r="AG2145" s="10"/>
      <c r="AH2145" s="10"/>
    </row>
    <row r="2146" spans="1:34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5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480</v>
      </c>
      <c r="AA2146" s="11">
        <f t="shared" si="66"/>
        <v>26.7</v>
      </c>
      <c r="AB2146" s="5">
        <f>IFERROR(VLOOKUP(C2146,[2]Sheet1!$B:$F,5,FALSE),0)</f>
        <v>17238924.219999999</v>
      </c>
      <c r="AC2146" s="11">
        <v>13</v>
      </c>
      <c r="AD2146" s="11">
        <v>0.68420000000000003</v>
      </c>
      <c r="AE2146" s="10"/>
      <c r="AF2146" s="13">
        <f t="shared" si="67"/>
        <v>3.7499999999999999E-2</v>
      </c>
      <c r="AG2146" s="10"/>
      <c r="AH2146" s="10"/>
    </row>
    <row r="2147" spans="1:34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5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435</v>
      </c>
      <c r="AA2147" s="11">
        <f t="shared" si="66"/>
        <v>14</v>
      </c>
      <c r="AB2147" s="5">
        <f>IFERROR(VLOOKUP(C2147,[2]Sheet1!$B:$F,5,FALSE),0)</f>
        <v>17203146.870000001</v>
      </c>
      <c r="AC2147" s="11">
        <v>18.5</v>
      </c>
      <c r="AD2147" s="11">
        <v>0.97</v>
      </c>
      <c r="AE2147" s="10"/>
      <c r="AF2147" s="13">
        <f t="shared" si="67"/>
        <v>7.1264367816091953E-2</v>
      </c>
      <c r="AG2147" s="10"/>
      <c r="AH2147" s="10"/>
    </row>
    <row r="2148" spans="1:34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5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945</v>
      </c>
      <c r="AA2148" s="11">
        <f t="shared" si="66"/>
        <v>472.5</v>
      </c>
      <c r="AB2148" s="5">
        <f>IFERROR(VLOOKUP(C2148,[2]Sheet1!$B:$F,5,FALSE),0)</f>
        <v>3587655.12</v>
      </c>
      <c r="AC2148" s="11">
        <v>0</v>
      </c>
      <c r="AD2148" s="11">
        <v>0</v>
      </c>
      <c r="AE2148" s="10"/>
      <c r="AF2148" s="13">
        <f t="shared" si="67"/>
        <v>2.1164021164021165E-3</v>
      </c>
      <c r="AG2148" s="10"/>
      <c r="AH2148" s="10"/>
    </row>
    <row r="2149" spans="1:34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5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1580</v>
      </c>
      <c r="AA2149" s="11">
        <f t="shared" si="66"/>
        <v>225.7</v>
      </c>
      <c r="AB2149" s="5">
        <f>IFERROR(VLOOKUP(C2149,[2]Sheet1!$B:$F,5,FALSE),0)</f>
        <v>1575000</v>
      </c>
      <c r="AC2149" s="11">
        <v>0</v>
      </c>
      <c r="AD2149" s="11">
        <v>0</v>
      </c>
      <c r="AE2149" s="10"/>
      <c r="AF2149" s="13">
        <f t="shared" si="67"/>
        <v>4.4303797468354432E-3</v>
      </c>
      <c r="AG2149" s="10"/>
      <c r="AH2149" s="10"/>
    </row>
    <row r="2150" spans="1:34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5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580.1</v>
      </c>
      <c r="AA2150" s="11">
        <f t="shared" si="66"/>
        <v>30.5</v>
      </c>
      <c r="AB2150" s="5">
        <f>IFERROR(VLOOKUP(C2150,[2]Sheet1!$B:$F,5,FALSE),0)</f>
        <v>6123503.0499999998</v>
      </c>
      <c r="AC2150" s="11">
        <v>8.5</v>
      </c>
      <c r="AD2150" s="11">
        <v>0.45</v>
      </c>
      <c r="AE2150" s="10"/>
      <c r="AF2150" s="13">
        <f t="shared" si="67"/>
        <v>3.2752973625237027E-2</v>
      </c>
      <c r="AG2150" s="10"/>
      <c r="AH2150" s="10"/>
    </row>
    <row r="2151" spans="1:34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5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394.6</v>
      </c>
      <c r="AA2151" s="11">
        <f t="shared" si="66"/>
        <v>15.8</v>
      </c>
      <c r="AB2151" s="5">
        <f>IFERROR(VLOOKUP(C2151,[2]Sheet1!$B:$F,5,FALSE),0)</f>
        <v>27834534.77</v>
      </c>
      <c r="AC2151" s="11">
        <v>16</v>
      </c>
      <c r="AD2151" s="11">
        <v>0</v>
      </c>
      <c r="AE2151" s="10"/>
      <c r="AF2151" s="13">
        <f t="shared" si="67"/>
        <v>6.3355296502787622E-2</v>
      </c>
      <c r="AG2151" s="10"/>
      <c r="AH2151" s="10"/>
    </row>
    <row r="2152" spans="1:34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5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367</v>
      </c>
      <c r="AA2152" s="11">
        <f t="shared" si="66"/>
        <v>17.5</v>
      </c>
      <c r="AB2152" s="5">
        <f>IFERROR(VLOOKUP(C2152,[2]Sheet1!$B:$F,5,FALSE),0)</f>
        <v>21539350.91</v>
      </c>
      <c r="AC2152" s="11">
        <v>11</v>
      </c>
      <c r="AD2152" s="11">
        <v>4.5</v>
      </c>
      <c r="AE2152" s="10"/>
      <c r="AF2152" s="13">
        <f t="shared" si="67"/>
        <v>5.7220708446866483E-2</v>
      </c>
      <c r="AG2152" s="10"/>
      <c r="AH2152" s="10"/>
    </row>
    <row r="2153" spans="1:34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5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0</v>
      </c>
      <c r="AA2153" s="11">
        <f t="shared" si="66"/>
        <v>0</v>
      </c>
      <c r="AB2153" s="5">
        <f>IFERROR(VLOOKUP(C2153,[2]Sheet1!$B:$F,5,FALSE),0)</f>
        <v>2463867</v>
      </c>
      <c r="AC2153" s="11">
        <v>0</v>
      </c>
      <c r="AD2153" s="11">
        <v>0</v>
      </c>
      <c r="AE2153" s="10"/>
      <c r="AF2153" s="13">
        <f t="shared" si="67"/>
        <v>0</v>
      </c>
      <c r="AG2153" s="10"/>
      <c r="AH2153" s="10"/>
    </row>
    <row r="2154" spans="1:34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5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634</v>
      </c>
      <c r="AA2154" s="11">
        <f t="shared" si="66"/>
        <v>35.200000000000003</v>
      </c>
      <c r="AB2154" s="5">
        <f>IFERROR(VLOOKUP(C2154,[2]Sheet1!$B:$F,5,FALSE),0)</f>
        <v>5445990.3399999999</v>
      </c>
      <c r="AC2154" s="11">
        <v>13.3</v>
      </c>
      <c r="AD2154" s="11">
        <v>0.7</v>
      </c>
      <c r="AE2154" s="10"/>
      <c r="AF2154" s="13">
        <f t="shared" si="67"/>
        <v>2.8391167192429023E-2</v>
      </c>
      <c r="AG2154" s="10"/>
      <c r="AH2154" s="10"/>
    </row>
    <row r="2155" spans="1:34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5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371</v>
      </c>
      <c r="AA2155" s="11">
        <f t="shared" si="66"/>
        <v>13.3</v>
      </c>
      <c r="AB2155" s="5">
        <f>IFERROR(VLOOKUP(C2155,[2]Sheet1!$B:$F,5,FALSE),0)</f>
        <v>34531463.259999998</v>
      </c>
      <c r="AC2155" s="11">
        <v>17.574999999999999</v>
      </c>
      <c r="AD2155" s="11">
        <v>0.92500000000000004</v>
      </c>
      <c r="AE2155" s="10"/>
      <c r="AF2155" s="13">
        <f t="shared" si="67"/>
        <v>7.5471698113207544E-2</v>
      </c>
      <c r="AG2155" s="10"/>
      <c r="AH2155" s="10"/>
    </row>
    <row r="2156" spans="1:34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5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1040</v>
      </c>
      <c r="AA2156" s="11">
        <f t="shared" si="66"/>
        <v>-208</v>
      </c>
      <c r="AB2156" s="5">
        <f>IFERROR(VLOOKUP(C2156,[2]Sheet1!$B:$F,5,FALSE),0)</f>
        <v>761156.03999999992</v>
      </c>
      <c r="AC2156" s="11">
        <v>0</v>
      </c>
      <c r="AD2156" s="11">
        <v>0</v>
      </c>
      <c r="AE2156" s="10"/>
      <c r="AF2156" s="13">
        <f t="shared" si="67"/>
        <v>-4.807692307692308E-3</v>
      </c>
      <c r="AG2156" s="10"/>
      <c r="AH2156" s="10"/>
    </row>
    <row r="2157" spans="1:34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5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390.1</v>
      </c>
      <c r="AA2157" s="11">
        <f t="shared" si="66"/>
        <v>21.7</v>
      </c>
      <c r="AB2157" s="5">
        <f>IFERROR(VLOOKUP(C2157,[2]Sheet1!$B:$F,5,FALSE),0)</f>
        <v>16811183.620000001</v>
      </c>
      <c r="AC2157" s="11">
        <v>10</v>
      </c>
      <c r="AD2157" s="11">
        <v>0.52629999999999999</v>
      </c>
      <c r="AE2157" s="10"/>
      <c r="AF2157" s="13">
        <f t="shared" si="67"/>
        <v>4.6142014867982563E-2</v>
      </c>
      <c r="AG2157" s="10"/>
      <c r="AH2157" s="10"/>
    </row>
    <row r="2158" spans="1:34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5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412.5</v>
      </c>
      <c r="AA2158" s="11">
        <f t="shared" si="66"/>
        <v>22.9</v>
      </c>
      <c r="AB2158" s="5">
        <f>IFERROR(VLOOKUP(C2158,[2]Sheet1!$B:$F,5,FALSE),0)</f>
        <v>23195085.41</v>
      </c>
      <c r="AC2158" s="11">
        <v>10.93</v>
      </c>
      <c r="AD2158" s="11">
        <v>0.56999999999999995</v>
      </c>
      <c r="AE2158" s="10"/>
      <c r="AF2158" s="13">
        <f t="shared" si="67"/>
        <v>4.363636363636364E-2</v>
      </c>
      <c r="AG2158" s="10"/>
      <c r="AH2158" s="10"/>
    </row>
    <row r="2159" spans="1:34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5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810</v>
      </c>
      <c r="AA2159" s="11">
        <f t="shared" si="66"/>
        <v>90</v>
      </c>
      <c r="AB2159" s="5">
        <f>IFERROR(VLOOKUP(C2159,[2]Sheet1!$B:$F,5,FALSE),0)</f>
        <v>2731534.89</v>
      </c>
      <c r="AC2159" s="11">
        <v>0</v>
      </c>
      <c r="AD2159" s="11">
        <v>0</v>
      </c>
      <c r="AE2159" s="10"/>
      <c r="AF2159" s="13">
        <f t="shared" si="67"/>
        <v>1.1111111111111112E-2</v>
      </c>
      <c r="AG2159" s="10"/>
      <c r="AH2159" s="10"/>
    </row>
    <row r="2160" spans="1:34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5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66"/>
        <v>0</v>
      </c>
      <c r="AB2160" s="5">
        <f>IFERROR(VLOOKUP(C2160,[2]Sheet1!$B:$F,5,FALSE),0)</f>
        <v>0</v>
      </c>
      <c r="AC2160" s="11">
        <v>0</v>
      </c>
      <c r="AD2160" s="11">
        <v>0</v>
      </c>
      <c r="AE2160" s="10"/>
      <c r="AF2160" s="13">
        <f t="shared" si="67"/>
        <v>0</v>
      </c>
      <c r="AG2160" s="10"/>
      <c r="AH2160" s="10"/>
    </row>
    <row r="2161" spans="1:34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5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998.1</v>
      </c>
      <c r="AA2161" s="11">
        <f t="shared" si="66"/>
        <v>499.1</v>
      </c>
      <c r="AB2161" s="5">
        <f>IFERROR(VLOOKUP(C2161,[2]Sheet1!$B:$F,5,FALSE),0)</f>
        <v>2639737.7999999998</v>
      </c>
      <c r="AC2161" s="11">
        <v>0</v>
      </c>
      <c r="AD2161" s="11">
        <v>0</v>
      </c>
      <c r="AE2161" s="10"/>
      <c r="AF2161" s="13">
        <f t="shared" si="67"/>
        <v>2.0038072337441137E-3</v>
      </c>
      <c r="AG2161" s="10"/>
      <c r="AH2161" s="10"/>
    </row>
    <row r="2162" spans="1:34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5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369</v>
      </c>
      <c r="AA2162" s="11">
        <f t="shared" si="66"/>
        <v>23.1</v>
      </c>
      <c r="AB2162" s="5">
        <f>IFERROR(VLOOKUP(C2162,[2]Sheet1!$B:$F,5,FALSE),0)</f>
        <v>20439461.140000001</v>
      </c>
      <c r="AC2162" s="11">
        <v>20</v>
      </c>
      <c r="AD2162" s="11">
        <v>1.0526</v>
      </c>
      <c r="AE2162" s="10"/>
      <c r="AF2162" s="13">
        <f t="shared" si="67"/>
        <v>4.3360433604336043E-2</v>
      </c>
      <c r="AG2162" s="10"/>
      <c r="AH2162" s="10"/>
    </row>
    <row r="2163" spans="1:34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5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480</v>
      </c>
      <c r="AA2163" s="11">
        <f t="shared" si="66"/>
        <v>25.3</v>
      </c>
      <c r="AB2163" s="5">
        <f>IFERROR(VLOOKUP(C2163,[2]Sheet1!$B:$F,5,FALSE),0)</f>
        <v>17238924.219999999</v>
      </c>
      <c r="AC2163" s="11">
        <v>13</v>
      </c>
      <c r="AD2163" s="11">
        <v>0.68420000000000003</v>
      </c>
      <c r="AE2163" s="10"/>
      <c r="AF2163" s="13">
        <f t="shared" si="67"/>
        <v>3.9583333333333331E-2</v>
      </c>
      <c r="AG2163" s="10"/>
      <c r="AH2163" s="10"/>
    </row>
    <row r="2164" spans="1:34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5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435</v>
      </c>
      <c r="AA2164" s="11">
        <f t="shared" si="66"/>
        <v>15</v>
      </c>
      <c r="AB2164" s="5">
        <f>IFERROR(VLOOKUP(C2164,[2]Sheet1!$B:$F,5,FALSE),0)</f>
        <v>17203146.870000001</v>
      </c>
      <c r="AC2164" s="11">
        <v>18.5</v>
      </c>
      <c r="AD2164" s="11">
        <v>0.97</v>
      </c>
      <c r="AE2164" s="10"/>
      <c r="AF2164" s="13">
        <f t="shared" si="67"/>
        <v>6.6666666666666666E-2</v>
      </c>
      <c r="AG2164" s="10"/>
      <c r="AH2164" s="10"/>
    </row>
    <row r="2165" spans="1:34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5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945</v>
      </c>
      <c r="AA2165" s="11">
        <f t="shared" si="66"/>
        <v>135</v>
      </c>
      <c r="AB2165" s="5">
        <f>IFERROR(VLOOKUP(C2165,[2]Sheet1!$B:$F,5,FALSE),0)</f>
        <v>3587655.12</v>
      </c>
      <c r="AC2165" s="11">
        <v>0</v>
      </c>
      <c r="AD2165" s="11">
        <v>0</v>
      </c>
      <c r="AE2165" s="10"/>
      <c r="AF2165" s="13">
        <f t="shared" si="67"/>
        <v>7.4074074074074077E-3</v>
      </c>
      <c r="AG2165" s="10"/>
      <c r="AH2165" s="10"/>
    </row>
    <row r="2166" spans="1:34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5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1580</v>
      </c>
      <c r="AA2166" s="11">
        <f t="shared" si="66"/>
        <v>1580</v>
      </c>
      <c r="AB2166" s="5">
        <f>IFERROR(VLOOKUP(C2166,[2]Sheet1!$B:$F,5,FALSE),0)</f>
        <v>1575000</v>
      </c>
      <c r="AC2166" s="11">
        <v>0</v>
      </c>
      <c r="AD2166" s="11">
        <v>0</v>
      </c>
      <c r="AE2166" s="10"/>
      <c r="AF2166" s="13">
        <f t="shared" si="67"/>
        <v>6.329113924050633E-4</v>
      </c>
      <c r="AG2166" s="10"/>
      <c r="AH2166" s="10"/>
    </row>
    <row r="2167" spans="1:34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5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580.1</v>
      </c>
      <c r="AA2167" s="11">
        <f t="shared" si="66"/>
        <v>34.1</v>
      </c>
      <c r="AB2167" s="5">
        <f>IFERROR(VLOOKUP(C2167,[2]Sheet1!$B:$F,5,FALSE),0)</f>
        <v>6123503.0499999998</v>
      </c>
      <c r="AC2167" s="11">
        <v>8.5</v>
      </c>
      <c r="AD2167" s="11">
        <v>0.45</v>
      </c>
      <c r="AE2167" s="10"/>
      <c r="AF2167" s="13">
        <f t="shared" si="67"/>
        <v>2.9305292191001552E-2</v>
      </c>
      <c r="AG2167" s="10"/>
      <c r="AH2167" s="10"/>
    </row>
    <row r="2168" spans="1:34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5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394.6</v>
      </c>
      <c r="AA2168" s="11">
        <f t="shared" si="66"/>
        <v>17.899999999999999</v>
      </c>
      <c r="AB2168" s="5">
        <f>IFERROR(VLOOKUP(C2168,[2]Sheet1!$B:$F,5,FALSE),0)</f>
        <v>27834534.77</v>
      </c>
      <c r="AC2168" s="11">
        <v>16</v>
      </c>
      <c r="AD2168" s="11">
        <v>0</v>
      </c>
      <c r="AE2168" s="10"/>
      <c r="AF2168" s="13">
        <f t="shared" si="67"/>
        <v>5.5752660922453116E-2</v>
      </c>
      <c r="AG2168" s="10"/>
      <c r="AH2168" s="10"/>
    </row>
    <row r="2169" spans="1:34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5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367</v>
      </c>
      <c r="AA2169" s="11">
        <f t="shared" si="66"/>
        <v>19.3</v>
      </c>
      <c r="AB2169" s="5">
        <f>IFERROR(VLOOKUP(C2169,[2]Sheet1!$B:$F,5,FALSE),0)</f>
        <v>21539350.91</v>
      </c>
      <c r="AC2169" s="11">
        <v>11</v>
      </c>
      <c r="AD2169" s="11">
        <v>4.5</v>
      </c>
      <c r="AE2169" s="10"/>
      <c r="AF2169" s="13">
        <f t="shared" si="67"/>
        <v>5.1771117166212535E-2</v>
      </c>
      <c r="AG2169" s="10"/>
      <c r="AH2169" s="10"/>
    </row>
    <row r="2170" spans="1:34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5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0</v>
      </c>
      <c r="AA2170" s="11">
        <f t="shared" si="66"/>
        <v>0</v>
      </c>
      <c r="AB2170" s="5">
        <f>IFERROR(VLOOKUP(C2170,[2]Sheet1!$B:$F,5,FALSE),0)</f>
        <v>2463867</v>
      </c>
      <c r="AC2170" s="11">
        <v>0</v>
      </c>
      <c r="AD2170" s="11">
        <v>0</v>
      </c>
      <c r="AE2170" s="10"/>
      <c r="AF2170" s="13">
        <f t="shared" si="67"/>
        <v>0</v>
      </c>
      <c r="AG2170" s="10"/>
      <c r="AH2170" s="10"/>
    </row>
    <row r="2171" spans="1:34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5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634</v>
      </c>
      <c r="AA2171" s="11">
        <f t="shared" si="66"/>
        <v>31.7</v>
      </c>
      <c r="AB2171" s="5">
        <f>IFERROR(VLOOKUP(C2171,[2]Sheet1!$B:$F,5,FALSE),0)</f>
        <v>5445990.3399999999</v>
      </c>
      <c r="AC2171" s="11">
        <v>13.3</v>
      </c>
      <c r="AD2171" s="11">
        <v>0.7</v>
      </c>
      <c r="AE2171" s="10"/>
      <c r="AF2171" s="13">
        <f t="shared" si="67"/>
        <v>3.1545741324921134E-2</v>
      </c>
      <c r="AG2171" s="10"/>
      <c r="AH2171" s="10"/>
    </row>
    <row r="2172" spans="1:34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5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371</v>
      </c>
      <c r="AA2172" s="11">
        <f t="shared" si="66"/>
        <v>15.5</v>
      </c>
      <c r="AB2172" s="5">
        <f>IFERROR(VLOOKUP(C2172,[2]Sheet1!$B:$F,5,FALSE),0)</f>
        <v>34531463.259999998</v>
      </c>
      <c r="AC2172" s="11">
        <v>17.574999999999999</v>
      </c>
      <c r="AD2172" s="11">
        <v>0.92500000000000004</v>
      </c>
      <c r="AE2172" s="10"/>
      <c r="AF2172" s="13">
        <f t="shared" si="67"/>
        <v>6.4690026954177901E-2</v>
      </c>
      <c r="AG2172" s="10"/>
      <c r="AH2172" s="10"/>
    </row>
    <row r="2173" spans="1:34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5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1040</v>
      </c>
      <c r="AA2173" s="11">
        <f t="shared" si="66"/>
        <v>-130</v>
      </c>
      <c r="AB2173" s="5">
        <f>IFERROR(VLOOKUP(C2173,[2]Sheet1!$B:$F,5,FALSE),0)</f>
        <v>761156.03999999992</v>
      </c>
      <c r="AC2173" s="11">
        <v>0</v>
      </c>
      <c r="AD2173" s="11">
        <v>0</v>
      </c>
      <c r="AE2173" s="10"/>
      <c r="AF2173" s="13">
        <f t="shared" si="67"/>
        <v>-7.6923076923076927E-3</v>
      </c>
      <c r="AG2173" s="10"/>
      <c r="AH2173" s="10"/>
    </row>
    <row r="2174" spans="1:34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5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390.1</v>
      </c>
      <c r="AA2174" s="11">
        <f t="shared" si="66"/>
        <v>26</v>
      </c>
      <c r="AB2174" s="5">
        <f>IFERROR(VLOOKUP(C2174,[2]Sheet1!$B:$F,5,FALSE),0)</f>
        <v>16811183.620000001</v>
      </c>
      <c r="AC2174" s="11">
        <v>10</v>
      </c>
      <c r="AD2174" s="11">
        <v>0.52629999999999999</v>
      </c>
      <c r="AE2174" s="10"/>
      <c r="AF2174" s="13">
        <f t="shared" si="67"/>
        <v>3.8451679056652137E-2</v>
      </c>
      <c r="AG2174" s="10"/>
      <c r="AH2174" s="10"/>
    </row>
    <row r="2175" spans="1:34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5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412.5</v>
      </c>
      <c r="AA2175" s="11">
        <f t="shared" si="66"/>
        <v>27.5</v>
      </c>
      <c r="AB2175" s="5">
        <f>IFERROR(VLOOKUP(C2175,[2]Sheet1!$B:$F,5,FALSE),0)</f>
        <v>23195085.41</v>
      </c>
      <c r="AC2175" s="11">
        <v>10.93</v>
      </c>
      <c r="AD2175" s="11">
        <v>0.56999999999999995</v>
      </c>
      <c r="AE2175" s="10"/>
      <c r="AF2175" s="13">
        <f t="shared" si="67"/>
        <v>3.6363636363636362E-2</v>
      </c>
      <c r="AG2175" s="10"/>
      <c r="AH2175" s="10"/>
    </row>
    <row r="2176" spans="1:34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5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810</v>
      </c>
      <c r="AA2176" s="11">
        <f t="shared" si="66"/>
        <v>135</v>
      </c>
      <c r="AB2176" s="5">
        <f>IFERROR(VLOOKUP(C2176,[2]Sheet1!$B:$F,5,FALSE),0)</f>
        <v>2731534.89</v>
      </c>
      <c r="AC2176" s="11">
        <v>0</v>
      </c>
      <c r="AD2176" s="11">
        <v>0</v>
      </c>
      <c r="AE2176" s="10"/>
      <c r="AF2176" s="13">
        <f t="shared" si="67"/>
        <v>7.4074074074074077E-3</v>
      </c>
      <c r="AG2176" s="10"/>
      <c r="AH2176" s="10"/>
    </row>
    <row r="2177" spans="1:34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5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66"/>
        <v>0</v>
      </c>
      <c r="AB2177" s="5">
        <f>IFERROR(VLOOKUP(C2177,[2]Sheet1!$B:$F,5,FALSE),0)</f>
        <v>0</v>
      </c>
      <c r="AC2177" s="11">
        <v>0</v>
      </c>
      <c r="AD2177" s="11">
        <v>0</v>
      </c>
      <c r="AE2177" s="10"/>
      <c r="AF2177" s="13">
        <f t="shared" si="67"/>
        <v>0</v>
      </c>
      <c r="AG2177" s="10"/>
      <c r="AH2177" s="10"/>
    </row>
    <row r="2178" spans="1:34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5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998.1</v>
      </c>
      <c r="AA2178" s="11">
        <f t="shared" si="66"/>
        <v>499.1</v>
      </c>
      <c r="AB2178" s="5">
        <f>IFERROR(VLOOKUP(C2178,[2]Sheet1!$B:$F,5,FALSE),0)</f>
        <v>2639737.7999999998</v>
      </c>
      <c r="AC2178" s="11">
        <v>0</v>
      </c>
      <c r="AD2178" s="11">
        <v>0</v>
      </c>
      <c r="AE2178" s="10"/>
      <c r="AF2178" s="13">
        <f t="shared" si="67"/>
        <v>2.0038072337441137E-3</v>
      </c>
      <c r="AG2178" s="10"/>
      <c r="AH2178" s="10"/>
    </row>
    <row r="2179" spans="1:34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5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369</v>
      </c>
      <c r="AA2179" s="11">
        <f t="shared" ref="AA2179:AA2242" si="68">ROUND(IFERROR(Z2179/M2179,0),1)</f>
        <v>16.8</v>
      </c>
      <c r="AB2179" s="5">
        <f>IFERROR(VLOOKUP(C2179,[2]Sheet1!$B:$F,5,FALSE),0)</f>
        <v>20439461.140000001</v>
      </c>
      <c r="AC2179" s="11">
        <v>20</v>
      </c>
      <c r="AD2179" s="11">
        <v>1.0526</v>
      </c>
      <c r="AE2179" s="10"/>
      <c r="AF2179" s="13">
        <f t="shared" ref="AF2179:AF2242" si="69">IFERROR(M2179/Z2179,0)</f>
        <v>5.9620596205962058E-2</v>
      </c>
      <c r="AG2179" s="10"/>
      <c r="AH2179" s="10"/>
    </row>
    <row r="2180" spans="1:34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5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480</v>
      </c>
      <c r="AA2180" s="11">
        <f t="shared" si="68"/>
        <v>26.7</v>
      </c>
      <c r="AB2180" s="5">
        <f>IFERROR(VLOOKUP(C2180,[2]Sheet1!$B:$F,5,FALSE),0)</f>
        <v>17238924.219999999</v>
      </c>
      <c r="AC2180" s="11">
        <v>13</v>
      </c>
      <c r="AD2180" s="11">
        <v>0.68420000000000003</v>
      </c>
      <c r="AE2180" s="10"/>
      <c r="AF2180" s="13">
        <f t="shared" si="69"/>
        <v>3.7499999999999999E-2</v>
      </c>
      <c r="AG2180" s="10"/>
      <c r="AH2180" s="10"/>
    </row>
    <row r="2181" spans="1:34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5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435</v>
      </c>
      <c r="AA2181" s="11">
        <f t="shared" si="68"/>
        <v>16.7</v>
      </c>
      <c r="AB2181" s="5">
        <f>IFERROR(VLOOKUP(C2181,[2]Sheet1!$B:$F,5,FALSE),0)</f>
        <v>17203146.870000001</v>
      </c>
      <c r="AC2181" s="11">
        <v>18.5</v>
      </c>
      <c r="AD2181" s="11">
        <v>0.97</v>
      </c>
      <c r="AE2181" s="10"/>
      <c r="AF2181" s="13">
        <f t="shared" si="69"/>
        <v>5.9770114942528735E-2</v>
      </c>
      <c r="AG2181" s="10"/>
      <c r="AH2181" s="10"/>
    </row>
    <row r="2182" spans="1:34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5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945</v>
      </c>
      <c r="AA2182" s="11">
        <f t="shared" si="68"/>
        <v>135</v>
      </c>
      <c r="AB2182" s="5">
        <f>IFERROR(VLOOKUP(C2182,[2]Sheet1!$B:$F,5,FALSE),0)</f>
        <v>3587655.12</v>
      </c>
      <c r="AC2182" s="11">
        <v>0</v>
      </c>
      <c r="AD2182" s="11">
        <v>0</v>
      </c>
      <c r="AE2182" s="10"/>
      <c r="AF2182" s="13">
        <f t="shared" si="69"/>
        <v>7.4074074074074077E-3</v>
      </c>
      <c r="AG2182" s="10"/>
      <c r="AH2182" s="10"/>
    </row>
    <row r="2183" spans="1:34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5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1580</v>
      </c>
      <c r="AA2183" s="11">
        <f t="shared" si="68"/>
        <v>1580</v>
      </c>
      <c r="AB2183" s="5">
        <f>IFERROR(VLOOKUP(C2183,[2]Sheet1!$B:$F,5,FALSE),0)</f>
        <v>1575000</v>
      </c>
      <c r="AC2183" s="11">
        <v>5</v>
      </c>
      <c r="AD2183" s="11">
        <v>0.26</v>
      </c>
      <c r="AE2183" s="10"/>
      <c r="AF2183" s="13">
        <f t="shared" si="69"/>
        <v>6.329113924050633E-4</v>
      </c>
      <c r="AG2183" s="10"/>
      <c r="AH2183" s="10"/>
    </row>
    <row r="2184" spans="1:34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5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580.1</v>
      </c>
      <c r="AA2184" s="11">
        <f t="shared" si="68"/>
        <v>72.5</v>
      </c>
      <c r="AB2184" s="5">
        <f>IFERROR(VLOOKUP(C2184,[2]Sheet1!$B:$F,5,FALSE),0)</f>
        <v>6123503.0499999998</v>
      </c>
      <c r="AC2184" s="11">
        <v>0</v>
      </c>
      <c r="AD2184" s="11">
        <v>0</v>
      </c>
      <c r="AE2184" s="10"/>
      <c r="AF2184" s="13">
        <f t="shared" si="69"/>
        <v>1.3790725736941905E-2</v>
      </c>
      <c r="AG2184" s="10"/>
      <c r="AH2184" s="10"/>
    </row>
    <row r="2185" spans="1:34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5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394.6</v>
      </c>
      <c r="AA2185" s="11">
        <f t="shared" si="68"/>
        <v>19.7</v>
      </c>
      <c r="AB2185" s="5">
        <f>IFERROR(VLOOKUP(C2185,[2]Sheet1!$B:$F,5,FALSE),0)</f>
        <v>27834534.77</v>
      </c>
      <c r="AC2185" s="11">
        <v>13</v>
      </c>
      <c r="AD2185" s="11">
        <v>1.5</v>
      </c>
      <c r="AE2185" s="10"/>
      <c r="AF2185" s="13">
        <f t="shared" si="69"/>
        <v>5.0684237202230101E-2</v>
      </c>
      <c r="AG2185" s="10"/>
      <c r="AH2185" s="10"/>
    </row>
    <row r="2186" spans="1:34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5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367</v>
      </c>
      <c r="AA2186" s="11">
        <f t="shared" si="68"/>
        <v>16</v>
      </c>
      <c r="AB2186" s="5">
        <f>IFERROR(VLOOKUP(C2186,[2]Sheet1!$B:$F,5,FALSE),0)</f>
        <v>21539350.91</v>
      </c>
      <c r="AC2186" s="11">
        <v>3</v>
      </c>
      <c r="AD2186" s="11">
        <v>3.8</v>
      </c>
      <c r="AE2186" s="10"/>
      <c r="AF2186" s="13">
        <f t="shared" si="69"/>
        <v>6.2670299727520432E-2</v>
      </c>
      <c r="AG2186" s="10"/>
      <c r="AH2186" s="10"/>
    </row>
    <row r="2187" spans="1:34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5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0</v>
      </c>
      <c r="AA2187" s="11">
        <f t="shared" si="68"/>
        <v>0</v>
      </c>
      <c r="AB2187" s="5">
        <f>IFERROR(VLOOKUP(C2187,[2]Sheet1!$B:$F,5,FALSE),0)</f>
        <v>2463867</v>
      </c>
      <c r="AC2187" s="11">
        <v>0</v>
      </c>
      <c r="AD2187" s="11">
        <v>0</v>
      </c>
      <c r="AE2187" s="10"/>
      <c r="AF2187" s="13">
        <f t="shared" si="69"/>
        <v>0</v>
      </c>
      <c r="AG2187" s="10"/>
      <c r="AH2187" s="10"/>
    </row>
    <row r="2188" spans="1:34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5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634</v>
      </c>
      <c r="AA2188" s="11">
        <f t="shared" si="68"/>
        <v>48.8</v>
      </c>
      <c r="AB2188" s="5">
        <f>IFERROR(VLOOKUP(C2188,[2]Sheet1!$B:$F,5,FALSE),0)</f>
        <v>5445990.3399999999</v>
      </c>
      <c r="AC2188" s="11">
        <v>12.35</v>
      </c>
      <c r="AD2188" s="11">
        <v>0.65</v>
      </c>
      <c r="AE2188" s="10"/>
      <c r="AF2188" s="13">
        <f t="shared" si="69"/>
        <v>2.0504731861198739E-2</v>
      </c>
      <c r="AG2188" s="10"/>
      <c r="AH2188" s="10"/>
    </row>
    <row r="2189" spans="1:34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5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371</v>
      </c>
      <c r="AA2189" s="11">
        <f t="shared" si="68"/>
        <v>15.5</v>
      </c>
      <c r="AB2189" s="5">
        <f>IFERROR(VLOOKUP(C2189,[2]Sheet1!$B:$F,5,FALSE),0)</f>
        <v>34531463.259999998</v>
      </c>
      <c r="AC2189" s="11">
        <v>13.5</v>
      </c>
      <c r="AD2189" s="11">
        <v>0.71050000000000002</v>
      </c>
      <c r="AE2189" s="10"/>
      <c r="AF2189" s="13">
        <f t="shared" si="69"/>
        <v>6.4690026954177901E-2</v>
      </c>
      <c r="AG2189" s="10"/>
      <c r="AH2189" s="10"/>
    </row>
    <row r="2190" spans="1:34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5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1040</v>
      </c>
      <c r="AA2190" s="11">
        <f t="shared" si="68"/>
        <v>-346.7</v>
      </c>
      <c r="AB2190" s="5">
        <f>IFERROR(VLOOKUP(C2190,[2]Sheet1!$B:$F,5,FALSE),0)</f>
        <v>761156.03999999992</v>
      </c>
      <c r="AC2190" s="11">
        <v>0</v>
      </c>
      <c r="AD2190" s="11">
        <v>0</v>
      </c>
      <c r="AE2190" s="10"/>
      <c r="AF2190" s="13">
        <f t="shared" si="69"/>
        <v>-2.8846153846153848E-3</v>
      </c>
      <c r="AG2190" s="10"/>
      <c r="AH2190" s="10"/>
    </row>
    <row r="2191" spans="1:34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5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390.1</v>
      </c>
      <c r="AA2191" s="11">
        <f t="shared" si="68"/>
        <v>48.8</v>
      </c>
      <c r="AB2191" s="5">
        <f>IFERROR(VLOOKUP(C2191,[2]Sheet1!$B:$F,5,FALSE),0)</f>
        <v>16811183.620000001</v>
      </c>
      <c r="AC2191" s="11">
        <v>8.5340000000000007</v>
      </c>
      <c r="AD2191" s="11">
        <v>0.44900000000000001</v>
      </c>
      <c r="AE2191" s="10"/>
      <c r="AF2191" s="13">
        <f t="shared" si="69"/>
        <v>2.0507562163547807E-2</v>
      </c>
      <c r="AG2191" s="10"/>
      <c r="AH2191" s="10"/>
    </row>
    <row r="2192" spans="1:34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5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412.5</v>
      </c>
      <c r="AA2192" s="11">
        <f t="shared" si="68"/>
        <v>25.8</v>
      </c>
      <c r="AB2192" s="5">
        <f>IFERROR(VLOOKUP(C2192,[2]Sheet1!$B:$F,5,FALSE),0)</f>
        <v>23195085.41</v>
      </c>
      <c r="AC2192" s="11">
        <v>13.3</v>
      </c>
      <c r="AD2192" s="11">
        <v>0.7</v>
      </c>
      <c r="AE2192" s="10"/>
      <c r="AF2192" s="13">
        <f t="shared" si="69"/>
        <v>3.8787878787878788E-2</v>
      </c>
      <c r="AG2192" s="10"/>
      <c r="AH2192" s="10"/>
    </row>
    <row r="2193" spans="1:34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5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810</v>
      </c>
      <c r="AA2193" s="11">
        <f t="shared" si="68"/>
        <v>-162</v>
      </c>
      <c r="AB2193" s="5">
        <f>IFERROR(VLOOKUP(C2193,[2]Sheet1!$B:$F,5,FALSE),0)</f>
        <v>2731534.89</v>
      </c>
      <c r="AC2193" s="11">
        <v>0</v>
      </c>
      <c r="AD2193" s="11">
        <v>0</v>
      </c>
      <c r="AE2193" s="10"/>
      <c r="AF2193" s="13">
        <f t="shared" si="69"/>
        <v>-6.1728395061728392E-3</v>
      </c>
      <c r="AG2193" s="10"/>
      <c r="AH2193" s="10"/>
    </row>
    <row r="2194" spans="1:34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5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998.1</v>
      </c>
      <c r="AA2194" s="11">
        <f t="shared" si="68"/>
        <v>0</v>
      </c>
      <c r="AB2194" s="5">
        <f>IFERROR(VLOOKUP(C2194,[2]Sheet1!$B:$F,5,FALSE),0)</f>
        <v>2639737.7999999998</v>
      </c>
      <c r="AC2194" s="11">
        <v>3.8</v>
      </c>
      <c r="AD2194" s="11">
        <v>0.2</v>
      </c>
      <c r="AE2194" s="10"/>
      <c r="AF2194" s="13">
        <f t="shared" si="69"/>
        <v>0</v>
      </c>
      <c r="AG2194" s="10"/>
      <c r="AH2194" s="10"/>
    </row>
    <row r="2195" spans="1:34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5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369</v>
      </c>
      <c r="AA2195" s="11">
        <f t="shared" si="68"/>
        <v>13.2</v>
      </c>
      <c r="AB2195" s="5">
        <f>IFERROR(VLOOKUP(C2195,[2]Sheet1!$B:$F,5,FALSE),0)</f>
        <v>20439461.140000001</v>
      </c>
      <c r="AC2195" s="11">
        <v>4</v>
      </c>
      <c r="AD2195" s="11">
        <v>6.47</v>
      </c>
      <c r="AE2195" s="10"/>
      <c r="AF2195" s="13">
        <f t="shared" si="69"/>
        <v>7.5880758807588072E-2</v>
      </c>
      <c r="AG2195" s="10"/>
      <c r="AH2195" s="10"/>
    </row>
    <row r="2196" spans="1:34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5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480</v>
      </c>
      <c r="AA2196" s="11">
        <f t="shared" si="68"/>
        <v>16.600000000000001</v>
      </c>
      <c r="AB2196" s="5">
        <f>IFERROR(VLOOKUP(C2196,[2]Sheet1!$B:$F,5,FALSE),0)</f>
        <v>17238924.219999999</v>
      </c>
      <c r="AC2196" s="11">
        <v>3</v>
      </c>
      <c r="AD2196" s="11">
        <v>9</v>
      </c>
      <c r="AE2196" s="10"/>
      <c r="AF2196" s="13">
        <f t="shared" si="69"/>
        <v>6.0416666666666667E-2</v>
      </c>
      <c r="AG2196" s="10"/>
      <c r="AH2196" s="10"/>
    </row>
    <row r="2197" spans="1:34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5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435</v>
      </c>
      <c r="AA2197" s="11">
        <f t="shared" si="68"/>
        <v>16.7</v>
      </c>
      <c r="AB2197" s="5">
        <f>IFERROR(VLOOKUP(C2197,[2]Sheet1!$B:$F,5,FALSE),0)</f>
        <v>17203146.870000001</v>
      </c>
      <c r="AC2197" s="11">
        <v>4.41</v>
      </c>
      <c r="AD2197" s="11">
        <v>0.2321</v>
      </c>
      <c r="AE2197" s="10"/>
      <c r="AF2197" s="13">
        <f t="shared" si="69"/>
        <v>5.9770114942528735E-2</v>
      </c>
      <c r="AG2197" s="10"/>
      <c r="AH2197" s="10"/>
    </row>
    <row r="2198" spans="1:34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5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945</v>
      </c>
      <c r="AA2198" s="11">
        <f t="shared" si="68"/>
        <v>-17.8</v>
      </c>
      <c r="AB2198" s="5">
        <f>IFERROR(VLOOKUP(C2198,[2]Sheet1!$B:$F,5,FALSE),0)</f>
        <v>3587655.12</v>
      </c>
      <c r="AC2198" s="11">
        <v>0</v>
      </c>
      <c r="AD2198" s="11">
        <v>0</v>
      </c>
      <c r="AE2198" s="10"/>
      <c r="AF2198" s="13">
        <f t="shared" si="69"/>
        <v>-5.6084656084656084E-2</v>
      </c>
      <c r="AG2198" s="10"/>
      <c r="AH2198" s="10"/>
    </row>
    <row r="2199" spans="1:34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5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1580</v>
      </c>
      <c r="AA2199" s="11">
        <f t="shared" si="68"/>
        <v>790</v>
      </c>
      <c r="AB2199" s="5">
        <f>IFERROR(VLOOKUP(C2199,[2]Sheet1!$B:$F,5,FALSE),0)</f>
        <v>1575000</v>
      </c>
      <c r="AC2199" s="11">
        <v>5</v>
      </c>
      <c r="AD2199" s="11">
        <v>0.26</v>
      </c>
      <c r="AE2199" s="10"/>
      <c r="AF2199" s="13">
        <f t="shared" si="69"/>
        <v>1.2658227848101266E-3</v>
      </c>
      <c r="AG2199" s="10"/>
      <c r="AH2199" s="10"/>
    </row>
    <row r="2200" spans="1:34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5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580.1</v>
      </c>
      <c r="AA2200" s="11">
        <f t="shared" si="68"/>
        <v>72.5</v>
      </c>
      <c r="AB2200" s="5">
        <f>IFERROR(VLOOKUP(C2200,[2]Sheet1!$B:$F,5,FALSE),0)</f>
        <v>6123503.0499999998</v>
      </c>
      <c r="AC2200" s="11">
        <v>0</v>
      </c>
      <c r="AD2200" s="11">
        <v>0</v>
      </c>
      <c r="AE2200" s="10"/>
      <c r="AF2200" s="13">
        <f t="shared" si="69"/>
        <v>1.3790725736941905E-2</v>
      </c>
      <c r="AG2200" s="10"/>
      <c r="AH2200" s="10"/>
    </row>
    <row r="2201" spans="1:34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5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394.6</v>
      </c>
      <c r="AA2201" s="11">
        <f t="shared" si="68"/>
        <v>15.8</v>
      </c>
      <c r="AB2201" s="5">
        <f>IFERROR(VLOOKUP(C2201,[2]Sheet1!$B:$F,5,FALSE),0)</f>
        <v>27834534.77</v>
      </c>
      <c r="AC2201" s="11">
        <v>13</v>
      </c>
      <c r="AD2201" s="11">
        <v>1.5</v>
      </c>
      <c r="AE2201" s="10"/>
      <c r="AF2201" s="13">
        <f t="shared" si="69"/>
        <v>6.3355296502787622E-2</v>
      </c>
      <c r="AG2201" s="10"/>
      <c r="AH2201" s="10"/>
    </row>
    <row r="2202" spans="1:34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5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367</v>
      </c>
      <c r="AA2202" s="11">
        <f t="shared" si="68"/>
        <v>22.9</v>
      </c>
      <c r="AB2202" s="5">
        <f>IFERROR(VLOOKUP(C2202,[2]Sheet1!$B:$F,5,FALSE),0)</f>
        <v>21539350.91</v>
      </c>
      <c r="AC2202" s="11">
        <v>3</v>
      </c>
      <c r="AD2202" s="11">
        <v>3.8</v>
      </c>
      <c r="AE2202" s="10"/>
      <c r="AF2202" s="13">
        <f t="shared" si="69"/>
        <v>4.3596730245231606E-2</v>
      </c>
      <c r="AG2202" s="10"/>
      <c r="AH2202" s="10"/>
    </row>
    <row r="2203" spans="1:34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5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0</v>
      </c>
      <c r="AA2203" s="11">
        <f t="shared" si="68"/>
        <v>0</v>
      </c>
      <c r="AB2203" s="5">
        <f>IFERROR(VLOOKUP(C2203,[2]Sheet1!$B:$F,5,FALSE),0)</f>
        <v>2463867</v>
      </c>
      <c r="AC2203" s="11">
        <v>0</v>
      </c>
      <c r="AD2203" s="11">
        <v>0</v>
      </c>
      <c r="AE2203" s="10"/>
      <c r="AF2203" s="13">
        <f t="shared" si="69"/>
        <v>0</v>
      </c>
      <c r="AG2203" s="10"/>
      <c r="AH2203" s="10"/>
    </row>
    <row r="2204" spans="1:34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5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634</v>
      </c>
      <c r="AA2204" s="11">
        <f t="shared" si="68"/>
        <v>42.3</v>
      </c>
      <c r="AB2204" s="5">
        <f>IFERROR(VLOOKUP(C2204,[2]Sheet1!$B:$F,5,FALSE),0)</f>
        <v>5445990.3399999999</v>
      </c>
      <c r="AC2204" s="11">
        <v>12.35</v>
      </c>
      <c r="AD2204" s="11">
        <v>0.65</v>
      </c>
      <c r="AE2204" s="10"/>
      <c r="AF2204" s="13">
        <f t="shared" si="69"/>
        <v>2.365930599369085E-2</v>
      </c>
      <c r="AG2204" s="10"/>
      <c r="AH2204" s="10"/>
    </row>
    <row r="2205" spans="1:34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5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371</v>
      </c>
      <c r="AA2205" s="11">
        <f t="shared" si="68"/>
        <v>17.7</v>
      </c>
      <c r="AB2205" s="5">
        <f>IFERROR(VLOOKUP(C2205,[2]Sheet1!$B:$F,5,FALSE),0)</f>
        <v>34531463.259999998</v>
      </c>
      <c r="AC2205" s="11">
        <v>13.5</v>
      </c>
      <c r="AD2205" s="11">
        <v>0.71050000000000002</v>
      </c>
      <c r="AE2205" s="10"/>
      <c r="AF2205" s="13">
        <f t="shared" si="69"/>
        <v>5.6603773584905662E-2</v>
      </c>
      <c r="AG2205" s="10"/>
      <c r="AH2205" s="10"/>
    </row>
    <row r="2206" spans="1:34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5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1040</v>
      </c>
      <c r="AA2206" s="11">
        <f t="shared" si="68"/>
        <v>-115.6</v>
      </c>
      <c r="AB2206" s="5">
        <f>IFERROR(VLOOKUP(C2206,[2]Sheet1!$B:$F,5,FALSE),0)</f>
        <v>761156.03999999992</v>
      </c>
      <c r="AC2206" s="11">
        <v>0</v>
      </c>
      <c r="AD2206" s="11">
        <v>0</v>
      </c>
      <c r="AE2206" s="10"/>
      <c r="AF2206" s="13">
        <f t="shared" si="69"/>
        <v>-8.6538461538461543E-3</v>
      </c>
      <c r="AG2206" s="10"/>
      <c r="AH2206" s="10"/>
    </row>
    <row r="2207" spans="1:34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5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390.1</v>
      </c>
      <c r="AA2207" s="11">
        <f t="shared" si="68"/>
        <v>22.9</v>
      </c>
      <c r="AB2207" s="5">
        <f>IFERROR(VLOOKUP(C2207,[2]Sheet1!$B:$F,5,FALSE),0)</f>
        <v>16811183.620000001</v>
      </c>
      <c r="AC2207" s="11">
        <v>8.5340000000000007</v>
      </c>
      <c r="AD2207" s="11">
        <v>0.44900000000000001</v>
      </c>
      <c r="AE2207" s="10"/>
      <c r="AF2207" s="13">
        <f t="shared" si="69"/>
        <v>4.3578569597539092E-2</v>
      </c>
      <c r="AG2207" s="10"/>
      <c r="AH2207" s="10"/>
    </row>
    <row r="2208" spans="1:34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5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412.5</v>
      </c>
      <c r="AA2208" s="11">
        <f t="shared" si="68"/>
        <v>22.9</v>
      </c>
      <c r="AB2208" s="5">
        <f>IFERROR(VLOOKUP(C2208,[2]Sheet1!$B:$F,5,FALSE),0)</f>
        <v>23195085.41</v>
      </c>
      <c r="AC2208" s="11">
        <v>13.3</v>
      </c>
      <c r="AD2208" s="11">
        <v>0.7</v>
      </c>
      <c r="AE2208" s="10"/>
      <c r="AF2208" s="13">
        <f t="shared" si="69"/>
        <v>4.363636363636364E-2</v>
      </c>
      <c r="AG2208" s="10"/>
      <c r="AH2208" s="10"/>
    </row>
    <row r="2209" spans="1:34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5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810</v>
      </c>
      <c r="AA2209" s="11">
        <f t="shared" si="68"/>
        <v>62.3</v>
      </c>
      <c r="AB2209" s="5">
        <f>IFERROR(VLOOKUP(C2209,[2]Sheet1!$B:$F,5,FALSE),0)</f>
        <v>2731534.89</v>
      </c>
      <c r="AC2209" s="11">
        <v>0</v>
      </c>
      <c r="AD2209" s="11">
        <v>0</v>
      </c>
      <c r="AE2209" s="10"/>
      <c r="AF2209" s="13">
        <f t="shared" si="69"/>
        <v>1.6049382716049384E-2</v>
      </c>
      <c r="AG2209" s="10"/>
      <c r="AH2209" s="10"/>
    </row>
    <row r="2210" spans="1:34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5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998.1</v>
      </c>
      <c r="AA2210" s="11">
        <f t="shared" si="68"/>
        <v>998.1</v>
      </c>
      <c r="AB2210" s="5">
        <f>IFERROR(VLOOKUP(C2210,[2]Sheet1!$B:$F,5,FALSE),0)</f>
        <v>2639737.7999999998</v>
      </c>
      <c r="AC2210" s="11">
        <v>3.8</v>
      </c>
      <c r="AD2210" s="11">
        <v>0.2</v>
      </c>
      <c r="AE2210" s="10"/>
      <c r="AF2210" s="13">
        <f t="shared" si="69"/>
        <v>1.0019036168720569E-3</v>
      </c>
      <c r="AG2210" s="10"/>
      <c r="AH2210" s="10"/>
    </row>
    <row r="2211" spans="1:34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5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369</v>
      </c>
      <c r="AA2211" s="11">
        <f t="shared" si="68"/>
        <v>13.7</v>
      </c>
      <c r="AB2211" s="5">
        <f>IFERROR(VLOOKUP(C2211,[2]Sheet1!$B:$F,5,FALSE),0)</f>
        <v>20439461.140000001</v>
      </c>
      <c r="AC2211" s="11">
        <v>4</v>
      </c>
      <c r="AD2211" s="11">
        <v>6.47</v>
      </c>
      <c r="AE2211" s="10"/>
      <c r="AF2211" s="13">
        <f t="shared" si="69"/>
        <v>7.3170731707317069E-2</v>
      </c>
      <c r="AG2211" s="10"/>
      <c r="AH2211" s="10"/>
    </row>
    <row r="2212" spans="1:34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5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480</v>
      </c>
      <c r="AA2212" s="11">
        <f t="shared" si="68"/>
        <v>22.9</v>
      </c>
      <c r="AB2212" s="5">
        <f>IFERROR(VLOOKUP(C2212,[2]Sheet1!$B:$F,5,FALSE),0)</f>
        <v>17238924.219999999</v>
      </c>
      <c r="AC2212" s="11">
        <v>3</v>
      </c>
      <c r="AD2212" s="11">
        <v>9</v>
      </c>
      <c r="AE2212" s="10"/>
      <c r="AF2212" s="13">
        <f t="shared" si="69"/>
        <v>4.3749999999999997E-2</v>
      </c>
      <c r="AG2212" s="10"/>
      <c r="AH2212" s="10"/>
    </row>
    <row r="2213" spans="1:34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5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435</v>
      </c>
      <c r="AA2213" s="11">
        <f t="shared" si="68"/>
        <v>19.8</v>
      </c>
      <c r="AB2213" s="5">
        <f>IFERROR(VLOOKUP(C2213,[2]Sheet1!$B:$F,5,FALSE),0)</f>
        <v>17203146.870000001</v>
      </c>
      <c r="AC2213" s="11">
        <v>4.41</v>
      </c>
      <c r="AD2213" s="11">
        <v>0.2321</v>
      </c>
      <c r="AE2213" s="10"/>
      <c r="AF2213" s="13">
        <f t="shared" si="69"/>
        <v>5.057471264367816E-2</v>
      </c>
      <c r="AG2213" s="10"/>
      <c r="AH2213" s="10"/>
    </row>
    <row r="2214" spans="1:34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5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945</v>
      </c>
      <c r="AA2214" s="11">
        <f t="shared" si="68"/>
        <v>-118.1</v>
      </c>
      <c r="AB2214" s="5">
        <f>IFERROR(VLOOKUP(C2214,[2]Sheet1!$B:$F,5,FALSE),0)</f>
        <v>3587655.12</v>
      </c>
      <c r="AC2214" s="11">
        <v>0</v>
      </c>
      <c r="AD2214" s="11">
        <v>0</v>
      </c>
      <c r="AE2214" s="10"/>
      <c r="AF2214" s="13">
        <f t="shared" si="69"/>
        <v>-8.4656084656084662E-3</v>
      </c>
      <c r="AG2214" s="10"/>
      <c r="AH2214" s="10"/>
    </row>
    <row r="2215" spans="1:34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5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1580</v>
      </c>
      <c r="AA2215" s="11">
        <f t="shared" si="68"/>
        <v>790</v>
      </c>
      <c r="AB2215" s="5">
        <f>IFERROR(VLOOKUP(C2215,[2]Sheet1!$B:$F,5,FALSE),0)</f>
        <v>1575000</v>
      </c>
      <c r="AC2215" s="11">
        <v>5</v>
      </c>
      <c r="AD2215" s="11">
        <v>0.26</v>
      </c>
      <c r="AE2215" s="10"/>
      <c r="AF2215" s="13">
        <f t="shared" si="69"/>
        <v>1.2658227848101266E-3</v>
      </c>
      <c r="AG2215" s="10"/>
      <c r="AH2215" s="10"/>
    </row>
    <row r="2216" spans="1:34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5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580.1</v>
      </c>
      <c r="AA2216" s="11">
        <f t="shared" si="68"/>
        <v>48.3</v>
      </c>
      <c r="AB2216" s="5">
        <f>IFERROR(VLOOKUP(C2216,[2]Sheet1!$B:$F,5,FALSE),0)</f>
        <v>6123503.0499999998</v>
      </c>
      <c r="AC2216" s="11">
        <v>0</v>
      </c>
      <c r="AD2216" s="11">
        <v>0</v>
      </c>
      <c r="AE2216" s="10"/>
      <c r="AF2216" s="13">
        <f t="shared" si="69"/>
        <v>2.0686088605412861E-2</v>
      </c>
      <c r="AG2216" s="10"/>
      <c r="AH2216" s="10"/>
    </row>
    <row r="2217" spans="1:34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5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394.6</v>
      </c>
      <c r="AA2217" s="11">
        <f t="shared" si="68"/>
        <v>17.2</v>
      </c>
      <c r="AB2217" s="5">
        <f>IFERROR(VLOOKUP(C2217,[2]Sheet1!$B:$F,5,FALSE),0)</f>
        <v>27834534.77</v>
      </c>
      <c r="AC2217" s="11">
        <v>13</v>
      </c>
      <c r="AD2217" s="11">
        <v>1.5</v>
      </c>
      <c r="AE2217" s="10"/>
      <c r="AF2217" s="13">
        <f t="shared" si="69"/>
        <v>5.8286872782564621E-2</v>
      </c>
      <c r="AG2217" s="10"/>
      <c r="AH2217" s="10"/>
    </row>
    <row r="2218" spans="1:34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5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367</v>
      </c>
      <c r="AA2218" s="11">
        <f t="shared" si="68"/>
        <v>22.9</v>
      </c>
      <c r="AB2218" s="5">
        <f>IFERROR(VLOOKUP(C2218,[2]Sheet1!$B:$F,5,FALSE),0)</f>
        <v>21539350.91</v>
      </c>
      <c r="AC2218" s="11">
        <v>3</v>
      </c>
      <c r="AD2218" s="11">
        <v>3.8</v>
      </c>
      <c r="AE2218" s="10"/>
      <c r="AF2218" s="13">
        <f t="shared" si="69"/>
        <v>4.3596730245231606E-2</v>
      </c>
      <c r="AG2218" s="10"/>
      <c r="AH2218" s="10"/>
    </row>
    <row r="2219" spans="1:34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5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634</v>
      </c>
      <c r="AA2219" s="11">
        <f t="shared" si="68"/>
        <v>39.6</v>
      </c>
      <c r="AB2219" s="5">
        <f>IFERROR(VLOOKUP(C2219,[2]Sheet1!$B:$F,5,FALSE),0)</f>
        <v>5445990.3399999999</v>
      </c>
      <c r="AC2219" s="11">
        <v>12.35</v>
      </c>
      <c r="AD2219" s="11">
        <v>0.65</v>
      </c>
      <c r="AE2219" s="10"/>
      <c r="AF2219" s="13">
        <f t="shared" si="69"/>
        <v>2.5236593059936908E-2</v>
      </c>
      <c r="AG2219" s="10"/>
      <c r="AH2219" s="10"/>
    </row>
    <row r="2220" spans="1:34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5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371</v>
      </c>
      <c r="AA2220" s="11">
        <f t="shared" si="68"/>
        <v>15.5</v>
      </c>
      <c r="AB2220" s="5">
        <f>IFERROR(VLOOKUP(C2220,[2]Sheet1!$B:$F,5,FALSE),0)</f>
        <v>34531463.259999998</v>
      </c>
      <c r="AC2220" s="11">
        <v>13.5</v>
      </c>
      <c r="AD2220" s="11">
        <v>0.71050000000000002</v>
      </c>
      <c r="AE2220" s="10"/>
      <c r="AF2220" s="13">
        <f t="shared" si="69"/>
        <v>6.4690026954177901E-2</v>
      </c>
      <c r="AG2220" s="10"/>
      <c r="AH2220" s="10"/>
    </row>
    <row r="2221" spans="1:34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5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1040</v>
      </c>
      <c r="AA2221" s="11">
        <f t="shared" si="68"/>
        <v>-1040</v>
      </c>
      <c r="AB2221" s="5">
        <f>IFERROR(VLOOKUP(C2221,[2]Sheet1!$B:$F,5,FALSE),0)</f>
        <v>761156.03999999992</v>
      </c>
      <c r="AC2221" s="11">
        <v>0</v>
      </c>
      <c r="AD2221" s="11">
        <v>0</v>
      </c>
      <c r="AE2221" s="10"/>
      <c r="AF2221" s="13">
        <f t="shared" si="69"/>
        <v>-9.6153846153846159E-4</v>
      </c>
      <c r="AG2221" s="10"/>
      <c r="AH2221" s="10"/>
    </row>
    <row r="2222" spans="1:34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5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390.1</v>
      </c>
      <c r="AA2222" s="11">
        <f t="shared" si="68"/>
        <v>21.7</v>
      </c>
      <c r="AB2222" s="5">
        <f>IFERROR(VLOOKUP(C2222,[2]Sheet1!$B:$F,5,FALSE),0)</f>
        <v>16811183.620000001</v>
      </c>
      <c r="AC2222" s="11">
        <v>8.5340000000000007</v>
      </c>
      <c r="AD2222" s="11">
        <v>0.44900000000000001</v>
      </c>
      <c r="AE2222" s="10"/>
      <c r="AF2222" s="13">
        <f t="shared" si="69"/>
        <v>4.6142014867982563E-2</v>
      </c>
      <c r="AG2222" s="10"/>
      <c r="AH2222" s="10"/>
    </row>
    <row r="2223" spans="1:34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5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412.5</v>
      </c>
      <c r="AA2223" s="11">
        <f t="shared" si="68"/>
        <v>24.3</v>
      </c>
      <c r="AB2223" s="5">
        <f>IFERROR(VLOOKUP(C2223,[2]Sheet1!$B:$F,5,FALSE),0)</f>
        <v>23195085.41</v>
      </c>
      <c r="AC2223" s="11">
        <v>13.3</v>
      </c>
      <c r="AD2223" s="11">
        <v>0.7</v>
      </c>
      <c r="AE2223" s="10"/>
      <c r="AF2223" s="13">
        <f t="shared" si="69"/>
        <v>4.1212121212121214E-2</v>
      </c>
      <c r="AG2223" s="10"/>
      <c r="AH2223" s="10"/>
    </row>
    <row r="2224" spans="1:34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5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810</v>
      </c>
      <c r="AA2224" s="11">
        <f t="shared" si="68"/>
        <v>81</v>
      </c>
      <c r="AB2224" s="5">
        <f>IFERROR(VLOOKUP(C2224,[2]Sheet1!$B:$F,5,FALSE),0)</f>
        <v>2731534.89</v>
      </c>
      <c r="AC2224" s="11">
        <v>0</v>
      </c>
      <c r="AD2224" s="11">
        <v>0</v>
      </c>
      <c r="AE2224" s="10"/>
      <c r="AF2224" s="13">
        <f t="shared" si="69"/>
        <v>1.2345679012345678E-2</v>
      </c>
      <c r="AG2224" s="10"/>
      <c r="AH2224" s="10"/>
    </row>
    <row r="2225" spans="1:34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5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998.1</v>
      </c>
      <c r="AA2225" s="11">
        <f t="shared" si="68"/>
        <v>499.1</v>
      </c>
      <c r="AB2225" s="5">
        <f>IFERROR(VLOOKUP(C2225,[2]Sheet1!$B:$F,5,FALSE),0)</f>
        <v>2639737.7999999998</v>
      </c>
      <c r="AC2225" s="11">
        <v>3.8</v>
      </c>
      <c r="AD2225" s="11">
        <v>0.2</v>
      </c>
      <c r="AE2225" s="10"/>
      <c r="AF2225" s="13">
        <f t="shared" si="69"/>
        <v>2.0038072337441137E-3</v>
      </c>
      <c r="AG2225" s="10"/>
      <c r="AH2225" s="10"/>
    </row>
    <row r="2226" spans="1:34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5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369</v>
      </c>
      <c r="AA2226" s="11">
        <f t="shared" si="68"/>
        <v>15.4</v>
      </c>
      <c r="AB2226" s="5">
        <f>IFERROR(VLOOKUP(C2226,[2]Sheet1!$B:$F,5,FALSE),0)</f>
        <v>20439461.140000001</v>
      </c>
      <c r="AC2226" s="11">
        <v>4</v>
      </c>
      <c r="AD2226" s="11">
        <v>6.47</v>
      </c>
      <c r="AE2226" s="10"/>
      <c r="AF2226" s="13">
        <f t="shared" si="69"/>
        <v>6.5040650406504072E-2</v>
      </c>
      <c r="AG2226" s="10"/>
      <c r="AH2226" s="10"/>
    </row>
    <row r="2227" spans="1:34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5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480</v>
      </c>
      <c r="AA2227" s="11">
        <f t="shared" si="68"/>
        <v>22.9</v>
      </c>
      <c r="AB2227" s="5">
        <f>IFERROR(VLOOKUP(C2227,[2]Sheet1!$B:$F,5,FALSE),0)</f>
        <v>17238924.219999999</v>
      </c>
      <c r="AC2227" s="11">
        <v>3</v>
      </c>
      <c r="AD2227" s="11">
        <v>9</v>
      </c>
      <c r="AE2227" s="10"/>
      <c r="AF2227" s="13">
        <f t="shared" si="69"/>
        <v>4.3749999999999997E-2</v>
      </c>
      <c r="AG2227" s="10"/>
      <c r="AH2227" s="10"/>
    </row>
    <row r="2228" spans="1:34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5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435</v>
      </c>
      <c r="AA2228" s="11">
        <f t="shared" si="68"/>
        <v>20.7</v>
      </c>
      <c r="AB2228" s="5">
        <f>IFERROR(VLOOKUP(C2228,[2]Sheet1!$B:$F,5,FALSE),0)</f>
        <v>17203146.870000001</v>
      </c>
      <c r="AC2228" s="11">
        <v>4.41</v>
      </c>
      <c r="AD2228" s="11">
        <v>0.2321</v>
      </c>
      <c r="AE2228" s="10"/>
      <c r="AF2228" s="13">
        <f t="shared" si="69"/>
        <v>4.8275862068965517E-2</v>
      </c>
      <c r="AG2228" s="10"/>
      <c r="AH2228" s="10"/>
    </row>
    <row r="2229" spans="1:34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5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570.4</v>
      </c>
      <c r="AA2229" s="11">
        <f t="shared" si="68"/>
        <v>114.1</v>
      </c>
      <c r="AB2229" s="5">
        <f>IFERROR(VLOOKUP(C2229,[2]Sheet1!$B:$F,5,FALSE),0)</f>
        <v>4649489.95</v>
      </c>
      <c r="AC2229" s="11">
        <v>8.77</v>
      </c>
      <c r="AD2229" s="11">
        <v>0</v>
      </c>
      <c r="AE2229" s="10"/>
      <c r="AF2229" s="13">
        <f t="shared" si="69"/>
        <v>8.7657784011220194E-3</v>
      </c>
      <c r="AG2229" s="10"/>
      <c r="AH2229" s="10"/>
    </row>
    <row r="2230" spans="1:34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5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798.9</v>
      </c>
      <c r="AA2230" s="11">
        <f t="shared" si="68"/>
        <v>72.599999999999994</v>
      </c>
      <c r="AB2230" s="5">
        <f>IFERROR(VLOOKUP(C2230,[2]Sheet1!$B:$F,5,FALSE),0)</f>
        <v>4635964.4799999995</v>
      </c>
      <c r="AC2230" s="11">
        <v>10.19</v>
      </c>
      <c r="AD2230" s="11">
        <v>0.53600000000000003</v>
      </c>
      <c r="AE2230" s="10"/>
      <c r="AF2230" s="13">
        <f t="shared" si="69"/>
        <v>1.3768932281887596E-2</v>
      </c>
      <c r="AG2230" s="10"/>
      <c r="AH2230" s="10"/>
    </row>
    <row r="2231" spans="1:34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5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656</v>
      </c>
      <c r="AA2231" s="11">
        <f t="shared" si="68"/>
        <v>16.8</v>
      </c>
      <c r="AB2231" s="5">
        <f>IFERROR(VLOOKUP(C2231,[2]Sheet1!$B:$F,5,FALSE),0)</f>
        <v>5799007.8999999994</v>
      </c>
      <c r="AC2231" s="11">
        <v>10</v>
      </c>
      <c r="AD2231" s="11">
        <v>11.05</v>
      </c>
      <c r="AE2231" s="10"/>
      <c r="AF2231" s="13">
        <f t="shared" si="69"/>
        <v>5.9451219512195119E-2</v>
      </c>
      <c r="AG2231" s="10"/>
      <c r="AH2231" s="10"/>
    </row>
    <row r="2232" spans="1:34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5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68"/>
        <v>0</v>
      </c>
      <c r="AB2232" s="5">
        <f>IFERROR(VLOOKUP(C2232,[2]Sheet1!$B:$F,5,FALSE),0)</f>
        <v>0</v>
      </c>
      <c r="AC2232" s="11">
        <v>10</v>
      </c>
      <c r="AD2232" s="11">
        <v>0</v>
      </c>
      <c r="AE2232" s="10"/>
      <c r="AF2232" s="13">
        <f t="shared" si="69"/>
        <v>0</v>
      </c>
      <c r="AG2232" s="10"/>
      <c r="AH2232" s="10"/>
    </row>
    <row r="2233" spans="1:34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5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747.8</v>
      </c>
      <c r="AA2233" s="11">
        <f t="shared" si="68"/>
        <v>32.5</v>
      </c>
      <c r="AB2233" s="5">
        <f>IFERROR(VLOOKUP(C2233,[2]Sheet1!$B:$F,5,FALSE),0)</f>
        <v>3383316.7199999997</v>
      </c>
      <c r="AC2233" s="11">
        <v>18</v>
      </c>
      <c r="AD2233" s="11">
        <v>0</v>
      </c>
      <c r="AE2233" s="10"/>
      <c r="AF2233" s="13">
        <f t="shared" si="69"/>
        <v>3.0756886868146566E-2</v>
      </c>
      <c r="AG2233" s="10"/>
      <c r="AH2233" s="10"/>
    </row>
    <row r="2234" spans="1:34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5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647</v>
      </c>
      <c r="AA2234" s="11">
        <f t="shared" si="68"/>
        <v>46.2</v>
      </c>
      <c r="AB2234" s="5">
        <f>IFERROR(VLOOKUP(C2234,[2]Sheet1!$B:$F,5,FALSE),0)</f>
        <v>6622606.7599999998</v>
      </c>
      <c r="AC2234" s="11">
        <v>5.71</v>
      </c>
      <c r="AD2234" s="11">
        <v>0.32</v>
      </c>
      <c r="AE2234" s="10"/>
      <c r="AF2234" s="13">
        <f t="shared" si="69"/>
        <v>2.1638330757341576E-2</v>
      </c>
      <c r="AG2234" s="10"/>
      <c r="AH2234" s="10"/>
    </row>
    <row r="2235" spans="1:34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5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522</v>
      </c>
      <c r="AA2235" s="11">
        <f t="shared" si="68"/>
        <v>40.200000000000003</v>
      </c>
      <c r="AB2235" s="5">
        <f>IFERROR(VLOOKUP(C2235,[2]Sheet1!$B:$F,5,FALSE),0)</f>
        <v>4330226.4000000004</v>
      </c>
      <c r="AC2235" s="11">
        <v>8.26</v>
      </c>
      <c r="AD2235" s="11">
        <v>0.435</v>
      </c>
      <c r="AE2235" s="10"/>
      <c r="AF2235" s="13">
        <f t="shared" si="69"/>
        <v>2.4904214559386972E-2</v>
      </c>
      <c r="AG2235" s="10"/>
      <c r="AH2235" s="10"/>
    </row>
    <row r="2236" spans="1:34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5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606</v>
      </c>
      <c r="AA2236" s="11">
        <f t="shared" si="68"/>
        <v>151.5</v>
      </c>
      <c r="AB2236" s="5">
        <f>IFERROR(VLOOKUP(C2236,[2]Sheet1!$B:$F,5,FALSE),0)</f>
        <v>4155719.4</v>
      </c>
      <c r="AC2236" s="11">
        <v>0</v>
      </c>
      <c r="AD2236" s="11">
        <v>0</v>
      </c>
      <c r="AE2236" s="10"/>
      <c r="AF2236" s="13">
        <f t="shared" si="69"/>
        <v>6.6006600660066007E-3</v>
      </c>
      <c r="AG2236" s="10"/>
      <c r="AH2236" s="10"/>
    </row>
    <row r="2237" spans="1:34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5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68"/>
        <v>0</v>
      </c>
      <c r="AB2237" s="5">
        <f>IFERROR(VLOOKUP(C2237,[2]Sheet1!$B:$F,5,FALSE),0)</f>
        <v>0</v>
      </c>
      <c r="AC2237" s="11">
        <v>32.5</v>
      </c>
      <c r="AD2237" s="11">
        <v>1.71</v>
      </c>
      <c r="AE2237" s="10"/>
      <c r="AF2237" s="13">
        <f t="shared" si="69"/>
        <v>0</v>
      </c>
      <c r="AG2237" s="10"/>
      <c r="AH2237" s="10"/>
    </row>
    <row r="2238" spans="1:34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5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565</v>
      </c>
      <c r="AA2238" s="11">
        <f t="shared" si="68"/>
        <v>43.5</v>
      </c>
      <c r="AB2238" s="5">
        <f>IFERROR(VLOOKUP(C2238,[2]Sheet1!$B:$F,5,FALSE),0)</f>
        <v>4810249.1500000004</v>
      </c>
      <c r="AC2238" s="11">
        <v>26.57</v>
      </c>
      <c r="AD2238" s="11">
        <v>0</v>
      </c>
      <c r="AE2238" s="10"/>
      <c r="AF2238" s="13">
        <f t="shared" si="69"/>
        <v>2.3008849557522124E-2</v>
      </c>
      <c r="AG2238" s="10"/>
      <c r="AH2238" s="10"/>
    </row>
    <row r="2239" spans="1:34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5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68"/>
        <v>0</v>
      </c>
      <c r="AB2239" s="5">
        <f>IFERROR(VLOOKUP(C2239,[2]Sheet1!$B:$F,5,FALSE),0)</f>
        <v>0</v>
      </c>
      <c r="AC2239" s="11">
        <v>0</v>
      </c>
      <c r="AD2239" s="11">
        <v>0</v>
      </c>
      <c r="AE2239" s="10"/>
      <c r="AF2239" s="13">
        <f t="shared" si="69"/>
        <v>0</v>
      </c>
      <c r="AG2239" s="10"/>
      <c r="AH2239" s="10"/>
    </row>
    <row r="2240" spans="1:34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5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68"/>
        <v>0</v>
      </c>
      <c r="AB2240" s="5">
        <f>IFERROR(VLOOKUP(C2240,[2]Sheet1!$B:$F,5,FALSE),0)</f>
        <v>0</v>
      </c>
      <c r="AC2240" s="11">
        <v>0</v>
      </c>
      <c r="AD2240" s="11">
        <v>0</v>
      </c>
      <c r="AE2240" s="10"/>
      <c r="AF2240" s="13">
        <f t="shared" si="69"/>
        <v>0</v>
      </c>
      <c r="AG2240" s="10"/>
      <c r="AH2240" s="10"/>
    </row>
    <row r="2241" spans="1:34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5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68"/>
        <v>0</v>
      </c>
      <c r="AB2241" s="5">
        <f>IFERROR(VLOOKUP(C2241,[2]Sheet1!$B:$F,5,FALSE),0)</f>
        <v>0</v>
      </c>
      <c r="AC2241" s="11">
        <v>19</v>
      </c>
      <c r="AD2241" s="11">
        <v>0</v>
      </c>
      <c r="AE2241" s="10"/>
      <c r="AF2241" s="13">
        <f t="shared" si="69"/>
        <v>0</v>
      </c>
      <c r="AG2241" s="10"/>
      <c r="AH2241" s="10"/>
    </row>
    <row r="2242" spans="1:34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5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545.1</v>
      </c>
      <c r="AA2242" s="11">
        <f t="shared" si="68"/>
        <v>181.7</v>
      </c>
      <c r="AB2242" s="5">
        <f>IFERROR(VLOOKUP(C2242,[2]Sheet1!$B:$F,5,FALSE),0)</f>
        <v>5495113.8200000003</v>
      </c>
      <c r="AC2242" s="11">
        <v>12</v>
      </c>
      <c r="AD2242" s="11">
        <v>0.63</v>
      </c>
      <c r="AE2242" s="10"/>
      <c r="AF2242" s="13">
        <f t="shared" si="69"/>
        <v>5.5035773252614193E-3</v>
      </c>
      <c r="AG2242" s="10"/>
      <c r="AH2242" s="10"/>
    </row>
    <row r="2243" spans="1:34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5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663</v>
      </c>
      <c r="AA2243" s="11">
        <f t="shared" ref="AA2243:AA2306" si="70">ROUND(IFERROR(Z2243/M2243,0),1)</f>
        <v>15.1</v>
      </c>
      <c r="AB2243" s="5">
        <f>IFERROR(VLOOKUP(C2243,[2]Sheet1!$B:$F,5,FALSE),0)</f>
        <v>4253169.62</v>
      </c>
      <c r="AC2243" s="11">
        <v>0</v>
      </c>
      <c r="AD2243" s="11">
        <v>0</v>
      </c>
      <c r="AE2243" s="10"/>
      <c r="AF2243" s="13">
        <f t="shared" ref="AF2243:AF2306" si="71">IFERROR(M2243/Z2243,0)</f>
        <v>6.636500754147813E-2</v>
      </c>
      <c r="AG2243" s="10"/>
      <c r="AH2243" s="10"/>
    </row>
    <row r="2244" spans="1:34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5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652.1</v>
      </c>
      <c r="AA2244" s="11">
        <f t="shared" si="70"/>
        <v>-163</v>
      </c>
      <c r="AB2244" s="5">
        <f>IFERROR(VLOOKUP(C2244,[2]Sheet1!$B:$F,5,FALSE),0)</f>
        <v>3561696.8000000003</v>
      </c>
      <c r="AC2244" s="11">
        <v>0</v>
      </c>
      <c r="AD2244" s="11">
        <v>0</v>
      </c>
      <c r="AE2244" s="10"/>
      <c r="AF2244" s="13">
        <f t="shared" si="71"/>
        <v>-6.1340285232326331E-3</v>
      </c>
      <c r="AG2244" s="10"/>
      <c r="AH2244" s="10"/>
    </row>
    <row r="2245" spans="1:34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5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70"/>
        <v>0</v>
      </c>
      <c r="AB2245" s="5">
        <f>IFERROR(VLOOKUP(C2245,[2]Sheet1!$B:$F,5,FALSE),0)</f>
        <v>0</v>
      </c>
      <c r="AC2245" s="11">
        <v>0</v>
      </c>
      <c r="AD2245" s="11">
        <v>0</v>
      </c>
      <c r="AE2245" s="10"/>
      <c r="AF2245" s="13">
        <f t="shared" si="71"/>
        <v>0</v>
      </c>
      <c r="AG2245" s="10"/>
      <c r="AH2245" s="10"/>
    </row>
    <row r="2246" spans="1:34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5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570.4</v>
      </c>
      <c r="AA2246" s="11">
        <f t="shared" si="70"/>
        <v>40.700000000000003</v>
      </c>
      <c r="AB2246" s="5">
        <f>IFERROR(VLOOKUP(C2246,[2]Sheet1!$B:$F,5,FALSE),0)</f>
        <v>4649489.95</v>
      </c>
      <c r="AC2246" s="11">
        <v>8.77</v>
      </c>
      <c r="AD2246" s="11">
        <v>0</v>
      </c>
      <c r="AE2246" s="10"/>
      <c r="AF2246" s="13">
        <f t="shared" si="71"/>
        <v>2.4544179523141654E-2</v>
      </c>
      <c r="AG2246" s="10"/>
      <c r="AH2246" s="10"/>
    </row>
    <row r="2247" spans="1:34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5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798.9</v>
      </c>
      <c r="AA2247" s="11">
        <f t="shared" si="70"/>
        <v>61.5</v>
      </c>
      <c r="AB2247" s="5">
        <f>IFERROR(VLOOKUP(C2247,[2]Sheet1!$B:$F,5,FALSE),0)</f>
        <v>4635964.4799999995</v>
      </c>
      <c r="AC2247" s="11">
        <v>10.19</v>
      </c>
      <c r="AD2247" s="11">
        <v>0.53600000000000003</v>
      </c>
      <c r="AE2247" s="10"/>
      <c r="AF2247" s="13">
        <f t="shared" si="71"/>
        <v>1.6272374514958068E-2</v>
      </c>
      <c r="AG2247" s="10"/>
      <c r="AH2247" s="10"/>
    </row>
    <row r="2248" spans="1:34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5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522</v>
      </c>
      <c r="AA2248" s="11">
        <f t="shared" si="70"/>
        <v>34.799999999999997</v>
      </c>
      <c r="AB2248" s="5">
        <f>IFERROR(VLOOKUP(C2248,[2]Sheet1!$B:$F,5,FALSE),0)</f>
        <v>4858444.8</v>
      </c>
      <c r="AC2248" s="11">
        <v>15.8</v>
      </c>
      <c r="AD2248" s="11">
        <v>0</v>
      </c>
      <c r="AE2248" s="10"/>
      <c r="AF2248" s="13">
        <f t="shared" si="71"/>
        <v>2.8735632183908046E-2</v>
      </c>
      <c r="AG2248" s="10"/>
      <c r="AH2248" s="10"/>
    </row>
    <row r="2249" spans="1:34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5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656</v>
      </c>
      <c r="AA2249" s="11">
        <f t="shared" si="70"/>
        <v>23.4</v>
      </c>
      <c r="AB2249" s="5">
        <f>IFERROR(VLOOKUP(C2249,[2]Sheet1!$B:$F,5,FALSE),0)</f>
        <v>5799007.8999999994</v>
      </c>
      <c r="AC2249" s="11">
        <v>10</v>
      </c>
      <c r="AD2249" s="11">
        <v>11.05</v>
      </c>
      <c r="AE2249" s="10"/>
      <c r="AF2249" s="13">
        <f t="shared" si="71"/>
        <v>4.2682926829268296E-2</v>
      </c>
      <c r="AG2249" s="10"/>
      <c r="AH2249" s="10"/>
    </row>
    <row r="2250" spans="1:34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5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70"/>
        <v>0</v>
      </c>
      <c r="AB2250" s="5">
        <f>IFERROR(VLOOKUP(C2250,[2]Sheet1!$B:$F,5,FALSE),0)</f>
        <v>0</v>
      </c>
      <c r="AC2250" s="11">
        <v>10</v>
      </c>
      <c r="AD2250" s="11">
        <v>0</v>
      </c>
      <c r="AE2250" s="10"/>
      <c r="AF2250" s="13">
        <f t="shared" si="71"/>
        <v>0</v>
      </c>
      <c r="AG2250" s="10"/>
      <c r="AH2250" s="10"/>
    </row>
    <row r="2251" spans="1:34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5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747.8</v>
      </c>
      <c r="AA2251" s="11">
        <f t="shared" si="70"/>
        <v>28.8</v>
      </c>
      <c r="AB2251" s="5">
        <f>IFERROR(VLOOKUP(C2251,[2]Sheet1!$B:$F,5,FALSE),0)</f>
        <v>3383316.7199999997</v>
      </c>
      <c r="AC2251" s="11">
        <v>18</v>
      </c>
      <c r="AD2251" s="11">
        <v>0</v>
      </c>
      <c r="AE2251" s="10"/>
      <c r="AF2251" s="13">
        <f t="shared" si="71"/>
        <v>3.4768654720513506E-2</v>
      </c>
      <c r="AG2251" s="10"/>
      <c r="AH2251" s="10"/>
    </row>
    <row r="2252" spans="1:34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5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70"/>
        <v>0</v>
      </c>
      <c r="AB2252" s="5">
        <f>IFERROR(VLOOKUP(C2252,[2]Sheet1!$B:$F,5,FALSE),0)</f>
        <v>0</v>
      </c>
      <c r="AC2252" s="11">
        <v>0</v>
      </c>
      <c r="AD2252" s="11">
        <v>0</v>
      </c>
      <c r="AE2252" s="10"/>
      <c r="AF2252" s="13">
        <f t="shared" si="71"/>
        <v>0</v>
      </c>
      <c r="AG2252" s="10"/>
      <c r="AH2252" s="10"/>
    </row>
    <row r="2253" spans="1:34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5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647</v>
      </c>
      <c r="AA2253" s="11">
        <f t="shared" si="70"/>
        <v>38.1</v>
      </c>
      <c r="AB2253" s="5">
        <f>IFERROR(VLOOKUP(C2253,[2]Sheet1!$B:$F,5,FALSE),0)</f>
        <v>6622606.7599999998</v>
      </c>
      <c r="AC2253" s="11">
        <v>5.71</v>
      </c>
      <c r="AD2253" s="11">
        <v>0.32</v>
      </c>
      <c r="AE2253" s="10"/>
      <c r="AF2253" s="13">
        <f t="shared" si="71"/>
        <v>2.6275115919629059E-2</v>
      </c>
      <c r="AG2253" s="10"/>
      <c r="AH2253" s="10"/>
    </row>
    <row r="2254" spans="1:34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5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522</v>
      </c>
      <c r="AA2254" s="11">
        <f t="shared" si="70"/>
        <v>30.7</v>
      </c>
      <c r="AB2254" s="5">
        <f>IFERROR(VLOOKUP(C2254,[2]Sheet1!$B:$F,5,FALSE),0)</f>
        <v>4330226.4000000004</v>
      </c>
      <c r="AC2254" s="11">
        <v>8.26</v>
      </c>
      <c r="AD2254" s="11">
        <v>0.435</v>
      </c>
      <c r="AE2254" s="10"/>
      <c r="AF2254" s="13">
        <f t="shared" si="71"/>
        <v>3.2567049808429116E-2</v>
      </c>
      <c r="AG2254" s="10"/>
      <c r="AH2254" s="10"/>
    </row>
    <row r="2255" spans="1:34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5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606</v>
      </c>
      <c r="AA2255" s="11">
        <f t="shared" si="70"/>
        <v>86.6</v>
      </c>
      <c r="AB2255" s="5">
        <f>IFERROR(VLOOKUP(C2255,[2]Sheet1!$B:$F,5,FALSE),0)</f>
        <v>4155719.4</v>
      </c>
      <c r="AC2255" s="11">
        <v>0</v>
      </c>
      <c r="AD2255" s="11">
        <v>0</v>
      </c>
      <c r="AE2255" s="10"/>
      <c r="AF2255" s="13">
        <f t="shared" si="71"/>
        <v>1.155115511551155E-2</v>
      </c>
      <c r="AG2255" s="10"/>
      <c r="AH2255" s="10"/>
    </row>
    <row r="2256" spans="1:34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5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70"/>
        <v>0</v>
      </c>
      <c r="AB2256" s="5">
        <f>IFERROR(VLOOKUP(C2256,[2]Sheet1!$B:$F,5,FALSE),0)</f>
        <v>0</v>
      </c>
      <c r="AC2256" s="11">
        <v>32.5</v>
      </c>
      <c r="AD2256" s="11">
        <v>1.71</v>
      </c>
      <c r="AE2256" s="10"/>
      <c r="AF2256" s="13">
        <f t="shared" si="71"/>
        <v>0</v>
      </c>
      <c r="AG2256" s="10"/>
      <c r="AH2256" s="10"/>
    </row>
    <row r="2257" spans="1:34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5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565</v>
      </c>
      <c r="AA2257" s="11">
        <f t="shared" si="70"/>
        <v>31.4</v>
      </c>
      <c r="AB2257" s="5">
        <f>IFERROR(VLOOKUP(C2257,[2]Sheet1!$B:$F,5,FALSE),0)</f>
        <v>4810249.1500000004</v>
      </c>
      <c r="AC2257" s="11">
        <v>26.57</v>
      </c>
      <c r="AD2257" s="11">
        <v>0</v>
      </c>
      <c r="AE2257" s="10"/>
      <c r="AF2257" s="13">
        <f t="shared" si="71"/>
        <v>3.1858407079646017E-2</v>
      </c>
      <c r="AG2257" s="10"/>
      <c r="AH2257" s="10"/>
    </row>
    <row r="2258" spans="1:34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5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70"/>
        <v>0</v>
      </c>
      <c r="AB2258" s="5">
        <f>IFERROR(VLOOKUP(C2258,[2]Sheet1!$B:$F,5,FALSE),0)</f>
        <v>0</v>
      </c>
      <c r="AC2258" s="11">
        <v>0</v>
      </c>
      <c r="AD2258" s="11">
        <v>0</v>
      </c>
      <c r="AE2258" s="10"/>
      <c r="AF2258" s="13">
        <f t="shared" si="71"/>
        <v>0</v>
      </c>
      <c r="AG2258" s="10"/>
      <c r="AH2258" s="10"/>
    </row>
    <row r="2259" spans="1:34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5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70"/>
        <v>0</v>
      </c>
      <c r="AB2259" s="5">
        <f>IFERROR(VLOOKUP(C2259,[2]Sheet1!$B:$F,5,FALSE),0)</f>
        <v>0</v>
      </c>
      <c r="AC2259" s="11">
        <v>19</v>
      </c>
      <c r="AD2259" s="11">
        <v>0</v>
      </c>
      <c r="AE2259" s="10"/>
      <c r="AF2259" s="13">
        <f t="shared" si="71"/>
        <v>0</v>
      </c>
      <c r="AG2259" s="10"/>
      <c r="AH2259" s="10"/>
    </row>
    <row r="2260" spans="1:34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5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545.1</v>
      </c>
      <c r="AA2260" s="11">
        <f t="shared" si="70"/>
        <v>60.6</v>
      </c>
      <c r="AB2260" s="5">
        <f>IFERROR(VLOOKUP(C2260,[2]Sheet1!$B:$F,5,FALSE),0)</f>
        <v>5495113.8200000003</v>
      </c>
      <c r="AC2260" s="11">
        <v>12</v>
      </c>
      <c r="AD2260" s="11">
        <v>0.63</v>
      </c>
      <c r="AE2260" s="10"/>
      <c r="AF2260" s="13">
        <f t="shared" si="71"/>
        <v>1.651073197578426E-2</v>
      </c>
      <c r="AG2260" s="10"/>
      <c r="AH2260" s="10"/>
    </row>
    <row r="2261" spans="1:34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5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663</v>
      </c>
      <c r="AA2261" s="11">
        <f t="shared" si="70"/>
        <v>17.899999999999999</v>
      </c>
      <c r="AB2261" s="5">
        <f>IFERROR(VLOOKUP(C2261,[2]Sheet1!$B:$F,5,FALSE),0)</f>
        <v>4253169.62</v>
      </c>
      <c r="AC2261" s="11">
        <v>0</v>
      </c>
      <c r="AD2261" s="11">
        <v>0</v>
      </c>
      <c r="AE2261" s="10"/>
      <c r="AF2261" s="13">
        <f t="shared" si="71"/>
        <v>5.5806938159879339E-2</v>
      </c>
      <c r="AG2261" s="10"/>
      <c r="AH2261" s="10"/>
    </row>
    <row r="2262" spans="1:34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5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652.1</v>
      </c>
      <c r="AA2262" s="11">
        <f t="shared" si="70"/>
        <v>-108.7</v>
      </c>
      <c r="AB2262" s="5">
        <f>IFERROR(VLOOKUP(C2262,[2]Sheet1!$B:$F,5,FALSE),0)</f>
        <v>3561696.8000000003</v>
      </c>
      <c r="AC2262" s="11">
        <v>0</v>
      </c>
      <c r="AD2262" s="11">
        <v>0</v>
      </c>
      <c r="AE2262" s="10"/>
      <c r="AF2262" s="13">
        <f t="shared" si="71"/>
        <v>-9.2010427848489493E-3</v>
      </c>
      <c r="AG2262" s="10"/>
      <c r="AH2262" s="10"/>
    </row>
    <row r="2263" spans="1:34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5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70"/>
        <v>0</v>
      </c>
      <c r="AB2263" s="5">
        <f>IFERROR(VLOOKUP(C2263,[2]Sheet1!$B:$F,5,FALSE),0)</f>
        <v>0</v>
      </c>
      <c r="AC2263" s="11">
        <v>0</v>
      </c>
      <c r="AD2263" s="11">
        <v>0</v>
      </c>
      <c r="AE2263" s="10"/>
      <c r="AF2263" s="13">
        <f t="shared" si="71"/>
        <v>0</v>
      </c>
      <c r="AG2263" s="10"/>
      <c r="AH2263" s="10"/>
    </row>
    <row r="2264" spans="1:34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5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70"/>
        <v>0</v>
      </c>
      <c r="AB2264" s="5">
        <f>IFERROR(VLOOKUP(C2264,[2]Sheet1!$B:$F,5,FALSE),0)</f>
        <v>0</v>
      </c>
      <c r="AC2264" s="11">
        <v>0</v>
      </c>
      <c r="AD2264" s="11">
        <v>0</v>
      </c>
      <c r="AE2264" s="10"/>
      <c r="AF2264" s="13">
        <f t="shared" si="71"/>
        <v>0</v>
      </c>
      <c r="AG2264" s="10"/>
      <c r="AH2264" s="10"/>
    </row>
    <row r="2265" spans="1:34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5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570.4</v>
      </c>
      <c r="AA2265" s="11">
        <f t="shared" si="70"/>
        <v>38</v>
      </c>
      <c r="AB2265" s="5">
        <f>IFERROR(VLOOKUP(C2265,[2]Sheet1!$B:$F,5,FALSE),0)</f>
        <v>4649489.95</v>
      </c>
      <c r="AC2265" s="11">
        <v>8.77</v>
      </c>
      <c r="AD2265" s="11">
        <v>0</v>
      </c>
      <c r="AE2265" s="10"/>
      <c r="AF2265" s="13">
        <f t="shared" si="71"/>
        <v>2.6297335203366062E-2</v>
      </c>
      <c r="AG2265" s="10"/>
      <c r="AH2265" s="10"/>
    </row>
    <row r="2266" spans="1:34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5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798.9</v>
      </c>
      <c r="AA2266" s="11">
        <f t="shared" si="70"/>
        <v>47</v>
      </c>
      <c r="AB2266" s="5">
        <f>IFERROR(VLOOKUP(C2266,[2]Sheet1!$B:$F,5,FALSE),0)</f>
        <v>4635964.4799999995</v>
      </c>
      <c r="AC2266" s="11">
        <v>10.19</v>
      </c>
      <c r="AD2266" s="11">
        <v>0.53600000000000003</v>
      </c>
      <c r="AE2266" s="10"/>
      <c r="AF2266" s="13">
        <f t="shared" si="71"/>
        <v>2.1279258981099013E-2</v>
      </c>
      <c r="AG2266" s="10"/>
      <c r="AH2266" s="10"/>
    </row>
    <row r="2267" spans="1:34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5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70"/>
        <v>0</v>
      </c>
      <c r="AB2267" s="5">
        <f>IFERROR(VLOOKUP(C2267,[2]Sheet1!$B:$F,5,FALSE),0)</f>
        <v>0</v>
      </c>
      <c r="AC2267" s="11">
        <v>0</v>
      </c>
      <c r="AD2267" s="11">
        <v>0</v>
      </c>
      <c r="AE2267" s="10"/>
      <c r="AF2267" s="13">
        <f t="shared" si="71"/>
        <v>0</v>
      </c>
      <c r="AG2267" s="10"/>
      <c r="AH2267" s="10"/>
    </row>
    <row r="2268" spans="1:34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5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522</v>
      </c>
      <c r="AA2268" s="11">
        <f t="shared" si="70"/>
        <v>37.299999999999997</v>
      </c>
      <c r="AB2268" s="5">
        <f>IFERROR(VLOOKUP(C2268,[2]Sheet1!$B:$F,5,FALSE),0)</f>
        <v>4858444.8</v>
      </c>
      <c r="AC2268" s="11">
        <v>15.8</v>
      </c>
      <c r="AD2268" s="11">
        <v>0</v>
      </c>
      <c r="AE2268" s="10"/>
      <c r="AF2268" s="13">
        <f t="shared" si="71"/>
        <v>2.681992337164751E-2</v>
      </c>
      <c r="AG2268" s="10"/>
      <c r="AH2268" s="10"/>
    </row>
    <row r="2269" spans="1:34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5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656</v>
      </c>
      <c r="AA2269" s="11">
        <f t="shared" si="70"/>
        <v>22.6</v>
      </c>
      <c r="AB2269" s="5">
        <f>IFERROR(VLOOKUP(C2269,[2]Sheet1!$B:$F,5,FALSE),0)</f>
        <v>5799007.8999999994</v>
      </c>
      <c r="AC2269" s="11">
        <v>10</v>
      </c>
      <c r="AD2269" s="11">
        <v>11.05</v>
      </c>
      <c r="AE2269" s="10"/>
      <c r="AF2269" s="13">
        <f t="shared" si="71"/>
        <v>4.4207317073170729E-2</v>
      </c>
      <c r="AG2269" s="10"/>
      <c r="AH2269" s="10"/>
    </row>
    <row r="2270" spans="1:34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5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70"/>
        <v>0</v>
      </c>
      <c r="AB2270" s="5">
        <f>IFERROR(VLOOKUP(C2270,[2]Sheet1!$B:$F,5,FALSE),0)</f>
        <v>0</v>
      </c>
      <c r="AC2270" s="11">
        <v>10</v>
      </c>
      <c r="AD2270" s="11">
        <v>0</v>
      </c>
      <c r="AE2270" s="10"/>
      <c r="AF2270" s="13">
        <f t="shared" si="71"/>
        <v>0</v>
      </c>
      <c r="AG2270" s="10"/>
      <c r="AH2270" s="10"/>
    </row>
    <row r="2271" spans="1:34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5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747.8</v>
      </c>
      <c r="AA2271" s="11">
        <f t="shared" si="70"/>
        <v>27.7</v>
      </c>
      <c r="AB2271" s="5">
        <f>IFERROR(VLOOKUP(C2271,[2]Sheet1!$B:$F,5,FALSE),0)</f>
        <v>3383316.7199999997</v>
      </c>
      <c r="AC2271" s="11">
        <v>18</v>
      </c>
      <c r="AD2271" s="11">
        <v>0</v>
      </c>
      <c r="AE2271" s="10"/>
      <c r="AF2271" s="13">
        <f t="shared" si="71"/>
        <v>3.6105910671302491E-2</v>
      </c>
      <c r="AG2271" s="10"/>
      <c r="AH2271" s="10"/>
    </row>
    <row r="2272" spans="1:34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5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70"/>
        <v>0</v>
      </c>
      <c r="AB2272" s="5">
        <f>IFERROR(VLOOKUP(C2272,[2]Sheet1!$B:$F,5,FALSE),0)</f>
        <v>0</v>
      </c>
      <c r="AC2272" s="11">
        <v>0</v>
      </c>
      <c r="AD2272" s="11">
        <v>0</v>
      </c>
      <c r="AE2272" s="10"/>
      <c r="AF2272" s="13">
        <f t="shared" si="71"/>
        <v>0</v>
      </c>
      <c r="AG2272" s="10"/>
      <c r="AH2272" s="10"/>
    </row>
    <row r="2273" spans="1:34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5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647</v>
      </c>
      <c r="AA2273" s="11">
        <f t="shared" si="70"/>
        <v>80.900000000000006</v>
      </c>
      <c r="AB2273" s="5">
        <f>IFERROR(VLOOKUP(C2273,[2]Sheet1!$B:$F,5,FALSE),0)</f>
        <v>6622606.7599999998</v>
      </c>
      <c r="AC2273" s="11">
        <v>5.71</v>
      </c>
      <c r="AD2273" s="11">
        <v>0.32</v>
      </c>
      <c r="AE2273" s="10"/>
      <c r="AF2273" s="13">
        <f t="shared" si="71"/>
        <v>1.2364760432766615E-2</v>
      </c>
      <c r="AG2273" s="10"/>
      <c r="AH2273" s="10"/>
    </row>
    <row r="2274" spans="1:34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5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668.3</v>
      </c>
      <c r="AA2274" s="11">
        <f t="shared" si="70"/>
        <v>47.7</v>
      </c>
      <c r="AB2274" s="5">
        <f>IFERROR(VLOOKUP(C2274,[2]Sheet1!$B:$F,5,FALSE),0)</f>
        <v>2989980</v>
      </c>
      <c r="AC2274" s="11">
        <v>0</v>
      </c>
      <c r="AD2274" s="11">
        <v>0</v>
      </c>
      <c r="AE2274" s="10"/>
      <c r="AF2274" s="13">
        <f t="shared" si="71"/>
        <v>2.0948675744426156E-2</v>
      </c>
      <c r="AG2274" s="10"/>
      <c r="AH2274" s="10"/>
    </row>
    <row r="2275" spans="1:34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5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522</v>
      </c>
      <c r="AA2275" s="11">
        <f t="shared" si="70"/>
        <v>30.7</v>
      </c>
      <c r="AB2275" s="5">
        <f>IFERROR(VLOOKUP(C2275,[2]Sheet1!$B:$F,5,FALSE),0)</f>
        <v>4330226.4000000004</v>
      </c>
      <c r="AC2275" s="11">
        <v>8.26</v>
      </c>
      <c r="AD2275" s="11">
        <v>0.435</v>
      </c>
      <c r="AE2275" s="10"/>
      <c r="AF2275" s="13">
        <f t="shared" si="71"/>
        <v>3.2567049808429116E-2</v>
      </c>
      <c r="AG2275" s="10"/>
      <c r="AH2275" s="10"/>
    </row>
    <row r="2276" spans="1:34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5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606</v>
      </c>
      <c r="AA2276" s="11">
        <f t="shared" si="70"/>
        <v>86.6</v>
      </c>
      <c r="AB2276" s="5">
        <f>IFERROR(VLOOKUP(C2276,[2]Sheet1!$B:$F,5,FALSE),0)</f>
        <v>4155719.4</v>
      </c>
      <c r="AC2276" s="11">
        <v>0</v>
      </c>
      <c r="AD2276" s="11">
        <v>0</v>
      </c>
      <c r="AE2276" s="10"/>
      <c r="AF2276" s="13">
        <f t="shared" si="71"/>
        <v>1.155115511551155E-2</v>
      </c>
      <c r="AG2276" s="10"/>
      <c r="AH2276" s="10"/>
    </row>
    <row r="2277" spans="1:34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5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70"/>
        <v>0</v>
      </c>
      <c r="AB2277" s="5">
        <f>IFERROR(VLOOKUP(C2277,[2]Sheet1!$B:$F,5,FALSE),0)</f>
        <v>0</v>
      </c>
      <c r="AC2277" s="11">
        <v>32.5</v>
      </c>
      <c r="AD2277" s="11">
        <v>1.71</v>
      </c>
      <c r="AE2277" s="10"/>
      <c r="AF2277" s="13">
        <f t="shared" si="71"/>
        <v>0</v>
      </c>
      <c r="AG2277" s="10"/>
      <c r="AH2277" s="10"/>
    </row>
    <row r="2278" spans="1:34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5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565</v>
      </c>
      <c r="AA2278" s="11">
        <f t="shared" si="70"/>
        <v>24.6</v>
      </c>
      <c r="AB2278" s="5">
        <f>IFERROR(VLOOKUP(C2278,[2]Sheet1!$B:$F,5,FALSE),0)</f>
        <v>4810249.1500000004</v>
      </c>
      <c r="AC2278" s="11">
        <v>26.57</v>
      </c>
      <c r="AD2278" s="11">
        <v>0</v>
      </c>
      <c r="AE2278" s="10"/>
      <c r="AF2278" s="13">
        <f t="shared" si="71"/>
        <v>4.0707964601769911E-2</v>
      </c>
      <c r="AG2278" s="10"/>
      <c r="AH2278" s="10"/>
    </row>
    <row r="2279" spans="1:34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5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70"/>
        <v>0</v>
      </c>
      <c r="AB2279" s="5">
        <f>IFERROR(VLOOKUP(C2279,[2]Sheet1!$B:$F,5,FALSE),0)</f>
        <v>0</v>
      </c>
      <c r="AC2279" s="11">
        <v>0</v>
      </c>
      <c r="AD2279" s="11">
        <v>0</v>
      </c>
      <c r="AE2279" s="10"/>
      <c r="AF2279" s="13">
        <f t="shared" si="71"/>
        <v>0</v>
      </c>
      <c r="AG2279" s="10"/>
      <c r="AH2279" s="10"/>
    </row>
    <row r="2280" spans="1:34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5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70"/>
        <v>0</v>
      </c>
      <c r="AB2280" s="5">
        <f>IFERROR(VLOOKUP(C2280,[2]Sheet1!$B:$F,5,FALSE),0)</f>
        <v>0</v>
      </c>
      <c r="AC2280" s="11">
        <v>19</v>
      </c>
      <c r="AD2280" s="11">
        <v>0</v>
      </c>
      <c r="AE2280" s="10"/>
      <c r="AF2280" s="13">
        <f t="shared" si="71"/>
        <v>0</v>
      </c>
      <c r="AG2280" s="10"/>
      <c r="AH2280" s="10"/>
    </row>
    <row r="2281" spans="1:34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5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545.1</v>
      </c>
      <c r="AA2281" s="11">
        <f t="shared" si="70"/>
        <v>77.900000000000006</v>
      </c>
      <c r="AB2281" s="5">
        <f>IFERROR(VLOOKUP(C2281,[2]Sheet1!$B:$F,5,FALSE),0)</f>
        <v>5495113.8200000003</v>
      </c>
      <c r="AC2281" s="11">
        <v>12</v>
      </c>
      <c r="AD2281" s="11">
        <v>0.63</v>
      </c>
      <c r="AE2281" s="10"/>
      <c r="AF2281" s="13">
        <f t="shared" si="71"/>
        <v>1.2841680425609979E-2</v>
      </c>
      <c r="AG2281" s="10"/>
      <c r="AH2281" s="10"/>
    </row>
    <row r="2282" spans="1:34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5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663</v>
      </c>
      <c r="AA2282" s="11">
        <f t="shared" si="70"/>
        <v>27.6</v>
      </c>
      <c r="AB2282" s="5">
        <f>IFERROR(VLOOKUP(C2282,[2]Sheet1!$B:$F,5,FALSE),0)</f>
        <v>4253169.62</v>
      </c>
      <c r="AC2282" s="11">
        <v>0</v>
      </c>
      <c r="AD2282" s="11">
        <v>0</v>
      </c>
      <c r="AE2282" s="10"/>
      <c r="AF2282" s="13">
        <f t="shared" si="71"/>
        <v>3.6199095022624438E-2</v>
      </c>
      <c r="AG2282" s="10"/>
      <c r="AH2282" s="10"/>
    </row>
    <row r="2283" spans="1:34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5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652.1</v>
      </c>
      <c r="AA2283" s="11">
        <f t="shared" si="70"/>
        <v>-43.5</v>
      </c>
      <c r="AB2283" s="5">
        <f>IFERROR(VLOOKUP(C2283,[2]Sheet1!$B:$F,5,FALSE),0)</f>
        <v>3561696.8000000003</v>
      </c>
      <c r="AC2283" s="11">
        <v>0</v>
      </c>
      <c r="AD2283" s="11">
        <v>0</v>
      </c>
      <c r="AE2283" s="10"/>
      <c r="AF2283" s="13">
        <f t="shared" si="71"/>
        <v>-2.3002606962122373E-2</v>
      </c>
      <c r="AG2283" s="10"/>
      <c r="AH2283" s="10"/>
    </row>
    <row r="2284" spans="1:34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5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70"/>
        <v>0</v>
      </c>
      <c r="AB2284" s="5">
        <f>IFERROR(VLOOKUP(C2284,[2]Sheet1!$B:$F,5,FALSE),0)</f>
        <v>0</v>
      </c>
      <c r="AC2284" s="11">
        <v>0</v>
      </c>
      <c r="AD2284" s="11">
        <v>0</v>
      </c>
      <c r="AE2284" s="10"/>
      <c r="AF2284" s="13">
        <f t="shared" si="71"/>
        <v>0</v>
      </c>
      <c r="AG2284" s="10"/>
      <c r="AH2284" s="10"/>
    </row>
    <row r="2285" spans="1:34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5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70"/>
        <v>0</v>
      </c>
      <c r="AB2285" s="5">
        <f>IFERROR(VLOOKUP(C2285,[2]Sheet1!$B:$F,5,FALSE),0)</f>
        <v>0</v>
      </c>
      <c r="AC2285" s="11">
        <v>0</v>
      </c>
      <c r="AD2285" s="11">
        <v>0</v>
      </c>
      <c r="AE2285" s="10"/>
      <c r="AF2285" s="13">
        <f t="shared" si="71"/>
        <v>0</v>
      </c>
      <c r="AG2285" s="10"/>
      <c r="AH2285" s="10"/>
    </row>
    <row r="2286" spans="1:34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5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570.4</v>
      </c>
      <c r="AA2286" s="11">
        <f t="shared" si="70"/>
        <v>33.6</v>
      </c>
      <c r="AB2286" s="5">
        <f>IFERROR(VLOOKUP(C2286,[2]Sheet1!$B:$F,5,FALSE),0)</f>
        <v>4649489.95</v>
      </c>
      <c r="AC2286" s="11">
        <v>8.77</v>
      </c>
      <c r="AD2286" s="11">
        <v>0</v>
      </c>
      <c r="AE2286" s="10"/>
      <c r="AF2286" s="13">
        <f t="shared" si="71"/>
        <v>2.9803646563814869E-2</v>
      </c>
      <c r="AG2286" s="10"/>
      <c r="AH2286" s="10"/>
    </row>
    <row r="2287" spans="1:34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5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798.9</v>
      </c>
      <c r="AA2287" s="11">
        <f t="shared" si="70"/>
        <v>47</v>
      </c>
      <c r="AB2287" s="5">
        <f>IFERROR(VLOOKUP(C2287,[2]Sheet1!$B:$F,5,FALSE),0)</f>
        <v>4635964.4799999995</v>
      </c>
      <c r="AC2287" s="11">
        <v>10.19</v>
      </c>
      <c r="AD2287" s="11">
        <v>0.53600000000000003</v>
      </c>
      <c r="AE2287" s="10"/>
      <c r="AF2287" s="13">
        <f t="shared" si="71"/>
        <v>2.1279258981099013E-2</v>
      </c>
      <c r="AG2287" s="10"/>
      <c r="AH2287" s="10"/>
    </row>
    <row r="2288" spans="1:34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5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522</v>
      </c>
      <c r="AA2288" s="11">
        <f t="shared" si="70"/>
        <v>20.100000000000001</v>
      </c>
      <c r="AB2288" s="5">
        <f>IFERROR(VLOOKUP(C2288,[2]Sheet1!$B:$F,5,FALSE),0)</f>
        <v>4858444.8</v>
      </c>
      <c r="AC2288" s="11">
        <v>15.8</v>
      </c>
      <c r="AD2288" s="11">
        <v>0</v>
      </c>
      <c r="AE2288" s="10"/>
      <c r="AF2288" s="13">
        <f t="shared" si="71"/>
        <v>4.9808429118773943E-2</v>
      </c>
      <c r="AG2288" s="10"/>
      <c r="AH2288" s="10"/>
    </row>
    <row r="2289" spans="1:34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5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656</v>
      </c>
      <c r="AA2289" s="11">
        <f t="shared" si="70"/>
        <v>27.3</v>
      </c>
      <c r="AB2289" s="5">
        <f>IFERROR(VLOOKUP(C2289,[2]Sheet1!$B:$F,5,FALSE),0)</f>
        <v>5799007.8999999994</v>
      </c>
      <c r="AC2289" s="11">
        <v>10</v>
      </c>
      <c r="AD2289" s="11">
        <v>11.05</v>
      </c>
      <c r="AE2289" s="10"/>
      <c r="AF2289" s="13">
        <f t="shared" si="71"/>
        <v>3.6585365853658534E-2</v>
      </c>
      <c r="AG2289" s="10"/>
      <c r="AH2289" s="10"/>
    </row>
    <row r="2290" spans="1:34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5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70"/>
        <v>0</v>
      </c>
      <c r="AB2290" s="5">
        <f>IFERROR(VLOOKUP(C2290,[2]Sheet1!$B:$F,5,FALSE),0)</f>
        <v>0</v>
      </c>
      <c r="AC2290" s="11">
        <v>10</v>
      </c>
      <c r="AD2290" s="11">
        <v>0</v>
      </c>
      <c r="AE2290" s="10"/>
      <c r="AF2290" s="13">
        <f t="shared" si="71"/>
        <v>0</v>
      </c>
      <c r="AG2290" s="10"/>
      <c r="AH2290" s="10"/>
    </row>
    <row r="2291" spans="1:34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5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747.8</v>
      </c>
      <c r="AA2291" s="11">
        <f t="shared" si="70"/>
        <v>21.4</v>
      </c>
      <c r="AB2291" s="5">
        <f>IFERROR(VLOOKUP(C2291,[2]Sheet1!$B:$F,5,FALSE),0)</f>
        <v>3383316.7199999997</v>
      </c>
      <c r="AC2291" s="11">
        <v>18</v>
      </c>
      <c r="AD2291" s="11">
        <v>0</v>
      </c>
      <c r="AE2291" s="10"/>
      <c r="AF2291" s="13">
        <f t="shared" si="71"/>
        <v>4.6803958277614341E-2</v>
      </c>
      <c r="AG2291" s="10"/>
      <c r="AH2291" s="10"/>
    </row>
    <row r="2292" spans="1:34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5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70"/>
        <v>0</v>
      </c>
      <c r="AB2292" s="5">
        <f>IFERROR(VLOOKUP(C2292,[2]Sheet1!$B:$F,5,FALSE),0)</f>
        <v>0</v>
      </c>
      <c r="AC2292" s="11">
        <v>0</v>
      </c>
      <c r="AD2292" s="11">
        <v>0</v>
      </c>
      <c r="AE2292" s="10"/>
      <c r="AF2292" s="13">
        <f t="shared" si="71"/>
        <v>0</v>
      </c>
      <c r="AG2292" s="10"/>
      <c r="AH2292" s="10"/>
    </row>
    <row r="2293" spans="1:34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5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647</v>
      </c>
      <c r="AA2293" s="11">
        <f t="shared" si="70"/>
        <v>71.900000000000006</v>
      </c>
      <c r="AB2293" s="5">
        <f>IFERROR(VLOOKUP(C2293,[2]Sheet1!$B:$F,5,FALSE),0)</f>
        <v>6622606.7599999998</v>
      </c>
      <c r="AC2293" s="11">
        <v>5.71</v>
      </c>
      <c r="AD2293" s="11">
        <v>0.32</v>
      </c>
      <c r="AE2293" s="10"/>
      <c r="AF2293" s="13">
        <f t="shared" si="71"/>
        <v>1.3910355486862442E-2</v>
      </c>
      <c r="AG2293" s="10"/>
      <c r="AH2293" s="10"/>
    </row>
    <row r="2294" spans="1:34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5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668.3</v>
      </c>
      <c r="AA2294" s="11">
        <f t="shared" si="70"/>
        <v>83.5</v>
      </c>
      <c r="AB2294" s="5">
        <f>IFERROR(VLOOKUP(C2294,[2]Sheet1!$B:$F,5,FALSE),0)</f>
        <v>2989980</v>
      </c>
      <c r="AC2294" s="11">
        <v>0</v>
      </c>
      <c r="AD2294" s="11">
        <v>0</v>
      </c>
      <c r="AE2294" s="10"/>
      <c r="AF2294" s="13">
        <f t="shared" si="71"/>
        <v>1.1970671853957804E-2</v>
      </c>
      <c r="AG2294" s="10"/>
      <c r="AH2294" s="10"/>
    </row>
    <row r="2295" spans="1:34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5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522</v>
      </c>
      <c r="AA2295" s="11">
        <f t="shared" si="70"/>
        <v>32.6</v>
      </c>
      <c r="AB2295" s="5">
        <f>IFERROR(VLOOKUP(C2295,[2]Sheet1!$B:$F,5,FALSE),0)</f>
        <v>4330226.4000000004</v>
      </c>
      <c r="AC2295" s="11">
        <v>8.26</v>
      </c>
      <c r="AD2295" s="11">
        <v>0.435</v>
      </c>
      <c r="AE2295" s="10"/>
      <c r="AF2295" s="13">
        <f t="shared" si="71"/>
        <v>3.0651340996168581E-2</v>
      </c>
      <c r="AG2295" s="10"/>
      <c r="AH2295" s="10"/>
    </row>
    <row r="2296" spans="1:34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5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606</v>
      </c>
      <c r="AA2296" s="11">
        <f t="shared" si="70"/>
        <v>86.6</v>
      </c>
      <c r="AB2296" s="5">
        <f>IFERROR(VLOOKUP(C2296,[2]Sheet1!$B:$F,5,FALSE),0)</f>
        <v>4155719.4</v>
      </c>
      <c r="AC2296" s="11">
        <v>0</v>
      </c>
      <c r="AD2296" s="11">
        <v>0</v>
      </c>
      <c r="AE2296" s="10"/>
      <c r="AF2296" s="13">
        <f t="shared" si="71"/>
        <v>1.155115511551155E-2</v>
      </c>
      <c r="AG2296" s="10"/>
      <c r="AH2296" s="10"/>
    </row>
    <row r="2297" spans="1:34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5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70"/>
        <v>0</v>
      </c>
      <c r="AB2297" s="5">
        <f>IFERROR(VLOOKUP(C2297,[2]Sheet1!$B:$F,5,FALSE),0)</f>
        <v>0</v>
      </c>
      <c r="AC2297" s="11">
        <v>32.5</v>
      </c>
      <c r="AD2297" s="11">
        <v>1.71</v>
      </c>
      <c r="AE2297" s="10"/>
      <c r="AF2297" s="13">
        <f t="shared" si="71"/>
        <v>0</v>
      </c>
      <c r="AG2297" s="10"/>
      <c r="AH2297" s="10"/>
    </row>
    <row r="2298" spans="1:34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5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565</v>
      </c>
      <c r="AA2298" s="11">
        <f t="shared" si="70"/>
        <v>13.5</v>
      </c>
      <c r="AB2298" s="5">
        <f>IFERROR(VLOOKUP(C2298,[2]Sheet1!$B:$F,5,FALSE),0)</f>
        <v>4810249.1500000004</v>
      </c>
      <c r="AC2298" s="11">
        <v>26.57</v>
      </c>
      <c r="AD2298" s="11">
        <v>0</v>
      </c>
      <c r="AE2298" s="10"/>
      <c r="AF2298" s="13">
        <f t="shared" si="71"/>
        <v>7.4336283185840707E-2</v>
      </c>
      <c r="AG2298" s="10"/>
      <c r="AH2298" s="10"/>
    </row>
    <row r="2299" spans="1:34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5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70"/>
        <v>0</v>
      </c>
      <c r="AB2299" s="5">
        <f>IFERROR(VLOOKUP(C2299,[2]Sheet1!$B:$F,5,FALSE),0)</f>
        <v>0</v>
      </c>
      <c r="AC2299" s="11">
        <v>0</v>
      </c>
      <c r="AD2299" s="11">
        <v>0</v>
      </c>
      <c r="AE2299" s="10"/>
      <c r="AF2299" s="13">
        <f t="shared" si="71"/>
        <v>0</v>
      </c>
      <c r="AG2299" s="10"/>
      <c r="AH2299" s="10"/>
    </row>
    <row r="2300" spans="1:34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5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70"/>
        <v>0</v>
      </c>
      <c r="AB2300" s="5">
        <f>IFERROR(VLOOKUP(C2300,[2]Sheet1!$B:$F,5,FALSE),0)</f>
        <v>0</v>
      </c>
      <c r="AC2300" s="11">
        <v>19</v>
      </c>
      <c r="AD2300" s="11">
        <v>0</v>
      </c>
      <c r="AE2300" s="10"/>
      <c r="AF2300" s="13">
        <f t="shared" si="71"/>
        <v>0</v>
      </c>
      <c r="AG2300" s="10"/>
      <c r="AH2300" s="10"/>
    </row>
    <row r="2301" spans="1:34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5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545.1</v>
      </c>
      <c r="AA2301" s="11">
        <f t="shared" si="70"/>
        <v>36.299999999999997</v>
      </c>
      <c r="AB2301" s="5">
        <f>IFERROR(VLOOKUP(C2301,[2]Sheet1!$B:$F,5,FALSE),0)</f>
        <v>5495113.8200000003</v>
      </c>
      <c r="AC2301" s="11">
        <v>12</v>
      </c>
      <c r="AD2301" s="11">
        <v>0.63</v>
      </c>
      <c r="AE2301" s="10"/>
      <c r="AF2301" s="13">
        <f t="shared" si="71"/>
        <v>2.7517886626307098E-2</v>
      </c>
      <c r="AG2301" s="10"/>
      <c r="AH2301" s="10"/>
    </row>
    <row r="2302" spans="1:34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5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663</v>
      </c>
      <c r="AA2302" s="11">
        <f t="shared" si="70"/>
        <v>36.799999999999997</v>
      </c>
      <c r="AB2302" s="5">
        <f>IFERROR(VLOOKUP(C2302,[2]Sheet1!$B:$F,5,FALSE),0)</f>
        <v>4253169.62</v>
      </c>
      <c r="AC2302" s="11">
        <v>0</v>
      </c>
      <c r="AD2302" s="11">
        <v>0</v>
      </c>
      <c r="AE2302" s="10"/>
      <c r="AF2302" s="13">
        <f t="shared" si="71"/>
        <v>2.7149321266968326E-2</v>
      </c>
      <c r="AG2302" s="10"/>
      <c r="AH2302" s="10"/>
    </row>
    <row r="2303" spans="1:34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5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652.1</v>
      </c>
      <c r="AA2303" s="11">
        <f t="shared" si="70"/>
        <v>0</v>
      </c>
      <c r="AB2303" s="5">
        <f>IFERROR(VLOOKUP(C2303,[2]Sheet1!$B:$F,5,FALSE),0)</f>
        <v>3561696.8000000003</v>
      </c>
      <c r="AC2303" s="11">
        <v>0</v>
      </c>
      <c r="AD2303" s="11">
        <v>0</v>
      </c>
      <c r="AE2303" s="10"/>
      <c r="AF2303" s="13">
        <f t="shared" si="71"/>
        <v>0</v>
      </c>
      <c r="AG2303" s="10"/>
      <c r="AH2303" s="10"/>
    </row>
    <row r="2304" spans="1:34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5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70"/>
        <v>0</v>
      </c>
      <c r="AB2304" s="5">
        <f>IFERROR(VLOOKUP(C2304,[2]Sheet1!$B:$F,5,FALSE),0)</f>
        <v>0</v>
      </c>
      <c r="AC2304" s="11">
        <v>0</v>
      </c>
      <c r="AD2304" s="11">
        <v>0</v>
      </c>
      <c r="AE2304" s="10"/>
      <c r="AF2304" s="13">
        <f t="shared" si="71"/>
        <v>0</v>
      </c>
      <c r="AG2304" s="10"/>
      <c r="AH2304" s="10"/>
    </row>
    <row r="2305" spans="1:34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5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70"/>
        <v>0</v>
      </c>
      <c r="AB2305" s="5">
        <f>IFERROR(VLOOKUP(C2305,[2]Sheet1!$B:$F,5,FALSE),0)</f>
        <v>0</v>
      </c>
      <c r="AC2305" s="11">
        <v>0</v>
      </c>
      <c r="AD2305" s="11">
        <v>0</v>
      </c>
      <c r="AE2305" s="10"/>
      <c r="AF2305" s="13">
        <f t="shared" si="71"/>
        <v>0</v>
      </c>
      <c r="AG2305" s="10"/>
      <c r="AH2305" s="10"/>
    </row>
    <row r="2306" spans="1:34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5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595.1</v>
      </c>
      <c r="AA2306" s="11">
        <f t="shared" si="70"/>
        <v>66.099999999999994</v>
      </c>
      <c r="AB2306" s="5">
        <f>IFERROR(VLOOKUP(C2306,[2]Sheet1!$B:$F,5,FALSE),0)</f>
        <v>3357537.15</v>
      </c>
      <c r="AC2306" s="11">
        <v>0</v>
      </c>
      <c r="AD2306" s="11">
        <v>0</v>
      </c>
      <c r="AE2306" s="10"/>
      <c r="AF2306" s="13">
        <f t="shared" si="71"/>
        <v>1.5123508654007729E-2</v>
      </c>
      <c r="AG2306" s="10"/>
      <c r="AH2306" s="10"/>
    </row>
    <row r="2307" spans="1:34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5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570.4</v>
      </c>
      <c r="AA2307" s="11">
        <f t="shared" ref="AA2307:AA2370" si="72">ROUND(IFERROR(Z2307/M2307,0),1)</f>
        <v>285.2</v>
      </c>
      <c r="AB2307" s="5">
        <f>IFERROR(VLOOKUP(C2307,[2]Sheet1!$B:$F,5,FALSE),0)</f>
        <v>4649489.95</v>
      </c>
      <c r="AC2307" s="11">
        <v>0</v>
      </c>
      <c r="AD2307" s="11">
        <v>7</v>
      </c>
      <c r="AE2307" s="10"/>
      <c r="AF2307" s="13">
        <f t="shared" ref="AF2307:AF2370" si="73">IFERROR(M2307/Z2307,0)</f>
        <v>3.5063113604488082E-3</v>
      </c>
      <c r="AG2307" s="10"/>
      <c r="AH2307" s="10"/>
    </row>
    <row r="2308" spans="1:34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5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798.9</v>
      </c>
      <c r="AA2308" s="11">
        <f t="shared" si="72"/>
        <v>133.19999999999999</v>
      </c>
      <c r="AB2308" s="5">
        <f>IFERROR(VLOOKUP(C2308,[2]Sheet1!$B:$F,5,FALSE),0)</f>
        <v>4635964.4799999995</v>
      </c>
      <c r="AC2308" s="11">
        <v>0</v>
      </c>
      <c r="AD2308" s="11">
        <v>5.26</v>
      </c>
      <c r="AE2308" s="10"/>
      <c r="AF2308" s="13">
        <f t="shared" si="73"/>
        <v>7.5103266992114157E-3</v>
      </c>
      <c r="AG2308" s="10"/>
      <c r="AH2308" s="10"/>
    </row>
    <row r="2309" spans="1:34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5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522</v>
      </c>
      <c r="AA2309" s="11">
        <f t="shared" si="72"/>
        <v>47.5</v>
      </c>
      <c r="AB2309" s="5">
        <f>IFERROR(VLOOKUP(C2309,[2]Sheet1!$B:$F,5,FALSE),0)</f>
        <v>4858444.8</v>
      </c>
      <c r="AC2309" s="11">
        <v>0</v>
      </c>
      <c r="AD2309" s="11">
        <v>5.26</v>
      </c>
      <c r="AE2309" s="10"/>
      <c r="AF2309" s="13">
        <f t="shared" si="73"/>
        <v>2.1072796934865901E-2</v>
      </c>
      <c r="AG2309" s="10"/>
      <c r="AH2309" s="10"/>
    </row>
    <row r="2310" spans="1:34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5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656</v>
      </c>
      <c r="AA2310" s="11">
        <f t="shared" si="72"/>
        <v>50.5</v>
      </c>
      <c r="AB2310" s="5">
        <f>IFERROR(VLOOKUP(C2310,[2]Sheet1!$B:$F,5,FALSE),0)</f>
        <v>5799007.8999999994</v>
      </c>
      <c r="AC2310" s="11">
        <v>0</v>
      </c>
      <c r="AD2310" s="11">
        <v>8</v>
      </c>
      <c r="AE2310" s="10"/>
      <c r="AF2310" s="13">
        <f t="shared" si="73"/>
        <v>1.9817073170731708E-2</v>
      </c>
      <c r="AG2310" s="10"/>
      <c r="AH2310" s="10"/>
    </row>
    <row r="2311" spans="1:34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5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72"/>
        <v>0</v>
      </c>
      <c r="AB2311" s="5">
        <f>IFERROR(VLOOKUP(C2311,[2]Sheet1!$B:$F,5,FALSE),0)</f>
        <v>0</v>
      </c>
      <c r="AC2311" s="11">
        <v>1.24</v>
      </c>
      <c r="AD2311" s="11">
        <v>0</v>
      </c>
      <c r="AE2311" s="10"/>
      <c r="AF2311" s="13">
        <f t="shared" si="73"/>
        <v>0</v>
      </c>
      <c r="AG2311" s="10"/>
      <c r="AH2311" s="10"/>
    </row>
    <row r="2312" spans="1:34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5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747.8</v>
      </c>
      <c r="AA2312" s="11">
        <f t="shared" si="72"/>
        <v>249.3</v>
      </c>
      <c r="AB2312" s="5">
        <f>IFERROR(VLOOKUP(C2312,[2]Sheet1!$B:$F,5,FALSE),0)</f>
        <v>3383316.7199999997</v>
      </c>
      <c r="AC2312" s="11">
        <v>22</v>
      </c>
      <c r="AD2312" s="11">
        <v>1.1599999999999999</v>
      </c>
      <c r="AE2312" s="10"/>
      <c r="AF2312" s="13">
        <f t="shared" si="73"/>
        <v>4.0117678523669429E-3</v>
      </c>
      <c r="AG2312" s="10"/>
      <c r="AH2312" s="10"/>
    </row>
    <row r="2313" spans="1:34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5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72"/>
        <v>0</v>
      </c>
      <c r="AB2313" s="5">
        <f>IFERROR(VLOOKUP(C2313,[2]Sheet1!$B:$F,5,FALSE),0)</f>
        <v>0</v>
      </c>
      <c r="AC2313" s="11">
        <v>0</v>
      </c>
      <c r="AD2313" s="11">
        <v>0</v>
      </c>
      <c r="AE2313" s="10"/>
      <c r="AF2313" s="13">
        <f t="shared" si="73"/>
        <v>0</v>
      </c>
      <c r="AG2313" s="10"/>
      <c r="AH2313" s="10"/>
    </row>
    <row r="2314" spans="1:34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5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647</v>
      </c>
      <c r="AA2314" s="11">
        <f t="shared" si="72"/>
        <v>161.80000000000001</v>
      </c>
      <c r="AB2314" s="5">
        <f>IFERROR(VLOOKUP(C2314,[2]Sheet1!$B:$F,5,FALSE),0)</f>
        <v>6622606.7599999998</v>
      </c>
      <c r="AC2314" s="11">
        <v>0</v>
      </c>
      <c r="AD2314" s="11">
        <v>2.9</v>
      </c>
      <c r="AE2314" s="10"/>
      <c r="AF2314" s="13">
        <f t="shared" si="73"/>
        <v>6.1823802163833074E-3</v>
      </c>
      <c r="AG2314" s="10"/>
      <c r="AH2314" s="10"/>
    </row>
    <row r="2315" spans="1:34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5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668.3</v>
      </c>
      <c r="AA2315" s="11">
        <f t="shared" si="72"/>
        <v>83.5</v>
      </c>
      <c r="AB2315" s="5">
        <f>IFERROR(VLOOKUP(C2315,[2]Sheet1!$B:$F,5,FALSE),0)</f>
        <v>2989980</v>
      </c>
      <c r="AC2315" s="11">
        <v>0</v>
      </c>
      <c r="AD2315" s="11">
        <v>0</v>
      </c>
      <c r="AE2315" s="10"/>
      <c r="AF2315" s="13">
        <f t="shared" si="73"/>
        <v>1.1970671853957804E-2</v>
      </c>
      <c r="AG2315" s="10"/>
      <c r="AH2315" s="10"/>
    </row>
    <row r="2316" spans="1:34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5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522</v>
      </c>
      <c r="AA2316" s="11">
        <f t="shared" si="72"/>
        <v>58</v>
      </c>
      <c r="AB2316" s="5">
        <f>IFERROR(VLOOKUP(C2316,[2]Sheet1!$B:$F,5,FALSE),0)</f>
        <v>4330226.4000000004</v>
      </c>
      <c r="AC2316" s="11">
        <v>5</v>
      </c>
      <c r="AD2316" s="11">
        <v>8.6839999999999993</v>
      </c>
      <c r="AE2316" s="10"/>
      <c r="AF2316" s="13">
        <f t="shared" si="73"/>
        <v>1.7241379310344827E-2</v>
      </c>
      <c r="AG2316" s="10"/>
      <c r="AH2316" s="10"/>
    </row>
    <row r="2317" spans="1:34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5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606</v>
      </c>
      <c r="AA2317" s="11">
        <f t="shared" si="72"/>
        <v>-28.9</v>
      </c>
      <c r="AB2317" s="5">
        <f>IFERROR(VLOOKUP(C2317,[2]Sheet1!$B:$F,5,FALSE),0)</f>
        <v>4155719.4</v>
      </c>
      <c r="AC2317" s="11">
        <v>0</v>
      </c>
      <c r="AD2317" s="11">
        <v>0</v>
      </c>
      <c r="AE2317" s="10"/>
      <c r="AF2317" s="13">
        <f t="shared" si="73"/>
        <v>-3.4653465346534656E-2</v>
      </c>
      <c r="AG2317" s="10"/>
      <c r="AH2317" s="10"/>
    </row>
    <row r="2318" spans="1:34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5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72"/>
        <v>0</v>
      </c>
      <c r="AB2318" s="5">
        <f>IFERROR(VLOOKUP(C2318,[2]Sheet1!$B:$F,5,FALSE),0)</f>
        <v>0</v>
      </c>
      <c r="AC2318" s="11">
        <v>15</v>
      </c>
      <c r="AD2318" s="11">
        <v>9.5</v>
      </c>
      <c r="AE2318" s="10"/>
      <c r="AF2318" s="13">
        <f t="shared" si="73"/>
        <v>0</v>
      </c>
      <c r="AG2318" s="10"/>
      <c r="AH2318" s="10"/>
    </row>
    <row r="2319" spans="1:34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5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565</v>
      </c>
      <c r="AA2319" s="11">
        <f t="shared" si="72"/>
        <v>47.1</v>
      </c>
      <c r="AB2319" s="5">
        <f>IFERROR(VLOOKUP(C2319,[2]Sheet1!$B:$F,5,FALSE),0)</f>
        <v>4810249.1500000004</v>
      </c>
      <c r="AC2319" s="11">
        <v>1.23</v>
      </c>
      <c r="AD2319" s="11">
        <v>8.77</v>
      </c>
      <c r="AE2319" s="10"/>
      <c r="AF2319" s="13">
        <f t="shared" si="73"/>
        <v>2.1238938053097345E-2</v>
      </c>
      <c r="AG2319" s="10"/>
      <c r="AH2319" s="10"/>
    </row>
    <row r="2320" spans="1:34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5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72"/>
        <v>0</v>
      </c>
      <c r="AB2320" s="5">
        <f>IFERROR(VLOOKUP(C2320,[2]Sheet1!$B:$F,5,FALSE),0)</f>
        <v>0</v>
      </c>
      <c r="AC2320" s="11">
        <v>0</v>
      </c>
      <c r="AD2320" s="11">
        <v>0</v>
      </c>
      <c r="AE2320" s="10"/>
      <c r="AF2320" s="13">
        <f t="shared" si="73"/>
        <v>0</v>
      </c>
      <c r="AG2320" s="10"/>
      <c r="AH2320" s="10"/>
    </row>
    <row r="2321" spans="1:34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5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72"/>
        <v>0</v>
      </c>
      <c r="AB2321" s="5">
        <f>IFERROR(VLOOKUP(C2321,[2]Sheet1!$B:$F,5,FALSE),0)</f>
        <v>0</v>
      </c>
      <c r="AC2321" s="11">
        <v>0</v>
      </c>
      <c r="AD2321" s="11">
        <v>5</v>
      </c>
      <c r="AE2321" s="10"/>
      <c r="AF2321" s="13">
        <f t="shared" si="73"/>
        <v>0</v>
      </c>
      <c r="AG2321" s="10"/>
      <c r="AH2321" s="10"/>
    </row>
    <row r="2322" spans="1:34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5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545.1</v>
      </c>
      <c r="AA2322" s="11">
        <f t="shared" si="72"/>
        <v>-26</v>
      </c>
      <c r="AB2322" s="5">
        <f>IFERROR(VLOOKUP(C2322,[2]Sheet1!$B:$F,5,FALSE),0)</f>
        <v>5495113.8200000003</v>
      </c>
      <c r="AC2322" s="11">
        <v>0</v>
      </c>
      <c r="AD2322" s="11">
        <v>2.63</v>
      </c>
      <c r="AE2322" s="10"/>
      <c r="AF2322" s="13">
        <f t="shared" si="73"/>
        <v>-3.8525041276829937E-2</v>
      </c>
      <c r="AG2322" s="10"/>
      <c r="AH2322" s="10"/>
    </row>
    <row r="2323" spans="1:34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5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663</v>
      </c>
      <c r="AA2323" s="11">
        <f t="shared" si="72"/>
        <v>-39</v>
      </c>
      <c r="AB2323" s="5">
        <f>IFERROR(VLOOKUP(C2323,[2]Sheet1!$B:$F,5,FALSE),0)</f>
        <v>4253169.62</v>
      </c>
      <c r="AC2323" s="11">
        <v>0</v>
      </c>
      <c r="AD2323" s="11">
        <v>0</v>
      </c>
      <c r="AE2323" s="10"/>
      <c r="AF2323" s="13">
        <f t="shared" si="73"/>
        <v>-2.564102564102564E-2</v>
      </c>
      <c r="AG2323" s="10"/>
      <c r="AH2323" s="10"/>
    </row>
    <row r="2324" spans="1:34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5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652.1</v>
      </c>
      <c r="AA2324" s="11">
        <f t="shared" si="72"/>
        <v>15.2</v>
      </c>
      <c r="AB2324" s="5">
        <f>IFERROR(VLOOKUP(C2324,[2]Sheet1!$B:$F,5,FALSE),0)</f>
        <v>3561696.8000000003</v>
      </c>
      <c r="AC2324" s="11">
        <v>0</v>
      </c>
      <c r="AD2324" s="11">
        <v>0</v>
      </c>
      <c r="AE2324" s="10"/>
      <c r="AF2324" s="13">
        <f t="shared" si="73"/>
        <v>6.5940806624750797E-2</v>
      </c>
      <c r="AG2324" s="10"/>
      <c r="AH2324" s="10"/>
    </row>
    <row r="2325" spans="1:34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5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72"/>
        <v>0</v>
      </c>
      <c r="AB2325" s="5">
        <f>IFERROR(VLOOKUP(C2325,[2]Sheet1!$B:$F,5,FALSE),0)</f>
        <v>0</v>
      </c>
      <c r="AC2325" s="11">
        <v>0</v>
      </c>
      <c r="AD2325" s="11">
        <v>0</v>
      </c>
      <c r="AE2325" s="10"/>
      <c r="AF2325" s="13">
        <f t="shared" si="73"/>
        <v>0</v>
      </c>
      <c r="AG2325" s="10"/>
      <c r="AH2325" s="10"/>
    </row>
    <row r="2326" spans="1:34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5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72"/>
        <v>0</v>
      </c>
      <c r="AB2326" s="5">
        <f>IFERROR(VLOOKUP(C2326,[2]Sheet1!$B:$F,5,FALSE),0)</f>
        <v>0</v>
      </c>
      <c r="AC2326" s="11">
        <v>0</v>
      </c>
      <c r="AD2326" s="11">
        <v>0</v>
      </c>
      <c r="AE2326" s="10"/>
      <c r="AF2326" s="13">
        <f t="shared" si="73"/>
        <v>0</v>
      </c>
      <c r="AG2326" s="10"/>
      <c r="AH2326" s="10"/>
    </row>
    <row r="2327" spans="1:34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5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595.1</v>
      </c>
      <c r="AA2327" s="11">
        <f t="shared" si="72"/>
        <v>595.1</v>
      </c>
      <c r="AB2327" s="5">
        <f>IFERROR(VLOOKUP(C2327,[2]Sheet1!$B:$F,5,FALSE),0)</f>
        <v>3357537.15</v>
      </c>
      <c r="AC2327" s="11">
        <v>0</v>
      </c>
      <c r="AD2327" s="11">
        <v>0</v>
      </c>
      <c r="AE2327" s="10"/>
      <c r="AF2327" s="13">
        <f t="shared" si="73"/>
        <v>1.6803898504453032E-3</v>
      </c>
      <c r="AG2327" s="10"/>
      <c r="AH2327" s="10"/>
    </row>
    <row r="2328" spans="1:34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5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570.4</v>
      </c>
      <c r="AA2328" s="11">
        <f t="shared" si="72"/>
        <v>63.4</v>
      </c>
      <c r="AB2328" s="5">
        <f>IFERROR(VLOOKUP(C2328,[2]Sheet1!$B:$F,5,FALSE),0)</f>
        <v>4649489.95</v>
      </c>
      <c r="AC2328" s="11">
        <v>0</v>
      </c>
      <c r="AD2328" s="11">
        <v>7</v>
      </c>
      <c r="AE2328" s="10"/>
      <c r="AF2328" s="13">
        <f t="shared" si="73"/>
        <v>1.5778401122019635E-2</v>
      </c>
      <c r="AG2328" s="10"/>
      <c r="AH2328" s="10"/>
    </row>
    <row r="2329" spans="1:34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5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798.9</v>
      </c>
      <c r="AA2329" s="11">
        <f t="shared" si="72"/>
        <v>99.9</v>
      </c>
      <c r="AB2329" s="5">
        <f>IFERROR(VLOOKUP(C2329,[2]Sheet1!$B:$F,5,FALSE),0)</f>
        <v>4635964.4799999995</v>
      </c>
      <c r="AC2329" s="11">
        <v>0</v>
      </c>
      <c r="AD2329" s="11">
        <v>5.26</v>
      </c>
      <c r="AE2329" s="10"/>
      <c r="AF2329" s="13">
        <f t="shared" si="73"/>
        <v>1.0013768932281888E-2</v>
      </c>
      <c r="AG2329" s="10"/>
      <c r="AH2329" s="10"/>
    </row>
    <row r="2330" spans="1:34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5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522</v>
      </c>
      <c r="AA2330" s="11">
        <f t="shared" si="72"/>
        <v>65.3</v>
      </c>
      <c r="AB2330" s="5">
        <f>IFERROR(VLOOKUP(C2330,[2]Sheet1!$B:$F,5,FALSE),0)</f>
        <v>4858444.8</v>
      </c>
      <c r="AC2330" s="11">
        <v>0</v>
      </c>
      <c r="AD2330" s="11">
        <v>5.26</v>
      </c>
      <c r="AE2330" s="10"/>
      <c r="AF2330" s="13">
        <f t="shared" si="73"/>
        <v>1.532567049808429E-2</v>
      </c>
      <c r="AG2330" s="10"/>
      <c r="AH2330" s="10"/>
    </row>
    <row r="2331" spans="1:34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5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656</v>
      </c>
      <c r="AA2331" s="11">
        <f t="shared" si="72"/>
        <v>41</v>
      </c>
      <c r="AB2331" s="5">
        <f>IFERROR(VLOOKUP(C2331,[2]Sheet1!$B:$F,5,FALSE),0)</f>
        <v>5799007.8999999994</v>
      </c>
      <c r="AC2331" s="11">
        <v>0</v>
      </c>
      <c r="AD2331" s="11">
        <v>8</v>
      </c>
      <c r="AE2331" s="10"/>
      <c r="AF2331" s="13">
        <f t="shared" si="73"/>
        <v>2.4390243902439025E-2</v>
      </c>
      <c r="AG2331" s="10"/>
      <c r="AH2331" s="10"/>
    </row>
    <row r="2332" spans="1:34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5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72"/>
        <v>0</v>
      </c>
      <c r="AB2332" s="5">
        <f>IFERROR(VLOOKUP(C2332,[2]Sheet1!$B:$F,5,FALSE),0)</f>
        <v>0</v>
      </c>
      <c r="AC2332" s="11">
        <v>1.24</v>
      </c>
      <c r="AD2332" s="11">
        <v>0</v>
      </c>
      <c r="AE2332" s="10"/>
      <c r="AF2332" s="13">
        <f t="shared" si="73"/>
        <v>0</v>
      </c>
      <c r="AG2332" s="10"/>
      <c r="AH2332" s="10"/>
    </row>
    <row r="2333" spans="1:34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5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747.8</v>
      </c>
      <c r="AA2333" s="11">
        <f t="shared" si="72"/>
        <v>62.3</v>
      </c>
      <c r="AB2333" s="5">
        <f>IFERROR(VLOOKUP(C2333,[2]Sheet1!$B:$F,5,FALSE),0)</f>
        <v>3383316.7199999997</v>
      </c>
      <c r="AC2333" s="11">
        <v>22</v>
      </c>
      <c r="AD2333" s="11">
        <v>1.1599999999999999</v>
      </c>
      <c r="AE2333" s="10"/>
      <c r="AF2333" s="13">
        <f t="shared" si="73"/>
        <v>1.6047071409467772E-2</v>
      </c>
      <c r="AG2333" s="10"/>
      <c r="AH2333" s="10"/>
    </row>
    <row r="2334" spans="1:34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5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72"/>
        <v>0</v>
      </c>
      <c r="AB2334" s="5">
        <f>IFERROR(VLOOKUP(C2334,[2]Sheet1!$B:$F,5,FALSE),0)</f>
        <v>0</v>
      </c>
      <c r="AC2334" s="11">
        <v>0</v>
      </c>
      <c r="AD2334" s="11">
        <v>0</v>
      </c>
      <c r="AE2334" s="10"/>
      <c r="AF2334" s="13">
        <f t="shared" si="73"/>
        <v>0</v>
      </c>
      <c r="AG2334" s="10"/>
      <c r="AH2334" s="10"/>
    </row>
    <row r="2335" spans="1:34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5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647</v>
      </c>
      <c r="AA2335" s="11">
        <f t="shared" si="72"/>
        <v>58.8</v>
      </c>
      <c r="AB2335" s="5">
        <f>IFERROR(VLOOKUP(C2335,[2]Sheet1!$B:$F,5,FALSE),0)</f>
        <v>6622606.7599999998</v>
      </c>
      <c r="AC2335" s="11">
        <v>0</v>
      </c>
      <c r="AD2335" s="11">
        <v>2.9</v>
      </c>
      <c r="AE2335" s="10"/>
      <c r="AF2335" s="13">
        <f t="shared" si="73"/>
        <v>1.7001545595054096E-2</v>
      </c>
      <c r="AG2335" s="10"/>
      <c r="AH2335" s="10"/>
    </row>
    <row r="2336" spans="1:34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5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668.3</v>
      </c>
      <c r="AA2336" s="11">
        <f t="shared" si="72"/>
        <v>111.4</v>
      </c>
      <c r="AB2336" s="5">
        <f>IFERROR(VLOOKUP(C2336,[2]Sheet1!$B:$F,5,FALSE),0)</f>
        <v>2989980</v>
      </c>
      <c r="AC2336" s="11">
        <v>0</v>
      </c>
      <c r="AD2336" s="11">
        <v>0</v>
      </c>
      <c r="AE2336" s="10"/>
      <c r="AF2336" s="13">
        <f t="shared" si="73"/>
        <v>8.9780038904683536E-3</v>
      </c>
      <c r="AG2336" s="10"/>
      <c r="AH2336" s="10"/>
    </row>
    <row r="2337" spans="1:34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5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522</v>
      </c>
      <c r="AA2337" s="11">
        <f t="shared" si="72"/>
        <v>43.5</v>
      </c>
      <c r="AB2337" s="5">
        <f>IFERROR(VLOOKUP(C2337,[2]Sheet1!$B:$F,5,FALSE),0)</f>
        <v>4330226.4000000004</v>
      </c>
      <c r="AC2337" s="11">
        <v>5</v>
      </c>
      <c r="AD2337" s="11">
        <v>8.6839999999999993</v>
      </c>
      <c r="AE2337" s="10"/>
      <c r="AF2337" s="13">
        <f t="shared" si="73"/>
        <v>2.2988505747126436E-2</v>
      </c>
      <c r="AG2337" s="10"/>
      <c r="AH2337" s="10"/>
    </row>
    <row r="2338" spans="1:34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5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606</v>
      </c>
      <c r="AA2338" s="11">
        <f t="shared" si="72"/>
        <v>-75.8</v>
      </c>
      <c r="AB2338" s="5">
        <f>IFERROR(VLOOKUP(C2338,[2]Sheet1!$B:$F,5,FALSE),0)</f>
        <v>4155719.4</v>
      </c>
      <c r="AC2338" s="11">
        <v>0</v>
      </c>
      <c r="AD2338" s="11">
        <v>0</v>
      </c>
      <c r="AE2338" s="10"/>
      <c r="AF2338" s="13">
        <f t="shared" si="73"/>
        <v>-1.3201320132013201E-2</v>
      </c>
      <c r="AG2338" s="10"/>
      <c r="AH2338" s="10"/>
    </row>
    <row r="2339" spans="1:34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5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72"/>
        <v>0</v>
      </c>
      <c r="AB2339" s="5">
        <f>IFERROR(VLOOKUP(C2339,[2]Sheet1!$B:$F,5,FALSE),0)</f>
        <v>0</v>
      </c>
      <c r="AC2339" s="11">
        <v>15</v>
      </c>
      <c r="AD2339" s="11">
        <v>9.5</v>
      </c>
      <c r="AE2339" s="10"/>
      <c r="AF2339" s="13">
        <f t="shared" si="73"/>
        <v>0</v>
      </c>
      <c r="AG2339" s="10"/>
      <c r="AH2339" s="10"/>
    </row>
    <row r="2340" spans="1:34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5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565</v>
      </c>
      <c r="AA2340" s="11">
        <f t="shared" si="72"/>
        <v>28.3</v>
      </c>
      <c r="AB2340" s="5">
        <f>IFERROR(VLOOKUP(C2340,[2]Sheet1!$B:$F,5,FALSE),0)</f>
        <v>4810249.1500000004</v>
      </c>
      <c r="AC2340" s="11">
        <v>1.23</v>
      </c>
      <c r="AD2340" s="11">
        <v>8.77</v>
      </c>
      <c r="AE2340" s="10"/>
      <c r="AF2340" s="13">
        <f t="shared" si="73"/>
        <v>3.5398230088495575E-2</v>
      </c>
      <c r="AG2340" s="10"/>
      <c r="AH2340" s="10"/>
    </row>
    <row r="2341" spans="1:34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5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72"/>
        <v>0</v>
      </c>
      <c r="AB2341" s="5">
        <f>IFERROR(VLOOKUP(C2341,[2]Sheet1!$B:$F,5,FALSE),0)</f>
        <v>0</v>
      </c>
      <c r="AC2341" s="11">
        <v>0</v>
      </c>
      <c r="AD2341" s="11">
        <v>0</v>
      </c>
      <c r="AE2341" s="10"/>
      <c r="AF2341" s="13">
        <f t="shared" si="73"/>
        <v>0</v>
      </c>
      <c r="AG2341" s="10"/>
      <c r="AH2341" s="10"/>
    </row>
    <row r="2342" spans="1:34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5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72"/>
        <v>0</v>
      </c>
      <c r="AB2342" s="5">
        <f>IFERROR(VLOOKUP(C2342,[2]Sheet1!$B:$F,5,FALSE),0)</f>
        <v>0</v>
      </c>
      <c r="AC2342" s="11">
        <v>0</v>
      </c>
      <c r="AD2342" s="11">
        <v>5</v>
      </c>
      <c r="AE2342" s="10"/>
      <c r="AF2342" s="13">
        <f t="shared" si="73"/>
        <v>0</v>
      </c>
      <c r="AG2342" s="10"/>
      <c r="AH2342" s="10"/>
    </row>
    <row r="2343" spans="1:34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5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545.1</v>
      </c>
      <c r="AA2343" s="11">
        <f t="shared" si="72"/>
        <v>90.9</v>
      </c>
      <c r="AB2343" s="5">
        <f>IFERROR(VLOOKUP(C2343,[2]Sheet1!$B:$F,5,FALSE),0)</f>
        <v>5495113.8200000003</v>
      </c>
      <c r="AC2343" s="11">
        <v>0</v>
      </c>
      <c r="AD2343" s="11">
        <v>2.63</v>
      </c>
      <c r="AE2343" s="10"/>
      <c r="AF2343" s="13">
        <f t="shared" si="73"/>
        <v>1.1007154650522839E-2</v>
      </c>
      <c r="AG2343" s="10"/>
      <c r="AH2343" s="10"/>
    </row>
    <row r="2344" spans="1:34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5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663</v>
      </c>
      <c r="AA2344" s="11">
        <f t="shared" si="72"/>
        <v>132.6</v>
      </c>
      <c r="AB2344" s="5">
        <f>IFERROR(VLOOKUP(C2344,[2]Sheet1!$B:$F,5,FALSE),0)</f>
        <v>4253169.62</v>
      </c>
      <c r="AC2344" s="11">
        <v>0</v>
      </c>
      <c r="AD2344" s="11">
        <v>0</v>
      </c>
      <c r="AE2344" s="10"/>
      <c r="AF2344" s="13">
        <f t="shared" si="73"/>
        <v>7.5414781297134239E-3</v>
      </c>
      <c r="AG2344" s="10"/>
      <c r="AH2344" s="10"/>
    </row>
    <row r="2345" spans="1:34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5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652.1</v>
      </c>
      <c r="AA2345" s="11">
        <f t="shared" si="72"/>
        <v>26.1</v>
      </c>
      <c r="AB2345" s="5">
        <f>IFERROR(VLOOKUP(C2345,[2]Sheet1!$B:$F,5,FALSE),0)</f>
        <v>3561696.8000000003</v>
      </c>
      <c r="AC2345" s="11">
        <v>0</v>
      </c>
      <c r="AD2345" s="11">
        <v>0</v>
      </c>
      <c r="AE2345" s="10"/>
      <c r="AF2345" s="13">
        <f t="shared" si="73"/>
        <v>3.8337678270203956E-2</v>
      </c>
      <c r="AG2345" s="10"/>
      <c r="AH2345" s="10"/>
    </row>
    <row r="2346" spans="1:34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5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72"/>
        <v>0</v>
      </c>
      <c r="AB2346" s="5">
        <f>IFERROR(VLOOKUP(C2346,[2]Sheet1!$B:$F,5,FALSE),0)</f>
        <v>0</v>
      </c>
      <c r="AC2346" s="11">
        <v>0</v>
      </c>
      <c r="AD2346" s="11">
        <v>0</v>
      </c>
      <c r="AE2346" s="10"/>
      <c r="AF2346" s="13">
        <f t="shared" si="73"/>
        <v>0</v>
      </c>
      <c r="AG2346" s="10"/>
      <c r="AH2346" s="10"/>
    </row>
    <row r="2347" spans="1:34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5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72"/>
        <v>0</v>
      </c>
      <c r="AB2347" s="5">
        <f>IFERROR(VLOOKUP(C2347,[2]Sheet1!$B:$F,5,FALSE),0)</f>
        <v>0</v>
      </c>
      <c r="AC2347" s="11">
        <v>0</v>
      </c>
      <c r="AD2347" s="11">
        <v>0</v>
      </c>
      <c r="AE2347" s="10"/>
      <c r="AF2347" s="13">
        <f t="shared" si="73"/>
        <v>0</v>
      </c>
      <c r="AG2347" s="10"/>
      <c r="AH2347" s="10"/>
    </row>
    <row r="2348" spans="1:34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5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595.1</v>
      </c>
      <c r="AA2348" s="11">
        <f t="shared" si="72"/>
        <v>16.100000000000001</v>
      </c>
      <c r="AB2348" s="5">
        <f>IFERROR(VLOOKUP(C2348,[2]Sheet1!$B:$F,5,FALSE),0)</f>
        <v>3357537.15</v>
      </c>
      <c r="AC2348" s="11">
        <v>0</v>
      </c>
      <c r="AD2348" s="11">
        <v>0</v>
      </c>
      <c r="AE2348" s="10"/>
      <c r="AF2348" s="13">
        <f t="shared" si="73"/>
        <v>6.2174424466476218E-2</v>
      </c>
      <c r="AG2348" s="10"/>
      <c r="AH2348" s="10"/>
    </row>
    <row r="2349" spans="1:34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5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570.4</v>
      </c>
      <c r="AA2349" s="11">
        <f t="shared" si="72"/>
        <v>71.3</v>
      </c>
      <c r="AB2349" s="5">
        <f>IFERROR(VLOOKUP(C2349,[2]Sheet1!$B:$F,5,FALSE),0)</f>
        <v>4649489.95</v>
      </c>
      <c r="AC2349" s="11">
        <v>0</v>
      </c>
      <c r="AD2349" s="11">
        <v>7</v>
      </c>
      <c r="AE2349" s="10"/>
      <c r="AF2349" s="13">
        <f t="shared" si="73"/>
        <v>1.4025245441795233E-2</v>
      </c>
      <c r="AG2349" s="10"/>
      <c r="AH2349" s="10"/>
    </row>
    <row r="2350" spans="1:34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5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798.9</v>
      </c>
      <c r="AA2350" s="11">
        <f t="shared" si="72"/>
        <v>159.80000000000001</v>
      </c>
      <c r="AB2350" s="5">
        <f>IFERROR(VLOOKUP(C2350,[2]Sheet1!$B:$F,5,FALSE),0)</f>
        <v>4635964.4799999995</v>
      </c>
      <c r="AC2350" s="11">
        <v>0</v>
      </c>
      <c r="AD2350" s="11">
        <v>5.26</v>
      </c>
      <c r="AE2350" s="10"/>
      <c r="AF2350" s="13">
        <f t="shared" si="73"/>
        <v>6.2586055826761803E-3</v>
      </c>
      <c r="AG2350" s="10"/>
      <c r="AH2350" s="10"/>
    </row>
    <row r="2351" spans="1:34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5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522</v>
      </c>
      <c r="AA2351" s="11">
        <f t="shared" si="72"/>
        <v>87</v>
      </c>
      <c r="AB2351" s="5">
        <f>IFERROR(VLOOKUP(C2351,[2]Sheet1!$B:$F,5,FALSE),0)</f>
        <v>4858444.8</v>
      </c>
      <c r="AC2351" s="11">
        <v>0</v>
      </c>
      <c r="AD2351" s="11">
        <v>5.26</v>
      </c>
      <c r="AE2351" s="10"/>
      <c r="AF2351" s="13">
        <f t="shared" si="73"/>
        <v>1.1494252873563218E-2</v>
      </c>
      <c r="AG2351" s="10"/>
      <c r="AH2351" s="10"/>
    </row>
    <row r="2352" spans="1:34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5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656</v>
      </c>
      <c r="AA2352" s="11">
        <f t="shared" si="72"/>
        <v>54.7</v>
      </c>
      <c r="AB2352" s="5">
        <f>IFERROR(VLOOKUP(C2352,[2]Sheet1!$B:$F,5,FALSE),0)</f>
        <v>5799007.8999999994</v>
      </c>
      <c r="AC2352" s="11">
        <v>0</v>
      </c>
      <c r="AD2352" s="11">
        <v>8</v>
      </c>
      <c r="AE2352" s="10"/>
      <c r="AF2352" s="13">
        <f t="shared" si="73"/>
        <v>1.8292682926829267E-2</v>
      </c>
      <c r="AG2352" s="10"/>
      <c r="AH2352" s="10"/>
    </row>
    <row r="2353" spans="1:34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5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72"/>
        <v>0</v>
      </c>
      <c r="AB2353" s="5">
        <f>IFERROR(VLOOKUP(C2353,[2]Sheet1!$B:$F,5,FALSE),0)</f>
        <v>0</v>
      </c>
      <c r="AC2353" s="11">
        <v>1.24</v>
      </c>
      <c r="AD2353" s="11">
        <v>0</v>
      </c>
      <c r="AE2353" s="10"/>
      <c r="AF2353" s="13">
        <f t="shared" si="73"/>
        <v>0</v>
      </c>
      <c r="AG2353" s="10"/>
      <c r="AH2353" s="10"/>
    </row>
    <row r="2354" spans="1:34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5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747.8</v>
      </c>
      <c r="AA2354" s="11">
        <f t="shared" si="72"/>
        <v>83.1</v>
      </c>
      <c r="AB2354" s="5">
        <f>IFERROR(VLOOKUP(C2354,[2]Sheet1!$B:$F,5,FALSE),0)</f>
        <v>3383316.7199999997</v>
      </c>
      <c r="AC2354" s="11">
        <v>22</v>
      </c>
      <c r="AD2354" s="11">
        <v>1.1599999999999999</v>
      </c>
      <c r="AE2354" s="10"/>
      <c r="AF2354" s="13">
        <f t="shared" si="73"/>
        <v>1.203530355710083E-2</v>
      </c>
      <c r="AG2354" s="10"/>
      <c r="AH2354" s="10"/>
    </row>
    <row r="2355" spans="1:34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5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72"/>
        <v>0</v>
      </c>
      <c r="AB2355" s="5">
        <f>IFERROR(VLOOKUP(C2355,[2]Sheet1!$B:$F,5,FALSE),0)</f>
        <v>0</v>
      </c>
      <c r="AC2355" s="11">
        <v>0</v>
      </c>
      <c r="AD2355" s="11">
        <v>0</v>
      </c>
      <c r="AE2355" s="10"/>
      <c r="AF2355" s="13">
        <f t="shared" si="73"/>
        <v>0</v>
      </c>
      <c r="AG2355" s="10"/>
      <c r="AH2355" s="10"/>
    </row>
    <row r="2356" spans="1:34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5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647</v>
      </c>
      <c r="AA2356" s="11">
        <f t="shared" si="72"/>
        <v>71.900000000000006</v>
      </c>
      <c r="AB2356" s="5">
        <f>IFERROR(VLOOKUP(C2356,[2]Sheet1!$B:$F,5,FALSE),0)</f>
        <v>6622606.7599999998</v>
      </c>
      <c r="AC2356" s="11">
        <v>0</v>
      </c>
      <c r="AD2356" s="11">
        <v>2.9</v>
      </c>
      <c r="AE2356" s="10"/>
      <c r="AF2356" s="13">
        <f t="shared" si="73"/>
        <v>1.3910355486862442E-2</v>
      </c>
      <c r="AG2356" s="10"/>
      <c r="AH2356" s="10"/>
    </row>
    <row r="2357" spans="1:34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5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668.3</v>
      </c>
      <c r="AA2357" s="11">
        <f t="shared" si="72"/>
        <v>47.7</v>
      </c>
      <c r="AB2357" s="5">
        <f>IFERROR(VLOOKUP(C2357,[2]Sheet1!$B:$F,5,FALSE),0)</f>
        <v>2989980</v>
      </c>
      <c r="AC2357" s="11">
        <v>0</v>
      </c>
      <c r="AD2357" s="11">
        <v>0</v>
      </c>
      <c r="AE2357" s="10"/>
      <c r="AF2357" s="13">
        <f t="shared" si="73"/>
        <v>2.0948675744426156E-2</v>
      </c>
      <c r="AG2357" s="10"/>
      <c r="AH2357" s="10"/>
    </row>
    <row r="2358" spans="1:34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5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522</v>
      </c>
      <c r="AA2358" s="11">
        <f t="shared" si="72"/>
        <v>47.5</v>
      </c>
      <c r="AB2358" s="5">
        <f>IFERROR(VLOOKUP(C2358,[2]Sheet1!$B:$F,5,FALSE),0)</f>
        <v>4330226.4000000004</v>
      </c>
      <c r="AC2358" s="11">
        <v>5</v>
      </c>
      <c r="AD2358" s="11">
        <v>8.6839999999999993</v>
      </c>
      <c r="AE2358" s="10"/>
      <c r="AF2358" s="13">
        <f t="shared" si="73"/>
        <v>2.1072796934865901E-2</v>
      </c>
      <c r="AG2358" s="10"/>
      <c r="AH2358" s="10"/>
    </row>
    <row r="2359" spans="1:34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5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606</v>
      </c>
      <c r="AA2359" s="11">
        <f t="shared" si="72"/>
        <v>-101</v>
      </c>
      <c r="AB2359" s="5">
        <f>IFERROR(VLOOKUP(C2359,[2]Sheet1!$B:$F,5,FALSE),0)</f>
        <v>4155719.4</v>
      </c>
      <c r="AC2359" s="11">
        <v>0</v>
      </c>
      <c r="AD2359" s="11">
        <v>0</v>
      </c>
      <c r="AE2359" s="10"/>
      <c r="AF2359" s="13">
        <f t="shared" si="73"/>
        <v>-9.9009900990099011E-3</v>
      </c>
      <c r="AG2359" s="10"/>
      <c r="AH2359" s="10"/>
    </row>
    <row r="2360" spans="1:34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5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72"/>
        <v>0</v>
      </c>
      <c r="AB2360" s="5">
        <f>IFERROR(VLOOKUP(C2360,[2]Sheet1!$B:$F,5,FALSE),0)</f>
        <v>0</v>
      </c>
      <c r="AC2360" s="11">
        <v>15</v>
      </c>
      <c r="AD2360" s="11">
        <v>9.5</v>
      </c>
      <c r="AE2360" s="10"/>
      <c r="AF2360" s="13">
        <f t="shared" si="73"/>
        <v>0</v>
      </c>
      <c r="AG2360" s="10"/>
      <c r="AH2360" s="10"/>
    </row>
    <row r="2361" spans="1:34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5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565</v>
      </c>
      <c r="AA2361" s="11">
        <f t="shared" si="72"/>
        <v>22.6</v>
      </c>
      <c r="AB2361" s="5">
        <f>IFERROR(VLOOKUP(C2361,[2]Sheet1!$B:$F,5,FALSE),0)</f>
        <v>4810249.1500000004</v>
      </c>
      <c r="AC2361" s="11">
        <v>1.23</v>
      </c>
      <c r="AD2361" s="11">
        <v>8.77</v>
      </c>
      <c r="AE2361" s="10"/>
      <c r="AF2361" s="13">
        <f t="shared" si="73"/>
        <v>4.4247787610619468E-2</v>
      </c>
      <c r="AG2361" s="10"/>
      <c r="AH2361" s="10"/>
    </row>
    <row r="2362" spans="1:34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5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72"/>
        <v>0</v>
      </c>
      <c r="AB2362" s="5">
        <f>IFERROR(VLOOKUP(C2362,[2]Sheet1!$B:$F,5,FALSE),0)</f>
        <v>0</v>
      </c>
      <c r="AC2362" s="11">
        <v>0</v>
      </c>
      <c r="AD2362" s="11">
        <v>0</v>
      </c>
      <c r="AE2362" s="10"/>
      <c r="AF2362" s="13">
        <f t="shared" si="73"/>
        <v>0</v>
      </c>
      <c r="AG2362" s="10"/>
      <c r="AH2362" s="10"/>
    </row>
    <row r="2363" spans="1:34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5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72"/>
        <v>0</v>
      </c>
      <c r="AB2363" s="5">
        <f>IFERROR(VLOOKUP(C2363,[2]Sheet1!$B:$F,5,FALSE),0)</f>
        <v>0</v>
      </c>
      <c r="AC2363" s="11">
        <v>0</v>
      </c>
      <c r="AD2363" s="11">
        <v>5</v>
      </c>
      <c r="AE2363" s="10"/>
      <c r="AF2363" s="13">
        <f t="shared" si="73"/>
        <v>0</v>
      </c>
      <c r="AG2363" s="10"/>
      <c r="AH2363" s="10"/>
    </row>
    <row r="2364" spans="1:34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5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545.1</v>
      </c>
      <c r="AA2364" s="11">
        <f t="shared" si="72"/>
        <v>181.7</v>
      </c>
      <c r="AB2364" s="5">
        <f>IFERROR(VLOOKUP(C2364,[2]Sheet1!$B:$F,5,FALSE),0)</f>
        <v>5495113.8200000003</v>
      </c>
      <c r="AC2364" s="11">
        <v>0</v>
      </c>
      <c r="AD2364" s="11">
        <v>2.63</v>
      </c>
      <c r="AE2364" s="10"/>
      <c r="AF2364" s="13">
        <f t="shared" si="73"/>
        <v>5.5035773252614193E-3</v>
      </c>
      <c r="AG2364" s="10"/>
      <c r="AH2364" s="10"/>
    </row>
    <row r="2365" spans="1:34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5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663</v>
      </c>
      <c r="AA2365" s="11">
        <f t="shared" si="72"/>
        <v>663</v>
      </c>
      <c r="AB2365" s="5">
        <f>IFERROR(VLOOKUP(C2365,[2]Sheet1!$B:$F,5,FALSE),0)</f>
        <v>4253169.62</v>
      </c>
      <c r="AC2365" s="11">
        <v>0</v>
      </c>
      <c r="AD2365" s="11">
        <v>0</v>
      </c>
      <c r="AE2365" s="10"/>
      <c r="AF2365" s="13">
        <f t="shared" si="73"/>
        <v>1.5082956259426848E-3</v>
      </c>
      <c r="AG2365" s="10"/>
      <c r="AH2365" s="10"/>
    </row>
    <row r="2366" spans="1:34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5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652.1</v>
      </c>
      <c r="AA2366" s="11">
        <f t="shared" si="72"/>
        <v>40.799999999999997</v>
      </c>
      <c r="AB2366" s="5">
        <f>IFERROR(VLOOKUP(C2366,[2]Sheet1!$B:$F,5,FALSE),0)</f>
        <v>3561696.8000000003</v>
      </c>
      <c r="AC2366" s="11">
        <v>0</v>
      </c>
      <c r="AD2366" s="11">
        <v>0</v>
      </c>
      <c r="AE2366" s="10"/>
      <c r="AF2366" s="13">
        <f t="shared" si="73"/>
        <v>2.4536114092930533E-2</v>
      </c>
      <c r="AG2366" s="10"/>
      <c r="AH2366" s="10"/>
    </row>
    <row r="2367" spans="1:34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5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72"/>
        <v>0</v>
      </c>
      <c r="AB2367" s="5">
        <f>IFERROR(VLOOKUP(C2367,[2]Sheet1!$B:$F,5,FALSE),0)</f>
        <v>0</v>
      </c>
      <c r="AC2367" s="11">
        <v>0</v>
      </c>
      <c r="AD2367" s="11">
        <v>0</v>
      </c>
      <c r="AE2367" s="10"/>
      <c r="AF2367" s="13">
        <f t="shared" si="73"/>
        <v>0</v>
      </c>
      <c r="AG2367" s="10"/>
      <c r="AH2367" s="10"/>
    </row>
    <row r="2368" spans="1:34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5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72"/>
        <v>0</v>
      </c>
      <c r="AB2368" s="5">
        <f>IFERROR(VLOOKUP(C2368,[2]Sheet1!$B:$F,5,FALSE),0)</f>
        <v>0</v>
      </c>
      <c r="AC2368" s="11">
        <v>0</v>
      </c>
      <c r="AD2368" s="11">
        <v>0</v>
      </c>
      <c r="AE2368" s="10"/>
      <c r="AF2368" s="13">
        <f t="shared" si="73"/>
        <v>0</v>
      </c>
      <c r="AG2368" s="10"/>
      <c r="AH2368" s="10"/>
    </row>
    <row r="2369" spans="1:34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5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595.1</v>
      </c>
      <c r="AA2369" s="11">
        <f t="shared" si="72"/>
        <v>17.5</v>
      </c>
      <c r="AB2369" s="5">
        <f>IFERROR(VLOOKUP(C2369,[2]Sheet1!$B:$F,5,FALSE),0)</f>
        <v>3357537.15</v>
      </c>
      <c r="AC2369" s="11">
        <v>0</v>
      </c>
      <c r="AD2369" s="11">
        <v>0</v>
      </c>
      <c r="AE2369" s="10"/>
      <c r="AF2369" s="13">
        <f t="shared" si="73"/>
        <v>5.7133254915140312E-2</v>
      </c>
      <c r="AG2369" s="10"/>
      <c r="AH2369" s="10"/>
    </row>
    <row r="2370" spans="1:34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5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570.4</v>
      </c>
      <c r="AA2370" s="11">
        <f t="shared" si="72"/>
        <v>57</v>
      </c>
      <c r="AB2370" s="5">
        <f>IFERROR(VLOOKUP(C2370,[2]Sheet1!$B:$F,5,FALSE),0)</f>
        <v>4649489.95</v>
      </c>
      <c r="AC2370" s="11">
        <v>0</v>
      </c>
      <c r="AD2370" s="11">
        <v>7</v>
      </c>
      <c r="AE2370" s="10"/>
      <c r="AF2370" s="13">
        <f t="shared" si="73"/>
        <v>1.7531556802244039E-2</v>
      </c>
      <c r="AG2370" s="10"/>
      <c r="AH2370" s="10"/>
    </row>
    <row r="2371" spans="1:34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5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798.9</v>
      </c>
      <c r="AA2371" s="11">
        <f t="shared" ref="AA2371:AA2434" si="74">ROUND(IFERROR(Z2371/M2371,0),1)</f>
        <v>99.9</v>
      </c>
      <c r="AB2371" s="5">
        <f>IFERROR(VLOOKUP(C2371,[2]Sheet1!$B:$F,5,FALSE),0)</f>
        <v>4635964.4799999995</v>
      </c>
      <c r="AC2371" s="11">
        <v>0</v>
      </c>
      <c r="AD2371" s="11">
        <v>5.26</v>
      </c>
      <c r="AE2371" s="10"/>
      <c r="AF2371" s="13">
        <f t="shared" ref="AF2371:AF2434" si="75">IFERROR(M2371/Z2371,0)</f>
        <v>1.0013768932281888E-2</v>
      </c>
      <c r="AG2371" s="10"/>
      <c r="AH2371" s="10"/>
    </row>
    <row r="2372" spans="1:34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5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522</v>
      </c>
      <c r="AA2372" s="11">
        <f t="shared" si="74"/>
        <v>74.599999999999994</v>
      </c>
      <c r="AB2372" s="5">
        <f>IFERROR(VLOOKUP(C2372,[2]Sheet1!$B:$F,5,FALSE),0)</f>
        <v>4858444.8</v>
      </c>
      <c r="AC2372" s="11">
        <v>0</v>
      </c>
      <c r="AD2372" s="11">
        <v>5.26</v>
      </c>
      <c r="AE2372" s="10"/>
      <c r="AF2372" s="13">
        <f t="shared" si="75"/>
        <v>1.3409961685823755E-2</v>
      </c>
      <c r="AG2372" s="10"/>
      <c r="AH2372" s="10"/>
    </row>
    <row r="2373" spans="1:34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5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656</v>
      </c>
      <c r="AA2373" s="11">
        <f t="shared" si="74"/>
        <v>59.6</v>
      </c>
      <c r="AB2373" s="5">
        <f>IFERROR(VLOOKUP(C2373,[2]Sheet1!$B:$F,5,FALSE),0)</f>
        <v>5799007.8999999994</v>
      </c>
      <c r="AC2373" s="11">
        <v>0</v>
      </c>
      <c r="AD2373" s="11">
        <v>8</v>
      </c>
      <c r="AE2373" s="10"/>
      <c r="AF2373" s="13">
        <f t="shared" si="75"/>
        <v>1.676829268292683E-2</v>
      </c>
      <c r="AG2373" s="10"/>
      <c r="AH2373" s="10"/>
    </row>
    <row r="2374" spans="1:34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5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74"/>
        <v>0</v>
      </c>
      <c r="AB2374" s="5">
        <f>IFERROR(VLOOKUP(C2374,[2]Sheet1!$B:$F,5,FALSE),0)</f>
        <v>0</v>
      </c>
      <c r="AC2374" s="11">
        <v>1.24</v>
      </c>
      <c r="AD2374" s="11">
        <v>0</v>
      </c>
      <c r="AE2374" s="10"/>
      <c r="AF2374" s="13">
        <f t="shared" si="75"/>
        <v>0</v>
      </c>
      <c r="AG2374" s="10"/>
      <c r="AH2374" s="10"/>
    </row>
    <row r="2375" spans="1:34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5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747.8</v>
      </c>
      <c r="AA2375" s="11">
        <f t="shared" si="74"/>
        <v>27.7</v>
      </c>
      <c r="AB2375" s="5">
        <f>IFERROR(VLOOKUP(C2375,[2]Sheet1!$B:$F,5,FALSE),0)</f>
        <v>3383316.7199999997</v>
      </c>
      <c r="AC2375" s="11">
        <v>22</v>
      </c>
      <c r="AD2375" s="11">
        <v>1.1599999999999999</v>
      </c>
      <c r="AE2375" s="10"/>
      <c r="AF2375" s="13">
        <f t="shared" si="75"/>
        <v>3.6105910671302491E-2</v>
      </c>
      <c r="AG2375" s="10"/>
      <c r="AH2375" s="10"/>
    </row>
    <row r="2376" spans="1:34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5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74"/>
        <v>0</v>
      </c>
      <c r="AB2376" s="5">
        <f>IFERROR(VLOOKUP(C2376,[2]Sheet1!$B:$F,5,FALSE),0)</f>
        <v>0</v>
      </c>
      <c r="AC2376" s="11">
        <v>0</v>
      </c>
      <c r="AD2376" s="11">
        <v>0</v>
      </c>
      <c r="AE2376" s="10"/>
      <c r="AF2376" s="13">
        <f t="shared" si="75"/>
        <v>0</v>
      </c>
      <c r="AG2376" s="10"/>
      <c r="AH2376" s="10"/>
    </row>
    <row r="2377" spans="1:34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5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647</v>
      </c>
      <c r="AA2377" s="11">
        <f t="shared" si="74"/>
        <v>53.9</v>
      </c>
      <c r="AB2377" s="5">
        <f>IFERROR(VLOOKUP(C2377,[2]Sheet1!$B:$F,5,FALSE),0)</f>
        <v>6622606.7599999998</v>
      </c>
      <c r="AC2377" s="11">
        <v>0</v>
      </c>
      <c r="AD2377" s="11">
        <v>2.9</v>
      </c>
      <c r="AE2377" s="10"/>
      <c r="AF2377" s="13">
        <f t="shared" si="75"/>
        <v>1.8547140649149921E-2</v>
      </c>
      <c r="AG2377" s="10"/>
      <c r="AH2377" s="10"/>
    </row>
    <row r="2378" spans="1:34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5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668.3</v>
      </c>
      <c r="AA2378" s="11">
        <f t="shared" si="74"/>
        <v>41.8</v>
      </c>
      <c r="AB2378" s="5">
        <f>IFERROR(VLOOKUP(C2378,[2]Sheet1!$B:$F,5,FALSE),0)</f>
        <v>2989980</v>
      </c>
      <c r="AC2378" s="11">
        <v>0</v>
      </c>
      <c r="AD2378" s="11">
        <v>0</v>
      </c>
      <c r="AE2378" s="10"/>
      <c r="AF2378" s="13">
        <f t="shared" si="75"/>
        <v>2.3941343707915608E-2</v>
      </c>
      <c r="AG2378" s="10"/>
      <c r="AH2378" s="10"/>
    </row>
    <row r="2379" spans="1:34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5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522</v>
      </c>
      <c r="AA2379" s="11">
        <f t="shared" si="74"/>
        <v>47.5</v>
      </c>
      <c r="AB2379" s="5">
        <f>IFERROR(VLOOKUP(C2379,[2]Sheet1!$B:$F,5,FALSE),0)</f>
        <v>4330226.4000000004</v>
      </c>
      <c r="AC2379" s="11">
        <v>5</v>
      </c>
      <c r="AD2379" s="11">
        <v>8.6839999999999993</v>
      </c>
      <c r="AE2379" s="10"/>
      <c r="AF2379" s="13">
        <f t="shared" si="75"/>
        <v>2.1072796934865901E-2</v>
      </c>
      <c r="AG2379" s="10"/>
      <c r="AH2379" s="10"/>
    </row>
    <row r="2380" spans="1:34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5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606</v>
      </c>
      <c r="AA2380" s="11">
        <f t="shared" si="74"/>
        <v>303</v>
      </c>
      <c r="AB2380" s="5">
        <f>IFERROR(VLOOKUP(C2380,[2]Sheet1!$B:$F,5,FALSE),0)</f>
        <v>4155719.4</v>
      </c>
      <c r="AC2380" s="11">
        <v>0</v>
      </c>
      <c r="AD2380" s="11">
        <v>0</v>
      </c>
      <c r="AE2380" s="10"/>
      <c r="AF2380" s="13">
        <f t="shared" si="75"/>
        <v>3.3003300330033004E-3</v>
      </c>
      <c r="AG2380" s="10"/>
      <c r="AH2380" s="10"/>
    </row>
    <row r="2381" spans="1:34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5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74"/>
        <v>0</v>
      </c>
      <c r="AB2381" s="5">
        <f>IFERROR(VLOOKUP(C2381,[2]Sheet1!$B:$F,5,FALSE),0)</f>
        <v>0</v>
      </c>
      <c r="AC2381" s="11">
        <v>15</v>
      </c>
      <c r="AD2381" s="11">
        <v>9.5</v>
      </c>
      <c r="AE2381" s="10"/>
      <c r="AF2381" s="13">
        <f t="shared" si="75"/>
        <v>0</v>
      </c>
      <c r="AG2381" s="10"/>
      <c r="AH2381" s="10"/>
    </row>
    <row r="2382" spans="1:34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5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565</v>
      </c>
      <c r="AA2382" s="11">
        <f t="shared" si="74"/>
        <v>47.1</v>
      </c>
      <c r="AB2382" s="5">
        <f>IFERROR(VLOOKUP(C2382,[2]Sheet1!$B:$F,5,FALSE),0)</f>
        <v>4810249.1500000004</v>
      </c>
      <c r="AC2382" s="11">
        <v>1.23</v>
      </c>
      <c r="AD2382" s="11">
        <v>8.77</v>
      </c>
      <c r="AE2382" s="10"/>
      <c r="AF2382" s="13">
        <f t="shared" si="75"/>
        <v>2.1238938053097345E-2</v>
      </c>
      <c r="AG2382" s="10"/>
      <c r="AH2382" s="10"/>
    </row>
    <row r="2383" spans="1:34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5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74"/>
        <v>0</v>
      </c>
      <c r="AB2383" s="5">
        <f>IFERROR(VLOOKUP(C2383,[2]Sheet1!$B:$F,5,FALSE),0)</f>
        <v>0</v>
      </c>
      <c r="AC2383" s="11">
        <v>0</v>
      </c>
      <c r="AD2383" s="11">
        <v>0</v>
      </c>
      <c r="AE2383" s="10"/>
      <c r="AF2383" s="13">
        <f t="shared" si="75"/>
        <v>0</v>
      </c>
      <c r="AG2383" s="10"/>
      <c r="AH2383" s="10"/>
    </row>
    <row r="2384" spans="1:34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5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74"/>
        <v>0</v>
      </c>
      <c r="AB2384" s="5">
        <f>IFERROR(VLOOKUP(C2384,[2]Sheet1!$B:$F,5,FALSE),0)</f>
        <v>0</v>
      </c>
      <c r="AC2384" s="11">
        <v>0</v>
      </c>
      <c r="AD2384" s="11">
        <v>5</v>
      </c>
      <c r="AE2384" s="10"/>
      <c r="AF2384" s="13">
        <f t="shared" si="75"/>
        <v>0</v>
      </c>
      <c r="AG2384" s="10"/>
      <c r="AH2384" s="10"/>
    </row>
    <row r="2385" spans="1:34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5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545.1</v>
      </c>
      <c r="AA2385" s="11">
        <f t="shared" si="74"/>
        <v>90.9</v>
      </c>
      <c r="AB2385" s="5">
        <f>IFERROR(VLOOKUP(C2385,[2]Sheet1!$B:$F,5,FALSE),0)</f>
        <v>5495113.8200000003</v>
      </c>
      <c r="AC2385" s="11">
        <v>0</v>
      </c>
      <c r="AD2385" s="11">
        <v>2.63</v>
      </c>
      <c r="AE2385" s="10"/>
      <c r="AF2385" s="13">
        <f t="shared" si="75"/>
        <v>1.1007154650522839E-2</v>
      </c>
      <c r="AG2385" s="10"/>
      <c r="AH2385" s="10"/>
    </row>
    <row r="2386" spans="1:34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5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663</v>
      </c>
      <c r="AA2386" s="11">
        <f t="shared" si="74"/>
        <v>663</v>
      </c>
      <c r="AB2386" s="5">
        <f>IFERROR(VLOOKUP(C2386,[2]Sheet1!$B:$F,5,FALSE),0)</f>
        <v>4253169.62</v>
      </c>
      <c r="AC2386" s="11">
        <v>0</v>
      </c>
      <c r="AD2386" s="11">
        <v>0</v>
      </c>
      <c r="AE2386" s="10"/>
      <c r="AF2386" s="13">
        <f t="shared" si="75"/>
        <v>1.5082956259426848E-3</v>
      </c>
      <c r="AG2386" s="10"/>
      <c r="AH2386" s="10"/>
    </row>
    <row r="2387" spans="1:34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5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652.1</v>
      </c>
      <c r="AA2387" s="11">
        <f t="shared" si="74"/>
        <v>43.5</v>
      </c>
      <c r="AB2387" s="5">
        <f>IFERROR(VLOOKUP(C2387,[2]Sheet1!$B:$F,5,FALSE),0)</f>
        <v>3561696.8000000003</v>
      </c>
      <c r="AC2387" s="11">
        <v>0</v>
      </c>
      <c r="AD2387" s="11">
        <v>0</v>
      </c>
      <c r="AE2387" s="10"/>
      <c r="AF2387" s="13">
        <f t="shared" si="75"/>
        <v>2.3002606962122373E-2</v>
      </c>
      <c r="AG2387" s="10"/>
      <c r="AH2387" s="10"/>
    </row>
    <row r="2388" spans="1:34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5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74"/>
        <v>0</v>
      </c>
      <c r="AB2388" s="5">
        <f>IFERROR(VLOOKUP(C2388,[2]Sheet1!$B:$F,5,FALSE),0)</f>
        <v>0</v>
      </c>
      <c r="AC2388" s="11">
        <v>0</v>
      </c>
      <c r="AD2388" s="11">
        <v>0</v>
      </c>
      <c r="AE2388" s="10"/>
      <c r="AF2388" s="13">
        <f t="shared" si="75"/>
        <v>0</v>
      </c>
      <c r="AG2388" s="10"/>
      <c r="AH2388" s="10"/>
    </row>
    <row r="2389" spans="1:34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5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74"/>
        <v>0</v>
      </c>
      <c r="AB2389" s="5">
        <f>IFERROR(VLOOKUP(C2389,[2]Sheet1!$B:$F,5,FALSE),0)</f>
        <v>0</v>
      </c>
      <c r="AC2389" s="11">
        <v>0</v>
      </c>
      <c r="AD2389" s="11">
        <v>0</v>
      </c>
      <c r="AE2389" s="10"/>
      <c r="AF2389" s="13">
        <f t="shared" si="75"/>
        <v>0</v>
      </c>
      <c r="AG2389" s="10"/>
      <c r="AH2389" s="10"/>
    </row>
    <row r="2390" spans="1:34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5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595.1</v>
      </c>
      <c r="AA2390" s="11">
        <f t="shared" si="74"/>
        <v>25.9</v>
      </c>
      <c r="AB2390" s="5">
        <f>IFERROR(VLOOKUP(C2390,[2]Sheet1!$B:$F,5,FALSE),0)</f>
        <v>3357537.15</v>
      </c>
      <c r="AC2390" s="11">
        <v>0</v>
      </c>
      <c r="AD2390" s="11">
        <v>0</v>
      </c>
      <c r="AE2390" s="10"/>
      <c r="AF2390" s="13">
        <f t="shared" si="75"/>
        <v>3.8648966560241978E-2</v>
      </c>
      <c r="AG2390" s="10"/>
      <c r="AH2390" s="10"/>
    </row>
    <row r="2391" spans="1:34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5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570.4</v>
      </c>
      <c r="AA2391" s="11">
        <f t="shared" si="74"/>
        <v>142.6</v>
      </c>
      <c r="AB2391" s="5">
        <f>IFERROR(VLOOKUP(C2391,[2]Sheet1!$B:$F,5,FALSE),0)</f>
        <v>4649489.95</v>
      </c>
      <c r="AC2391" s="11">
        <v>0</v>
      </c>
      <c r="AD2391" s="11">
        <v>7</v>
      </c>
      <c r="AE2391" s="10"/>
      <c r="AF2391" s="13">
        <f t="shared" si="75"/>
        <v>7.0126227208976164E-3</v>
      </c>
      <c r="AG2391" s="10"/>
      <c r="AH2391" s="10"/>
    </row>
    <row r="2392" spans="1:34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5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798.9</v>
      </c>
      <c r="AA2392" s="11">
        <f t="shared" si="74"/>
        <v>159.80000000000001</v>
      </c>
      <c r="AB2392" s="5">
        <f>IFERROR(VLOOKUP(C2392,[2]Sheet1!$B:$F,5,FALSE),0)</f>
        <v>4635964.4799999995</v>
      </c>
      <c r="AC2392" s="11">
        <v>0</v>
      </c>
      <c r="AD2392" s="11">
        <v>10</v>
      </c>
      <c r="AE2392" s="10"/>
      <c r="AF2392" s="13">
        <f t="shared" si="75"/>
        <v>6.2586055826761803E-3</v>
      </c>
      <c r="AG2392" s="10"/>
      <c r="AH2392" s="10"/>
    </row>
    <row r="2393" spans="1:34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5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522</v>
      </c>
      <c r="AA2393" s="11">
        <f t="shared" si="74"/>
        <v>87</v>
      </c>
      <c r="AB2393" s="5">
        <f>IFERROR(VLOOKUP(C2393,[2]Sheet1!$B:$F,5,FALSE),0)</f>
        <v>4858444.8</v>
      </c>
      <c r="AC2393" s="11">
        <v>0</v>
      </c>
      <c r="AD2393" s="11">
        <v>6.5</v>
      </c>
      <c r="AE2393" s="10"/>
      <c r="AF2393" s="13">
        <f t="shared" si="75"/>
        <v>1.1494252873563218E-2</v>
      </c>
      <c r="AG2393" s="10"/>
      <c r="AH2393" s="10"/>
    </row>
    <row r="2394" spans="1:34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5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656</v>
      </c>
      <c r="AA2394" s="11">
        <f t="shared" si="74"/>
        <v>34.5</v>
      </c>
      <c r="AB2394" s="5">
        <f>IFERROR(VLOOKUP(C2394,[2]Sheet1!$B:$F,5,FALSE),0)</f>
        <v>5799007.8999999994</v>
      </c>
      <c r="AC2394" s="11">
        <v>5</v>
      </c>
      <c r="AD2394" s="11">
        <v>8</v>
      </c>
      <c r="AE2394" s="10"/>
      <c r="AF2394" s="13">
        <f t="shared" si="75"/>
        <v>2.8963414634146343E-2</v>
      </c>
      <c r="AG2394" s="10"/>
      <c r="AH2394" s="10"/>
    </row>
    <row r="2395" spans="1:34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5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74"/>
        <v>0</v>
      </c>
      <c r="AB2395" s="5">
        <f>IFERROR(VLOOKUP(C2395,[2]Sheet1!$B:$F,5,FALSE),0)</f>
        <v>0</v>
      </c>
      <c r="AC2395" s="11">
        <v>0</v>
      </c>
      <c r="AD2395" s="11">
        <v>0</v>
      </c>
      <c r="AE2395" s="10"/>
      <c r="AF2395" s="13">
        <f t="shared" si="75"/>
        <v>0</v>
      </c>
      <c r="AG2395" s="10"/>
      <c r="AH2395" s="10"/>
    </row>
    <row r="2396" spans="1:34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5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747.8</v>
      </c>
      <c r="AA2396" s="11">
        <f t="shared" si="74"/>
        <v>106.8</v>
      </c>
      <c r="AB2396" s="5">
        <f>IFERROR(VLOOKUP(C2396,[2]Sheet1!$B:$F,5,FALSE),0)</f>
        <v>3383316.7199999997</v>
      </c>
      <c r="AC2396" s="11">
        <v>22</v>
      </c>
      <c r="AD2396" s="11">
        <v>1.1599999999999999</v>
      </c>
      <c r="AE2396" s="10"/>
      <c r="AF2396" s="13">
        <f t="shared" si="75"/>
        <v>9.3607916555228671E-3</v>
      </c>
      <c r="AG2396" s="10"/>
      <c r="AH2396" s="10"/>
    </row>
    <row r="2397" spans="1:34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5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74"/>
        <v>0</v>
      </c>
      <c r="AB2397" s="5">
        <f>IFERROR(VLOOKUP(C2397,[2]Sheet1!$B:$F,5,FALSE),0)</f>
        <v>0</v>
      </c>
      <c r="AC2397" s="11">
        <v>0</v>
      </c>
      <c r="AD2397" s="11">
        <v>0</v>
      </c>
      <c r="AE2397" s="10"/>
      <c r="AF2397" s="13">
        <f t="shared" si="75"/>
        <v>0</v>
      </c>
      <c r="AG2397" s="10"/>
      <c r="AH2397" s="10"/>
    </row>
    <row r="2398" spans="1:34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5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647</v>
      </c>
      <c r="AA2398" s="11">
        <f t="shared" si="74"/>
        <v>129.4</v>
      </c>
      <c r="AB2398" s="5">
        <f>IFERROR(VLOOKUP(C2398,[2]Sheet1!$B:$F,5,FALSE),0)</f>
        <v>6622606.7599999998</v>
      </c>
      <c r="AC2398" s="11">
        <v>1.75</v>
      </c>
      <c r="AD2398" s="11">
        <v>9.8000000000000007</v>
      </c>
      <c r="AE2398" s="10"/>
      <c r="AF2398" s="13">
        <f t="shared" si="75"/>
        <v>7.7279752704791345E-3</v>
      </c>
      <c r="AG2398" s="10"/>
      <c r="AH2398" s="10"/>
    </row>
    <row r="2399" spans="1:34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5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668.3</v>
      </c>
      <c r="AA2399" s="11">
        <f t="shared" si="74"/>
        <v>111.4</v>
      </c>
      <c r="AB2399" s="5">
        <f>IFERROR(VLOOKUP(C2399,[2]Sheet1!$B:$F,5,FALSE),0)</f>
        <v>2989980</v>
      </c>
      <c r="AC2399" s="11">
        <v>0</v>
      </c>
      <c r="AD2399" s="11">
        <v>0</v>
      </c>
      <c r="AE2399" s="10"/>
      <c r="AF2399" s="13">
        <f t="shared" si="75"/>
        <v>8.9780038904683536E-3</v>
      </c>
      <c r="AG2399" s="10"/>
      <c r="AH2399" s="10"/>
    </row>
    <row r="2400" spans="1:34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5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522</v>
      </c>
      <c r="AA2400" s="11">
        <f t="shared" si="74"/>
        <v>58</v>
      </c>
      <c r="AB2400" s="5">
        <f>IFERROR(VLOOKUP(C2400,[2]Sheet1!$B:$F,5,FALSE),0)</f>
        <v>4330226.4000000004</v>
      </c>
      <c r="AC2400" s="11">
        <v>7</v>
      </c>
      <c r="AD2400" s="11">
        <v>7.2</v>
      </c>
      <c r="AE2400" s="10"/>
      <c r="AF2400" s="13">
        <f t="shared" si="75"/>
        <v>1.7241379310344827E-2</v>
      </c>
      <c r="AG2400" s="10"/>
      <c r="AH2400" s="10"/>
    </row>
    <row r="2401" spans="1:34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5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606</v>
      </c>
      <c r="AA2401" s="11">
        <f t="shared" si="74"/>
        <v>17.8</v>
      </c>
      <c r="AB2401" s="5">
        <f>IFERROR(VLOOKUP(C2401,[2]Sheet1!$B:$F,5,FALSE),0)</f>
        <v>4155719.4</v>
      </c>
      <c r="AC2401" s="11">
        <v>0</v>
      </c>
      <c r="AD2401" s="11">
        <v>0</v>
      </c>
      <c r="AE2401" s="10"/>
      <c r="AF2401" s="13">
        <f t="shared" si="75"/>
        <v>5.6105610561056105E-2</v>
      </c>
      <c r="AG2401" s="10"/>
      <c r="AH2401" s="10"/>
    </row>
    <row r="2402" spans="1:34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5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74"/>
        <v>0</v>
      </c>
      <c r="AB2402" s="5">
        <f>IFERROR(VLOOKUP(C2402,[2]Sheet1!$B:$F,5,FALSE),0)</f>
        <v>0</v>
      </c>
      <c r="AC2402" s="11">
        <v>15</v>
      </c>
      <c r="AD2402" s="11">
        <v>0.78900000000000003</v>
      </c>
      <c r="AE2402" s="10"/>
      <c r="AF2402" s="13">
        <f t="shared" si="75"/>
        <v>0</v>
      </c>
      <c r="AG2402" s="10"/>
      <c r="AH2402" s="10"/>
    </row>
    <row r="2403" spans="1:34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5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565</v>
      </c>
      <c r="AA2403" s="11">
        <f t="shared" si="74"/>
        <v>47.1</v>
      </c>
      <c r="AB2403" s="5">
        <f>IFERROR(VLOOKUP(C2403,[2]Sheet1!$B:$F,5,FALSE),0)</f>
        <v>4810249.1500000004</v>
      </c>
      <c r="AC2403" s="11">
        <v>2.35</v>
      </c>
      <c r="AD2403" s="11">
        <v>10.65</v>
      </c>
      <c r="AE2403" s="10"/>
      <c r="AF2403" s="13">
        <f t="shared" si="75"/>
        <v>2.1238938053097345E-2</v>
      </c>
      <c r="AG2403" s="10"/>
      <c r="AH2403" s="10"/>
    </row>
    <row r="2404" spans="1:34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5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74"/>
        <v>0</v>
      </c>
      <c r="AB2404" s="5">
        <f>IFERROR(VLOOKUP(C2404,[2]Sheet1!$B:$F,5,FALSE),0)</f>
        <v>0</v>
      </c>
      <c r="AC2404" s="11">
        <v>3</v>
      </c>
      <c r="AD2404" s="11">
        <v>7.5259999999999998</v>
      </c>
      <c r="AE2404" s="10"/>
      <c r="AF2404" s="13">
        <f t="shared" si="75"/>
        <v>0</v>
      </c>
      <c r="AG2404" s="10"/>
      <c r="AH2404" s="10"/>
    </row>
    <row r="2405" spans="1:34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5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545.1</v>
      </c>
      <c r="AA2405" s="11">
        <f t="shared" si="74"/>
        <v>-68.099999999999994</v>
      </c>
      <c r="AB2405" s="5">
        <f>IFERROR(VLOOKUP(C2405,[2]Sheet1!$B:$F,5,FALSE),0)</f>
        <v>5495113.8200000003</v>
      </c>
      <c r="AC2405" s="11">
        <v>0</v>
      </c>
      <c r="AD2405" s="11">
        <v>6.58</v>
      </c>
      <c r="AE2405" s="10"/>
      <c r="AF2405" s="13">
        <f t="shared" si="75"/>
        <v>-1.4676206200697119E-2</v>
      </c>
      <c r="AG2405" s="10"/>
      <c r="AH2405" s="10"/>
    </row>
    <row r="2406" spans="1:34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5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663</v>
      </c>
      <c r="AA2406" s="11">
        <f t="shared" si="74"/>
        <v>110.5</v>
      </c>
      <c r="AB2406" s="5">
        <f>IFERROR(VLOOKUP(C2406,[2]Sheet1!$B:$F,5,FALSE),0)</f>
        <v>4253169.62</v>
      </c>
      <c r="AC2406" s="11">
        <v>0</v>
      </c>
      <c r="AD2406" s="11">
        <v>0</v>
      </c>
      <c r="AE2406" s="10"/>
      <c r="AF2406" s="13">
        <f t="shared" si="75"/>
        <v>9.0497737556561094E-3</v>
      </c>
      <c r="AG2406" s="10"/>
      <c r="AH2406" s="10"/>
    </row>
    <row r="2407" spans="1:34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5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652.1</v>
      </c>
      <c r="AA2407" s="11">
        <f t="shared" si="74"/>
        <v>326.10000000000002</v>
      </c>
      <c r="AB2407" s="5">
        <f>IFERROR(VLOOKUP(C2407,[2]Sheet1!$B:$F,5,FALSE),0)</f>
        <v>3561696.8000000003</v>
      </c>
      <c r="AC2407" s="11">
        <v>0</v>
      </c>
      <c r="AD2407" s="11">
        <v>0</v>
      </c>
      <c r="AE2407" s="10"/>
      <c r="AF2407" s="13">
        <f t="shared" si="75"/>
        <v>3.0670142616163166E-3</v>
      </c>
      <c r="AG2407" s="10"/>
      <c r="AH2407" s="10"/>
    </row>
    <row r="2408" spans="1:34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5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74"/>
        <v>0</v>
      </c>
      <c r="AB2408" s="5">
        <f>IFERROR(VLOOKUP(C2408,[2]Sheet1!$B:$F,5,FALSE),0)</f>
        <v>0</v>
      </c>
      <c r="AC2408" s="11">
        <v>0</v>
      </c>
      <c r="AD2408" s="11">
        <v>0</v>
      </c>
      <c r="AE2408" s="10"/>
      <c r="AF2408" s="13">
        <f t="shared" si="75"/>
        <v>0</v>
      </c>
      <c r="AG2408" s="10"/>
      <c r="AH2408" s="10"/>
    </row>
    <row r="2409" spans="1:34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5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74"/>
        <v>0</v>
      </c>
      <c r="AB2409" s="5">
        <f>IFERROR(VLOOKUP(C2409,[2]Sheet1!$B:$F,5,FALSE),0)</f>
        <v>0</v>
      </c>
      <c r="AC2409" s="11">
        <v>0</v>
      </c>
      <c r="AD2409" s="11">
        <v>0</v>
      </c>
      <c r="AE2409" s="10"/>
      <c r="AF2409" s="13">
        <f t="shared" si="75"/>
        <v>0</v>
      </c>
      <c r="AG2409" s="10"/>
      <c r="AH2409" s="10"/>
    </row>
    <row r="2410" spans="1:34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5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595.1</v>
      </c>
      <c r="AA2410" s="11">
        <f t="shared" si="74"/>
        <v>54.1</v>
      </c>
      <c r="AB2410" s="5">
        <f>IFERROR(VLOOKUP(C2410,[2]Sheet1!$B:$F,5,FALSE),0)</f>
        <v>3357537.15</v>
      </c>
      <c r="AC2410" s="11">
        <v>0</v>
      </c>
      <c r="AD2410" s="11">
        <v>0</v>
      </c>
      <c r="AE2410" s="10"/>
      <c r="AF2410" s="13">
        <f t="shared" si="75"/>
        <v>1.8484288354898334E-2</v>
      </c>
      <c r="AG2410" s="10"/>
      <c r="AH2410" s="10"/>
    </row>
    <row r="2411" spans="1:34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5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570.4</v>
      </c>
      <c r="AA2411" s="11">
        <f t="shared" si="74"/>
        <v>81.5</v>
      </c>
      <c r="AB2411" s="5">
        <f>IFERROR(VLOOKUP(C2411,[2]Sheet1!$B:$F,5,FALSE),0)</f>
        <v>4649489.95</v>
      </c>
      <c r="AC2411" s="11">
        <v>0</v>
      </c>
      <c r="AD2411" s="11">
        <v>7</v>
      </c>
      <c r="AE2411" s="10"/>
      <c r="AF2411" s="13">
        <f t="shared" si="75"/>
        <v>1.2272089761570827E-2</v>
      </c>
      <c r="AG2411" s="10"/>
      <c r="AH2411" s="10"/>
    </row>
    <row r="2412" spans="1:34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5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798.9</v>
      </c>
      <c r="AA2412" s="11">
        <f t="shared" si="74"/>
        <v>99.9</v>
      </c>
      <c r="AB2412" s="5">
        <f>IFERROR(VLOOKUP(C2412,[2]Sheet1!$B:$F,5,FALSE),0)</f>
        <v>4635964.4799999995</v>
      </c>
      <c r="AC2412" s="11">
        <v>0</v>
      </c>
      <c r="AD2412" s="11">
        <v>10</v>
      </c>
      <c r="AE2412" s="10"/>
      <c r="AF2412" s="13">
        <f t="shared" si="75"/>
        <v>1.0013768932281888E-2</v>
      </c>
      <c r="AG2412" s="10"/>
      <c r="AH2412" s="10"/>
    </row>
    <row r="2413" spans="1:34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5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522</v>
      </c>
      <c r="AA2413" s="11">
        <f t="shared" si="74"/>
        <v>65.3</v>
      </c>
      <c r="AB2413" s="5">
        <f>IFERROR(VLOOKUP(C2413,[2]Sheet1!$B:$F,5,FALSE),0)</f>
        <v>4858444.8</v>
      </c>
      <c r="AC2413" s="11">
        <v>0</v>
      </c>
      <c r="AD2413" s="11">
        <v>6.5</v>
      </c>
      <c r="AE2413" s="10"/>
      <c r="AF2413" s="13">
        <f t="shared" si="75"/>
        <v>1.532567049808429E-2</v>
      </c>
      <c r="AG2413" s="10"/>
      <c r="AH2413" s="10"/>
    </row>
    <row r="2414" spans="1:34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5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656</v>
      </c>
      <c r="AA2414" s="11">
        <f t="shared" si="74"/>
        <v>46.9</v>
      </c>
      <c r="AB2414" s="5">
        <f>IFERROR(VLOOKUP(C2414,[2]Sheet1!$B:$F,5,FALSE),0)</f>
        <v>5799007.8999999994</v>
      </c>
      <c r="AC2414" s="11">
        <v>5</v>
      </c>
      <c r="AD2414" s="11">
        <v>8</v>
      </c>
      <c r="AE2414" s="10"/>
      <c r="AF2414" s="13">
        <f t="shared" si="75"/>
        <v>2.1341463414634148E-2</v>
      </c>
      <c r="AG2414" s="10"/>
      <c r="AH2414" s="10"/>
    </row>
    <row r="2415" spans="1:34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5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74"/>
        <v>0</v>
      </c>
      <c r="AB2415" s="5">
        <f>IFERROR(VLOOKUP(C2415,[2]Sheet1!$B:$F,5,FALSE),0)</f>
        <v>0</v>
      </c>
      <c r="AC2415" s="11">
        <v>0</v>
      </c>
      <c r="AD2415" s="11">
        <v>0</v>
      </c>
      <c r="AE2415" s="10"/>
      <c r="AF2415" s="13">
        <f t="shared" si="75"/>
        <v>0</v>
      </c>
      <c r="AG2415" s="10"/>
      <c r="AH2415" s="10"/>
    </row>
    <row r="2416" spans="1:34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5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747.8</v>
      </c>
      <c r="AA2416" s="11">
        <f t="shared" si="74"/>
        <v>46.7</v>
      </c>
      <c r="AB2416" s="5">
        <f>IFERROR(VLOOKUP(C2416,[2]Sheet1!$B:$F,5,FALSE),0)</f>
        <v>3383316.7199999997</v>
      </c>
      <c r="AC2416" s="11">
        <v>22</v>
      </c>
      <c r="AD2416" s="11">
        <v>1.1599999999999999</v>
      </c>
      <c r="AE2416" s="10"/>
      <c r="AF2416" s="13">
        <f t="shared" si="75"/>
        <v>2.1396095212623697E-2</v>
      </c>
      <c r="AG2416" s="10"/>
      <c r="AH2416" s="10"/>
    </row>
    <row r="2417" spans="1:34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5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74"/>
        <v>0</v>
      </c>
      <c r="AB2417" s="5">
        <f>IFERROR(VLOOKUP(C2417,[2]Sheet1!$B:$F,5,FALSE),0)</f>
        <v>0</v>
      </c>
      <c r="AC2417" s="11">
        <v>0</v>
      </c>
      <c r="AD2417" s="11">
        <v>0</v>
      </c>
      <c r="AE2417" s="10"/>
      <c r="AF2417" s="13">
        <f t="shared" si="75"/>
        <v>0</v>
      </c>
      <c r="AG2417" s="10"/>
      <c r="AH2417" s="10"/>
    </row>
    <row r="2418" spans="1:34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5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647</v>
      </c>
      <c r="AA2418" s="11">
        <f t="shared" si="74"/>
        <v>215.7</v>
      </c>
      <c r="AB2418" s="5">
        <f>IFERROR(VLOOKUP(C2418,[2]Sheet1!$B:$F,5,FALSE),0)</f>
        <v>6622606.7599999998</v>
      </c>
      <c r="AC2418" s="11">
        <v>1.75</v>
      </c>
      <c r="AD2418" s="11">
        <v>9.8000000000000007</v>
      </c>
      <c r="AE2418" s="10"/>
      <c r="AF2418" s="13">
        <f t="shared" si="75"/>
        <v>4.6367851622874804E-3</v>
      </c>
      <c r="AG2418" s="10"/>
      <c r="AH2418" s="10"/>
    </row>
    <row r="2419" spans="1:34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5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668.3</v>
      </c>
      <c r="AA2419" s="11">
        <f t="shared" si="74"/>
        <v>39.299999999999997</v>
      </c>
      <c r="AB2419" s="5">
        <f>IFERROR(VLOOKUP(C2419,[2]Sheet1!$B:$F,5,FALSE),0)</f>
        <v>2989980</v>
      </c>
      <c r="AC2419" s="11">
        <v>0</v>
      </c>
      <c r="AD2419" s="11">
        <v>0</v>
      </c>
      <c r="AE2419" s="10"/>
      <c r="AF2419" s="13">
        <f t="shared" si="75"/>
        <v>2.5437677689660335E-2</v>
      </c>
      <c r="AG2419" s="10"/>
      <c r="AH2419" s="10"/>
    </row>
    <row r="2420" spans="1:34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5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522</v>
      </c>
      <c r="AA2420" s="11">
        <f t="shared" si="74"/>
        <v>52.2</v>
      </c>
      <c r="AB2420" s="5">
        <f>IFERROR(VLOOKUP(C2420,[2]Sheet1!$B:$F,5,FALSE),0)</f>
        <v>4330226.4000000004</v>
      </c>
      <c r="AC2420" s="11">
        <v>7</v>
      </c>
      <c r="AD2420" s="11">
        <v>7.2</v>
      </c>
      <c r="AE2420" s="10"/>
      <c r="AF2420" s="13">
        <f t="shared" si="75"/>
        <v>1.9157088122605363E-2</v>
      </c>
      <c r="AG2420" s="10"/>
      <c r="AH2420" s="10"/>
    </row>
    <row r="2421" spans="1:34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5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606</v>
      </c>
      <c r="AA2421" s="11">
        <f t="shared" si="74"/>
        <v>75.8</v>
      </c>
      <c r="AB2421" s="5">
        <f>IFERROR(VLOOKUP(C2421,[2]Sheet1!$B:$F,5,FALSE),0)</f>
        <v>4155719.4</v>
      </c>
      <c r="AC2421" s="11">
        <v>0</v>
      </c>
      <c r="AD2421" s="11">
        <v>0</v>
      </c>
      <c r="AE2421" s="10"/>
      <c r="AF2421" s="13">
        <f t="shared" si="75"/>
        <v>1.3201320132013201E-2</v>
      </c>
      <c r="AG2421" s="10"/>
      <c r="AH2421" s="10"/>
    </row>
    <row r="2422" spans="1:34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5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74"/>
        <v>0</v>
      </c>
      <c r="AB2422" s="5">
        <f>IFERROR(VLOOKUP(C2422,[2]Sheet1!$B:$F,5,FALSE),0)</f>
        <v>0</v>
      </c>
      <c r="AC2422" s="11">
        <v>15</v>
      </c>
      <c r="AD2422" s="11">
        <v>0.78900000000000003</v>
      </c>
      <c r="AE2422" s="10"/>
      <c r="AF2422" s="13">
        <f t="shared" si="75"/>
        <v>0</v>
      </c>
      <c r="AG2422" s="10"/>
      <c r="AH2422" s="10"/>
    </row>
    <row r="2423" spans="1:34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5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565</v>
      </c>
      <c r="AA2423" s="11">
        <f t="shared" si="74"/>
        <v>40.4</v>
      </c>
      <c r="AB2423" s="5">
        <f>IFERROR(VLOOKUP(C2423,[2]Sheet1!$B:$F,5,FALSE),0)</f>
        <v>4810249.1500000004</v>
      </c>
      <c r="AC2423" s="11">
        <v>2.35</v>
      </c>
      <c r="AD2423" s="11">
        <v>10.65</v>
      </c>
      <c r="AE2423" s="10"/>
      <c r="AF2423" s="13">
        <f t="shared" si="75"/>
        <v>2.4778761061946902E-2</v>
      </c>
      <c r="AG2423" s="10"/>
      <c r="AH2423" s="10"/>
    </row>
    <row r="2424" spans="1:34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5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74"/>
        <v>0</v>
      </c>
      <c r="AB2424" s="5">
        <f>IFERROR(VLOOKUP(C2424,[2]Sheet1!$B:$F,5,FALSE),0)</f>
        <v>0</v>
      </c>
      <c r="AC2424" s="11">
        <v>3</v>
      </c>
      <c r="AD2424" s="11">
        <v>7.5259999999999998</v>
      </c>
      <c r="AE2424" s="10"/>
      <c r="AF2424" s="13">
        <f t="shared" si="75"/>
        <v>0</v>
      </c>
      <c r="AG2424" s="10"/>
      <c r="AH2424" s="10"/>
    </row>
    <row r="2425" spans="1:34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5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545.1</v>
      </c>
      <c r="AA2425" s="11">
        <f t="shared" si="74"/>
        <v>545.1</v>
      </c>
      <c r="AB2425" s="5">
        <f>IFERROR(VLOOKUP(C2425,[2]Sheet1!$B:$F,5,FALSE),0)</f>
        <v>5495113.8200000003</v>
      </c>
      <c r="AC2425" s="11">
        <v>0</v>
      </c>
      <c r="AD2425" s="11">
        <v>6.58</v>
      </c>
      <c r="AE2425" s="10"/>
      <c r="AF2425" s="13">
        <f t="shared" si="75"/>
        <v>1.8345257750871399E-3</v>
      </c>
      <c r="AG2425" s="10"/>
      <c r="AH2425" s="10"/>
    </row>
    <row r="2426" spans="1:34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5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663</v>
      </c>
      <c r="AA2426" s="11">
        <f t="shared" si="74"/>
        <v>47.4</v>
      </c>
      <c r="AB2426" s="5">
        <f>IFERROR(VLOOKUP(C2426,[2]Sheet1!$B:$F,5,FALSE),0)</f>
        <v>4253169.62</v>
      </c>
      <c r="AC2426" s="11">
        <v>0</v>
      </c>
      <c r="AD2426" s="11">
        <v>0</v>
      </c>
      <c r="AE2426" s="10"/>
      <c r="AF2426" s="13">
        <f t="shared" si="75"/>
        <v>2.1116138763197588E-2</v>
      </c>
      <c r="AG2426" s="10"/>
      <c r="AH2426" s="10"/>
    </row>
    <row r="2427" spans="1:34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5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652.1</v>
      </c>
      <c r="AA2427" s="11">
        <f t="shared" si="74"/>
        <v>72.5</v>
      </c>
      <c r="AB2427" s="5">
        <f>IFERROR(VLOOKUP(C2427,[2]Sheet1!$B:$F,5,FALSE),0)</f>
        <v>3561696.8000000003</v>
      </c>
      <c r="AC2427" s="11">
        <v>0</v>
      </c>
      <c r="AD2427" s="11">
        <v>0</v>
      </c>
      <c r="AE2427" s="10"/>
      <c r="AF2427" s="13">
        <f t="shared" si="75"/>
        <v>1.3801564177273424E-2</v>
      </c>
      <c r="AG2427" s="10"/>
      <c r="AH2427" s="10"/>
    </row>
    <row r="2428" spans="1:34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5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74"/>
        <v>0</v>
      </c>
      <c r="AB2428" s="5">
        <f>IFERROR(VLOOKUP(C2428,[2]Sheet1!$B:$F,5,FALSE),0)</f>
        <v>0</v>
      </c>
      <c r="AC2428" s="11">
        <v>0</v>
      </c>
      <c r="AD2428" s="11">
        <v>0</v>
      </c>
      <c r="AE2428" s="10"/>
      <c r="AF2428" s="13">
        <f t="shared" si="75"/>
        <v>0</v>
      </c>
      <c r="AG2428" s="10"/>
      <c r="AH2428" s="10"/>
    </row>
    <row r="2429" spans="1:34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5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74"/>
        <v>0</v>
      </c>
      <c r="AB2429" s="5">
        <f>IFERROR(VLOOKUP(C2429,[2]Sheet1!$B:$F,5,FALSE),0)</f>
        <v>0</v>
      </c>
      <c r="AC2429" s="11">
        <v>0</v>
      </c>
      <c r="AD2429" s="11">
        <v>0</v>
      </c>
      <c r="AE2429" s="10"/>
      <c r="AF2429" s="13">
        <f t="shared" si="75"/>
        <v>0</v>
      </c>
      <c r="AG2429" s="10"/>
      <c r="AH2429" s="10"/>
    </row>
    <row r="2430" spans="1:34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5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595.1</v>
      </c>
      <c r="AA2430" s="11">
        <f t="shared" si="74"/>
        <v>297.60000000000002</v>
      </c>
      <c r="AB2430" s="5">
        <f>IFERROR(VLOOKUP(C2430,[2]Sheet1!$B:$F,5,FALSE),0)</f>
        <v>3357537.15</v>
      </c>
      <c r="AC2430" s="11">
        <v>0</v>
      </c>
      <c r="AD2430" s="11">
        <v>0</v>
      </c>
      <c r="AE2430" s="10"/>
      <c r="AF2430" s="13">
        <f t="shared" si="75"/>
        <v>3.3607797008906063E-3</v>
      </c>
      <c r="AG2430" s="10"/>
      <c r="AH2430" s="10"/>
    </row>
    <row r="2431" spans="1:34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5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570.4</v>
      </c>
      <c r="AA2431" s="11">
        <f t="shared" si="74"/>
        <v>114.1</v>
      </c>
      <c r="AB2431" s="5">
        <f>IFERROR(VLOOKUP(C2431,[2]Sheet1!$B:$F,5,FALSE),0)</f>
        <v>4649489.95</v>
      </c>
      <c r="AC2431" s="11">
        <v>0</v>
      </c>
      <c r="AD2431" s="11">
        <v>7</v>
      </c>
      <c r="AE2431" s="10"/>
      <c r="AF2431" s="13">
        <f t="shared" si="75"/>
        <v>8.7657784011220194E-3</v>
      </c>
      <c r="AG2431" s="10"/>
      <c r="AH2431" s="10"/>
    </row>
    <row r="2432" spans="1:34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5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798.9</v>
      </c>
      <c r="AA2432" s="11">
        <f t="shared" si="74"/>
        <v>159.80000000000001</v>
      </c>
      <c r="AB2432" s="5">
        <f>IFERROR(VLOOKUP(C2432,[2]Sheet1!$B:$F,5,FALSE),0)</f>
        <v>4635964.4799999995</v>
      </c>
      <c r="AC2432" s="11">
        <v>0</v>
      </c>
      <c r="AD2432" s="11">
        <v>10</v>
      </c>
      <c r="AE2432" s="10"/>
      <c r="AF2432" s="13">
        <f t="shared" si="75"/>
        <v>6.2586055826761803E-3</v>
      </c>
      <c r="AG2432" s="10"/>
      <c r="AH2432" s="10"/>
    </row>
    <row r="2433" spans="1:34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5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522</v>
      </c>
      <c r="AA2433" s="11">
        <f t="shared" si="74"/>
        <v>58</v>
      </c>
      <c r="AB2433" s="5">
        <f>IFERROR(VLOOKUP(C2433,[2]Sheet1!$B:$F,5,FALSE),0)</f>
        <v>4858444.8</v>
      </c>
      <c r="AC2433" s="11">
        <v>0</v>
      </c>
      <c r="AD2433" s="11">
        <v>6.5</v>
      </c>
      <c r="AE2433" s="10"/>
      <c r="AF2433" s="13">
        <f t="shared" si="75"/>
        <v>1.7241379310344827E-2</v>
      </c>
      <c r="AG2433" s="10"/>
      <c r="AH2433" s="10"/>
    </row>
    <row r="2434" spans="1:34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5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656</v>
      </c>
      <c r="AA2434" s="11">
        <f t="shared" si="74"/>
        <v>46.9</v>
      </c>
      <c r="AB2434" s="5">
        <f>IFERROR(VLOOKUP(C2434,[2]Sheet1!$B:$F,5,FALSE),0)</f>
        <v>5799007.8999999994</v>
      </c>
      <c r="AC2434" s="11">
        <v>5</v>
      </c>
      <c r="AD2434" s="11">
        <v>8</v>
      </c>
      <c r="AE2434" s="10"/>
      <c r="AF2434" s="13">
        <f t="shared" si="75"/>
        <v>2.1341463414634148E-2</v>
      </c>
      <c r="AG2434" s="10"/>
      <c r="AH2434" s="10"/>
    </row>
    <row r="2435" spans="1:34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5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76">ROUND(IFERROR(Z2435/M2435,0),1)</f>
        <v>0</v>
      </c>
      <c r="AB2435" s="5">
        <f>IFERROR(VLOOKUP(C2435,[2]Sheet1!$B:$F,5,FALSE),0)</f>
        <v>0</v>
      </c>
      <c r="AC2435" s="11">
        <v>0</v>
      </c>
      <c r="AD2435" s="11">
        <v>0</v>
      </c>
      <c r="AE2435" s="10"/>
      <c r="AF2435" s="13">
        <f t="shared" ref="AF2435:AF2498" si="77">IFERROR(M2435/Z2435,0)</f>
        <v>0</v>
      </c>
      <c r="AG2435" s="10"/>
      <c r="AH2435" s="10"/>
    </row>
    <row r="2436" spans="1:34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5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747.8</v>
      </c>
      <c r="AA2436" s="11">
        <f t="shared" si="76"/>
        <v>49.9</v>
      </c>
      <c r="AB2436" s="5">
        <f>IFERROR(VLOOKUP(C2436,[2]Sheet1!$B:$F,5,FALSE),0)</f>
        <v>3383316.7199999997</v>
      </c>
      <c r="AC2436" s="11">
        <v>22</v>
      </c>
      <c r="AD2436" s="11">
        <v>1.1599999999999999</v>
      </c>
      <c r="AE2436" s="10"/>
      <c r="AF2436" s="13">
        <f t="shared" si="77"/>
        <v>2.0058839261834716E-2</v>
      </c>
      <c r="AG2436" s="10"/>
      <c r="AH2436" s="10"/>
    </row>
    <row r="2437" spans="1:34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5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76"/>
        <v>0</v>
      </c>
      <c r="AB2437" s="5">
        <f>IFERROR(VLOOKUP(C2437,[2]Sheet1!$B:$F,5,FALSE),0)</f>
        <v>0</v>
      </c>
      <c r="AC2437" s="11">
        <v>0</v>
      </c>
      <c r="AD2437" s="11">
        <v>0</v>
      </c>
      <c r="AE2437" s="10"/>
      <c r="AF2437" s="13">
        <f t="shared" si="77"/>
        <v>0</v>
      </c>
      <c r="AG2437" s="10"/>
      <c r="AH2437" s="10"/>
    </row>
    <row r="2438" spans="1:34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5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647</v>
      </c>
      <c r="AA2438" s="11">
        <f t="shared" si="76"/>
        <v>92.4</v>
      </c>
      <c r="AB2438" s="5">
        <f>IFERROR(VLOOKUP(C2438,[2]Sheet1!$B:$F,5,FALSE),0)</f>
        <v>6622606.7599999998</v>
      </c>
      <c r="AC2438" s="11">
        <v>1.75</v>
      </c>
      <c r="AD2438" s="11">
        <v>9.8000000000000007</v>
      </c>
      <c r="AE2438" s="10"/>
      <c r="AF2438" s="13">
        <f t="shared" si="77"/>
        <v>1.0819165378670788E-2</v>
      </c>
      <c r="AG2438" s="10"/>
      <c r="AH2438" s="10"/>
    </row>
    <row r="2439" spans="1:34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5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668.3</v>
      </c>
      <c r="AA2439" s="11">
        <f t="shared" si="76"/>
        <v>83.5</v>
      </c>
      <c r="AB2439" s="5">
        <f>IFERROR(VLOOKUP(C2439,[2]Sheet1!$B:$F,5,FALSE),0)</f>
        <v>2989980</v>
      </c>
      <c r="AC2439" s="11">
        <v>0</v>
      </c>
      <c r="AD2439" s="11">
        <v>0</v>
      </c>
      <c r="AE2439" s="10"/>
      <c r="AF2439" s="13">
        <f t="shared" si="77"/>
        <v>1.1970671853957804E-2</v>
      </c>
      <c r="AG2439" s="10"/>
      <c r="AH2439" s="10"/>
    </row>
    <row r="2440" spans="1:34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5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522</v>
      </c>
      <c r="AA2440" s="11">
        <f t="shared" si="76"/>
        <v>52.2</v>
      </c>
      <c r="AB2440" s="5">
        <f>IFERROR(VLOOKUP(C2440,[2]Sheet1!$B:$F,5,FALSE),0)</f>
        <v>4330226.4000000004</v>
      </c>
      <c r="AC2440" s="11">
        <v>7</v>
      </c>
      <c r="AD2440" s="11">
        <v>7.2</v>
      </c>
      <c r="AE2440" s="10"/>
      <c r="AF2440" s="13">
        <f t="shared" si="77"/>
        <v>1.9157088122605363E-2</v>
      </c>
      <c r="AG2440" s="10"/>
      <c r="AH2440" s="10"/>
    </row>
    <row r="2441" spans="1:34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5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606</v>
      </c>
      <c r="AA2441" s="11">
        <f t="shared" si="76"/>
        <v>121.2</v>
      </c>
      <c r="AB2441" s="5">
        <f>IFERROR(VLOOKUP(C2441,[2]Sheet1!$B:$F,5,FALSE),0)</f>
        <v>4155719.4</v>
      </c>
      <c r="AC2441" s="11">
        <v>0</v>
      </c>
      <c r="AD2441" s="11">
        <v>0</v>
      </c>
      <c r="AE2441" s="10"/>
      <c r="AF2441" s="13">
        <f t="shared" si="77"/>
        <v>8.2508250825082501E-3</v>
      </c>
      <c r="AG2441" s="10"/>
      <c r="AH2441" s="10"/>
    </row>
    <row r="2442" spans="1:34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5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76"/>
        <v>0</v>
      </c>
      <c r="AB2442" s="5">
        <f>IFERROR(VLOOKUP(C2442,[2]Sheet1!$B:$F,5,FALSE),0)</f>
        <v>0</v>
      </c>
      <c r="AC2442" s="11">
        <v>15</v>
      </c>
      <c r="AD2442" s="11">
        <v>0.78900000000000003</v>
      </c>
      <c r="AE2442" s="10"/>
      <c r="AF2442" s="13">
        <f t="shared" si="77"/>
        <v>0</v>
      </c>
      <c r="AG2442" s="10"/>
      <c r="AH2442" s="10"/>
    </row>
    <row r="2443" spans="1:34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5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565</v>
      </c>
      <c r="AA2443" s="11">
        <f t="shared" si="76"/>
        <v>35.299999999999997</v>
      </c>
      <c r="AB2443" s="5">
        <f>IFERROR(VLOOKUP(C2443,[2]Sheet1!$B:$F,5,FALSE),0)</f>
        <v>4810249.1500000004</v>
      </c>
      <c r="AC2443" s="11">
        <v>2.35</v>
      </c>
      <c r="AD2443" s="11">
        <v>10.65</v>
      </c>
      <c r="AE2443" s="10"/>
      <c r="AF2443" s="13">
        <f t="shared" si="77"/>
        <v>2.831858407079646E-2</v>
      </c>
      <c r="AG2443" s="10"/>
      <c r="AH2443" s="10"/>
    </row>
    <row r="2444" spans="1:34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5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76"/>
        <v>0</v>
      </c>
      <c r="AB2444" s="5">
        <f>IFERROR(VLOOKUP(C2444,[2]Sheet1!$B:$F,5,FALSE),0)</f>
        <v>0</v>
      </c>
      <c r="AC2444" s="11">
        <v>3</v>
      </c>
      <c r="AD2444" s="11">
        <v>7.5259999999999998</v>
      </c>
      <c r="AE2444" s="10"/>
      <c r="AF2444" s="13">
        <f t="shared" si="77"/>
        <v>0</v>
      </c>
      <c r="AG2444" s="10"/>
      <c r="AH2444" s="10"/>
    </row>
    <row r="2445" spans="1:34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5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545.1</v>
      </c>
      <c r="AA2445" s="11">
        <f t="shared" si="76"/>
        <v>136.30000000000001</v>
      </c>
      <c r="AB2445" s="5">
        <f>IFERROR(VLOOKUP(C2445,[2]Sheet1!$B:$F,5,FALSE),0)</f>
        <v>5495113.8200000003</v>
      </c>
      <c r="AC2445" s="11">
        <v>0</v>
      </c>
      <c r="AD2445" s="11">
        <v>6.58</v>
      </c>
      <c r="AE2445" s="10"/>
      <c r="AF2445" s="13">
        <f t="shared" si="77"/>
        <v>7.3381031003485597E-3</v>
      </c>
      <c r="AG2445" s="10"/>
      <c r="AH2445" s="10"/>
    </row>
    <row r="2446" spans="1:34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5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663</v>
      </c>
      <c r="AA2446" s="11">
        <f t="shared" si="76"/>
        <v>66.3</v>
      </c>
      <c r="AB2446" s="5">
        <f>IFERROR(VLOOKUP(C2446,[2]Sheet1!$B:$F,5,FALSE),0)</f>
        <v>4253169.62</v>
      </c>
      <c r="AC2446" s="11">
        <v>0</v>
      </c>
      <c r="AD2446" s="11">
        <v>0</v>
      </c>
      <c r="AE2446" s="10"/>
      <c r="AF2446" s="13">
        <f t="shared" si="77"/>
        <v>1.5082956259426848E-2</v>
      </c>
      <c r="AG2446" s="10"/>
      <c r="AH2446" s="10"/>
    </row>
    <row r="2447" spans="1:34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5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652.1</v>
      </c>
      <c r="AA2447" s="11">
        <f t="shared" si="76"/>
        <v>50.2</v>
      </c>
      <c r="AB2447" s="5">
        <f>IFERROR(VLOOKUP(C2447,[2]Sheet1!$B:$F,5,FALSE),0)</f>
        <v>3561696.8000000003</v>
      </c>
      <c r="AC2447" s="11">
        <v>0</v>
      </c>
      <c r="AD2447" s="11">
        <v>0</v>
      </c>
      <c r="AE2447" s="10"/>
      <c r="AF2447" s="13">
        <f t="shared" si="77"/>
        <v>1.9935592700506058E-2</v>
      </c>
      <c r="AG2447" s="10"/>
      <c r="AH2447" s="10"/>
    </row>
    <row r="2448" spans="1:34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5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76"/>
        <v>0</v>
      </c>
      <c r="AB2448" s="5">
        <f>IFERROR(VLOOKUP(C2448,[2]Sheet1!$B:$F,5,FALSE),0)</f>
        <v>0</v>
      </c>
      <c r="AC2448" s="11">
        <v>0</v>
      </c>
      <c r="AD2448" s="11">
        <v>0</v>
      </c>
      <c r="AE2448" s="10"/>
      <c r="AF2448" s="13">
        <f t="shared" si="77"/>
        <v>0</v>
      </c>
      <c r="AG2448" s="10"/>
      <c r="AH2448" s="10"/>
    </row>
    <row r="2449" spans="1:34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5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76"/>
        <v>0</v>
      </c>
      <c r="AB2449" s="5">
        <f>IFERROR(VLOOKUP(C2449,[2]Sheet1!$B:$F,5,FALSE),0)</f>
        <v>0</v>
      </c>
      <c r="AC2449" s="11">
        <v>0</v>
      </c>
      <c r="AD2449" s="11">
        <v>0</v>
      </c>
      <c r="AE2449" s="10"/>
      <c r="AF2449" s="13">
        <f t="shared" si="77"/>
        <v>0</v>
      </c>
      <c r="AG2449" s="10"/>
      <c r="AH2449" s="10"/>
    </row>
    <row r="2450" spans="1:34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5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595.1</v>
      </c>
      <c r="AA2450" s="11">
        <f t="shared" si="76"/>
        <v>198.4</v>
      </c>
      <c r="AB2450" s="5">
        <f>IFERROR(VLOOKUP(C2450,[2]Sheet1!$B:$F,5,FALSE),0)</f>
        <v>3357537.15</v>
      </c>
      <c r="AC2450" s="11">
        <v>0</v>
      </c>
      <c r="AD2450" s="11">
        <v>0</v>
      </c>
      <c r="AE2450" s="10"/>
      <c r="AF2450" s="13">
        <f t="shared" si="77"/>
        <v>5.0411695513359099E-3</v>
      </c>
      <c r="AG2450" s="10"/>
      <c r="AH2450" s="10"/>
    </row>
    <row r="2451" spans="1:34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5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570.4</v>
      </c>
      <c r="AA2451" s="11">
        <f t="shared" si="76"/>
        <v>57</v>
      </c>
      <c r="AB2451" s="5">
        <f>IFERROR(VLOOKUP(C2451,[2]Sheet1!$B:$F,5,FALSE),0)</f>
        <v>4649489.95</v>
      </c>
      <c r="AC2451" s="11">
        <v>0</v>
      </c>
      <c r="AD2451" s="11">
        <v>7</v>
      </c>
      <c r="AE2451" s="10"/>
      <c r="AF2451" s="13">
        <f t="shared" si="77"/>
        <v>1.7531556802244039E-2</v>
      </c>
      <c r="AG2451" s="10"/>
      <c r="AH2451" s="10"/>
    </row>
    <row r="2452" spans="1:34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5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798.9</v>
      </c>
      <c r="AA2452" s="11">
        <f t="shared" si="76"/>
        <v>42</v>
      </c>
      <c r="AB2452" s="5">
        <f>IFERROR(VLOOKUP(C2452,[2]Sheet1!$B:$F,5,FALSE),0)</f>
        <v>4635964.4799999995</v>
      </c>
      <c r="AC2452" s="11">
        <v>0</v>
      </c>
      <c r="AD2452" s="11">
        <v>10</v>
      </c>
      <c r="AE2452" s="10"/>
      <c r="AF2452" s="13">
        <f t="shared" si="77"/>
        <v>2.3782701214169484E-2</v>
      </c>
      <c r="AG2452" s="10"/>
      <c r="AH2452" s="10"/>
    </row>
    <row r="2453" spans="1:34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5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522</v>
      </c>
      <c r="AA2453" s="11">
        <f t="shared" si="76"/>
        <v>52.2</v>
      </c>
      <c r="AB2453" s="5">
        <f>IFERROR(VLOOKUP(C2453,[2]Sheet1!$B:$F,5,FALSE),0)</f>
        <v>4858444.8</v>
      </c>
      <c r="AC2453" s="11">
        <v>0</v>
      </c>
      <c r="AD2453" s="11">
        <v>6.5</v>
      </c>
      <c r="AE2453" s="10"/>
      <c r="AF2453" s="13">
        <f t="shared" si="77"/>
        <v>1.9157088122605363E-2</v>
      </c>
      <c r="AG2453" s="10"/>
      <c r="AH2453" s="10"/>
    </row>
    <row r="2454" spans="1:34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5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656</v>
      </c>
      <c r="AA2454" s="11">
        <f t="shared" si="76"/>
        <v>41</v>
      </c>
      <c r="AB2454" s="5">
        <f>IFERROR(VLOOKUP(C2454,[2]Sheet1!$B:$F,5,FALSE),0)</f>
        <v>5799007.8999999994</v>
      </c>
      <c r="AC2454" s="11">
        <v>5</v>
      </c>
      <c r="AD2454" s="11">
        <v>8</v>
      </c>
      <c r="AE2454" s="10"/>
      <c r="AF2454" s="13">
        <f t="shared" si="77"/>
        <v>2.4390243902439025E-2</v>
      </c>
      <c r="AG2454" s="10"/>
      <c r="AH2454" s="10"/>
    </row>
    <row r="2455" spans="1:34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5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747.8</v>
      </c>
      <c r="AA2455" s="11">
        <f t="shared" si="76"/>
        <v>31.2</v>
      </c>
      <c r="AB2455" s="5">
        <f>IFERROR(VLOOKUP(C2455,[2]Sheet1!$B:$F,5,FALSE),0)</f>
        <v>3383316.7199999997</v>
      </c>
      <c r="AC2455" s="11">
        <v>22</v>
      </c>
      <c r="AD2455" s="11">
        <v>1.1599999999999999</v>
      </c>
      <c r="AE2455" s="10"/>
      <c r="AF2455" s="13">
        <f t="shared" si="77"/>
        <v>3.2094142818935543E-2</v>
      </c>
      <c r="AG2455" s="10"/>
      <c r="AH2455" s="10"/>
    </row>
    <row r="2456" spans="1:34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5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76"/>
        <v>0</v>
      </c>
      <c r="AB2456" s="5">
        <f>IFERROR(VLOOKUP(C2456,[2]Sheet1!$B:$F,5,FALSE),0)</f>
        <v>0</v>
      </c>
      <c r="AC2456" s="11">
        <v>0</v>
      </c>
      <c r="AD2456" s="11">
        <v>0</v>
      </c>
      <c r="AE2456" s="10"/>
      <c r="AF2456" s="13">
        <f t="shared" si="77"/>
        <v>0</v>
      </c>
      <c r="AG2456" s="10"/>
      <c r="AH2456" s="10"/>
    </row>
    <row r="2457" spans="1:34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5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647</v>
      </c>
      <c r="AA2457" s="11">
        <f t="shared" si="76"/>
        <v>38.1</v>
      </c>
      <c r="AB2457" s="5">
        <f>IFERROR(VLOOKUP(C2457,[2]Sheet1!$B:$F,5,FALSE),0)</f>
        <v>6622606.7599999998</v>
      </c>
      <c r="AC2457" s="11">
        <v>1.75</v>
      </c>
      <c r="AD2457" s="11">
        <v>9.8000000000000007</v>
      </c>
      <c r="AE2457" s="10"/>
      <c r="AF2457" s="13">
        <f t="shared" si="77"/>
        <v>2.6275115919629059E-2</v>
      </c>
      <c r="AG2457" s="10"/>
      <c r="AH2457" s="10"/>
    </row>
    <row r="2458" spans="1:34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5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668.3</v>
      </c>
      <c r="AA2458" s="11">
        <f t="shared" si="76"/>
        <v>30.4</v>
      </c>
      <c r="AB2458" s="5">
        <f>IFERROR(VLOOKUP(C2458,[2]Sheet1!$B:$F,5,FALSE),0)</f>
        <v>2989980</v>
      </c>
      <c r="AC2458" s="11">
        <v>0</v>
      </c>
      <c r="AD2458" s="11">
        <v>0</v>
      </c>
      <c r="AE2458" s="10"/>
      <c r="AF2458" s="13">
        <f t="shared" si="77"/>
        <v>3.2919347598383962E-2</v>
      </c>
      <c r="AG2458" s="10"/>
      <c r="AH2458" s="10"/>
    </row>
    <row r="2459" spans="1:34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5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1048</v>
      </c>
      <c r="AA2459" s="11">
        <f t="shared" si="76"/>
        <v>174.7</v>
      </c>
      <c r="AB2459" s="5">
        <f>IFERROR(VLOOKUP(C2459,[2]Sheet1!$B:$F,5,FALSE),0)</f>
        <v>2918008</v>
      </c>
      <c r="AC2459" s="11">
        <v>0</v>
      </c>
      <c r="AD2459" s="11">
        <v>0</v>
      </c>
      <c r="AE2459" s="10"/>
      <c r="AF2459" s="13">
        <f t="shared" si="77"/>
        <v>5.7251908396946565E-3</v>
      </c>
      <c r="AG2459" s="10"/>
      <c r="AH2459" s="10"/>
    </row>
    <row r="2460" spans="1:34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5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522</v>
      </c>
      <c r="AA2460" s="11">
        <f t="shared" si="76"/>
        <v>47.5</v>
      </c>
      <c r="AB2460" s="5">
        <f>IFERROR(VLOOKUP(C2460,[2]Sheet1!$B:$F,5,FALSE),0)</f>
        <v>4330226.4000000004</v>
      </c>
      <c r="AC2460" s="11">
        <v>7</v>
      </c>
      <c r="AD2460" s="11">
        <v>7.2</v>
      </c>
      <c r="AE2460" s="10"/>
      <c r="AF2460" s="13">
        <f t="shared" si="77"/>
        <v>2.1072796934865901E-2</v>
      </c>
      <c r="AG2460" s="10"/>
      <c r="AH2460" s="10"/>
    </row>
    <row r="2461" spans="1:34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5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606</v>
      </c>
      <c r="AA2461" s="11">
        <f t="shared" si="76"/>
        <v>151.5</v>
      </c>
      <c r="AB2461" s="5">
        <f>IFERROR(VLOOKUP(C2461,[2]Sheet1!$B:$F,5,FALSE),0)</f>
        <v>4155719.4</v>
      </c>
      <c r="AC2461" s="11">
        <v>0</v>
      </c>
      <c r="AD2461" s="11">
        <v>0</v>
      </c>
      <c r="AE2461" s="10"/>
      <c r="AF2461" s="13">
        <f t="shared" si="77"/>
        <v>6.6006600660066007E-3</v>
      </c>
      <c r="AG2461" s="10"/>
      <c r="AH2461" s="10"/>
    </row>
    <row r="2462" spans="1:34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5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76"/>
        <v>0</v>
      </c>
      <c r="AB2462" s="5">
        <f>IFERROR(VLOOKUP(C2462,[2]Sheet1!$B:$F,5,FALSE),0)</f>
        <v>0</v>
      </c>
      <c r="AC2462" s="11">
        <v>15</v>
      </c>
      <c r="AD2462" s="11">
        <v>0.78900000000000003</v>
      </c>
      <c r="AE2462" s="10"/>
      <c r="AF2462" s="13">
        <f t="shared" si="77"/>
        <v>0</v>
      </c>
      <c r="AG2462" s="10"/>
      <c r="AH2462" s="10"/>
    </row>
    <row r="2463" spans="1:34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5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565</v>
      </c>
      <c r="AA2463" s="11">
        <f t="shared" si="76"/>
        <v>35.299999999999997</v>
      </c>
      <c r="AB2463" s="5">
        <f>IFERROR(VLOOKUP(C2463,[2]Sheet1!$B:$F,5,FALSE),0)</f>
        <v>4810249.1500000004</v>
      </c>
      <c r="AC2463" s="11">
        <v>2.35</v>
      </c>
      <c r="AD2463" s="11">
        <v>10.65</v>
      </c>
      <c r="AE2463" s="10"/>
      <c r="AF2463" s="13">
        <f t="shared" si="77"/>
        <v>2.831858407079646E-2</v>
      </c>
      <c r="AG2463" s="10"/>
      <c r="AH2463" s="10"/>
    </row>
    <row r="2464" spans="1:34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5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76"/>
        <v>0</v>
      </c>
      <c r="AB2464" s="5">
        <f>IFERROR(VLOOKUP(C2464,[2]Sheet1!$B:$F,5,FALSE),0)</f>
        <v>0</v>
      </c>
      <c r="AC2464" s="11">
        <v>3</v>
      </c>
      <c r="AD2464" s="11">
        <v>7.5259999999999998</v>
      </c>
      <c r="AE2464" s="10"/>
      <c r="AF2464" s="13">
        <f t="shared" si="77"/>
        <v>0</v>
      </c>
      <c r="AG2464" s="10"/>
      <c r="AH2464" s="10"/>
    </row>
    <row r="2465" spans="1:34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5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545.1</v>
      </c>
      <c r="AA2465" s="11">
        <f t="shared" si="76"/>
        <v>68.099999999999994</v>
      </c>
      <c r="AB2465" s="5">
        <f>IFERROR(VLOOKUP(C2465,[2]Sheet1!$B:$F,5,FALSE),0)</f>
        <v>5495113.8200000003</v>
      </c>
      <c r="AC2465" s="11">
        <v>0</v>
      </c>
      <c r="AD2465" s="11">
        <v>6.58</v>
      </c>
      <c r="AE2465" s="10"/>
      <c r="AF2465" s="13">
        <f t="shared" si="77"/>
        <v>1.4676206200697119E-2</v>
      </c>
      <c r="AG2465" s="10"/>
      <c r="AH2465" s="10"/>
    </row>
    <row r="2466" spans="1:34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5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663</v>
      </c>
      <c r="AA2466" s="11">
        <f t="shared" si="76"/>
        <v>82.9</v>
      </c>
      <c r="AB2466" s="5">
        <f>IFERROR(VLOOKUP(C2466,[2]Sheet1!$B:$F,5,FALSE),0)</f>
        <v>4253169.62</v>
      </c>
      <c r="AC2466" s="11">
        <v>0</v>
      </c>
      <c r="AD2466" s="11">
        <v>0</v>
      </c>
      <c r="AE2466" s="10"/>
      <c r="AF2466" s="13">
        <f t="shared" si="77"/>
        <v>1.2066365007541479E-2</v>
      </c>
      <c r="AG2466" s="10"/>
      <c r="AH2466" s="10"/>
    </row>
    <row r="2467" spans="1:34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5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652.1</v>
      </c>
      <c r="AA2467" s="11">
        <f t="shared" si="76"/>
        <v>0</v>
      </c>
      <c r="AB2467" s="5">
        <f>IFERROR(VLOOKUP(C2467,[2]Sheet1!$B:$F,5,FALSE),0)</f>
        <v>3561696.8000000003</v>
      </c>
      <c r="AC2467" s="11">
        <v>0</v>
      </c>
      <c r="AD2467" s="11">
        <v>0</v>
      </c>
      <c r="AE2467" s="10"/>
      <c r="AF2467" s="13">
        <f t="shared" si="77"/>
        <v>0</v>
      </c>
      <c r="AG2467" s="10"/>
      <c r="AH2467" s="10"/>
    </row>
    <row r="2468" spans="1:34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5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76"/>
        <v>0</v>
      </c>
      <c r="AB2468" s="5">
        <f>IFERROR(VLOOKUP(C2468,[2]Sheet1!$B:$F,5,FALSE),0)</f>
        <v>0</v>
      </c>
      <c r="AC2468" s="11">
        <v>0</v>
      </c>
      <c r="AD2468" s="11">
        <v>0</v>
      </c>
      <c r="AE2468" s="10"/>
      <c r="AF2468" s="13">
        <f t="shared" si="77"/>
        <v>0</v>
      </c>
      <c r="AG2468" s="10"/>
      <c r="AH2468" s="10"/>
    </row>
    <row r="2469" spans="1:34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5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76"/>
        <v>0</v>
      </c>
      <c r="AB2469" s="5">
        <f>IFERROR(VLOOKUP(C2469,[2]Sheet1!$B:$F,5,FALSE),0)</f>
        <v>0</v>
      </c>
      <c r="AC2469" s="11">
        <v>0</v>
      </c>
      <c r="AD2469" s="11">
        <v>0</v>
      </c>
      <c r="AE2469" s="10"/>
      <c r="AF2469" s="13">
        <f t="shared" si="77"/>
        <v>0</v>
      </c>
      <c r="AG2469" s="10"/>
      <c r="AH2469" s="10"/>
    </row>
    <row r="2470" spans="1:34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5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595.1</v>
      </c>
      <c r="AA2470" s="11">
        <f t="shared" si="76"/>
        <v>297.60000000000002</v>
      </c>
      <c r="AB2470" s="5">
        <f>IFERROR(VLOOKUP(C2470,[2]Sheet1!$B:$F,5,FALSE),0)</f>
        <v>3357537.15</v>
      </c>
      <c r="AC2470" s="11">
        <v>0</v>
      </c>
      <c r="AD2470" s="11">
        <v>0</v>
      </c>
      <c r="AE2470" s="10"/>
      <c r="AF2470" s="13">
        <f t="shared" si="77"/>
        <v>3.3607797008906063E-3</v>
      </c>
      <c r="AG2470" s="10"/>
      <c r="AH2470" s="10"/>
    </row>
    <row r="2471" spans="1:34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5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570.4</v>
      </c>
      <c r="AA2471" s="11">
        <f t="shared" si="76"/>
        <v>40.700000000000003</v>
      </c>
      <c r="AB2471" s="5">
        <f>IFERROR(VLOOKUP(C2471,[2]Sheet1!$B:$F,5,FALSE),0)</f>
        <v>4649489.95</v>
      </c>
      <c r="AC2471" s="11">
        <v>7</v>
      </c>
      <c r="AD2471" s="11">
        <v>3</v>
      </c>
      <c r="AE2471" s="10"/>
      <c r="AF2471" s="13">
        <f t="shared" si="77"/>
        <v>2.4544179523141654E-2</v>
      </c>
      <c r="AG2471" s="10"/>
      <c r="AH2471" s="10"/>
    </row>
    <row r="2472" spans="1:34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5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798.9</v>
      </c>
      <c r="AA2472" s="11">
        <f t="shared" si="76"/>
        <v>133.19999999999999</v>
      </c>
      <c r="AB2472" s="5">
        <f>IFERROR(VLOOKUP(C2472,[2]Sheet1!$B:$F,5,FALSE),0)</f>
        <v>4635964.4799999995</v>
      </c>
      <c r="AC2472" s="11">
        <v>8.4</v>
      </c>
      <c r="AD2472" s="11">
        <v>3.6</v>
      </c>
      <c r="AE2472" s="10"/>
      <c r="AF2472" s="13">
        <f t="shared" si="77"/>
        <v>7.5103266992114157E-3</v>
      </c>
      <c r="AG2472" s="10"/>
      <c r="AH2472" s="10"/>
    </row>
    <row r="2473" spans="1:34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5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522</v>
      </c>
      <c r="AA2473" s="11">
        <f t="shared" si="76"/>
        <v>65.3</v>
      </c>
      <c r="AB2473" s="5">
        <f>IFERROR(VLOOKUP(C2473,[2]Sheet1!$B:$F,5,FALSE),0)</f>
        <v>4858444.8</v>
      </c>
      <c r="AC2473" s="11">
        <v>8</v>
      </c>
      <c r="AD2473" s="11">
        <v>3.4</v>
      </c>
      <c r="AE2473" s="10"/>
      <c r="AF2473" s="13">
        <f t="shared" si="77"/>
        <v>1.532567049808429E-2</v>
      </c>
      <c r="AG2473" s="10"/>
      <c r="AH2473" s="10"/>
    </row>
    <row r="2474" spans="1:34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5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656</v>
      </c>
      <c r="AA2474" s="11">
        <f t="shared" si="76"/>
        <v>46.9</v>
      </c>
      <c r="AB2474" s="5">
        <f>IFERROR(VLOOKUP(C2474,[2]Sheet1!$B:$F,5,FALSE),0)</f>
        <v>5799007.8999999994</v>
      </c>
      <c r="AC2474" s="11">
        <v>10.5</v>
      </c>
      <c r="AD2474" s="11">
        <v>4.5</v>
      </c>
      <c r="AE2474" s="10"/>
      <c r="AF2474" s="13">
        <f t="shared" si="77"/>
        <v>2.1341463414634148E-2</v>
      </c>
      <c r="AG2474" s="10"/>
      <c r="AH2474" s="10"/>
    </row>
    <row r="2475" spans="1:34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5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747.8</v>
      </c>
      <c r="AA2475" s="11">
        <f t="shared" si="76"/>
        <v>62.3</v>
      </c>
      <c r="AB2475" s="5">
        <f>IFERROR(VLOOKUP(C2475,[2]Sheet1!$B:$F,5,FALSE),0)</f>
        <v>3383316.7199999997</v>
      </c>
      <c r="AC2475" s="11">
        <v>0</v>
      </c>
      <c r="AD2475" s="11">
        <v>0</v>
      </c>
      <c r="AE2475" s="10"/>
      <c r="AF2475" s="13">
        <f t="shared" si="77"/>
        <v>1.6047071409467772E-2</v>
      </c>
      <c r="AG2475" s="10"/>
      <c r="AH2475" s="10"/>
    </row>
    <row r="2476" spans="1:34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5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76"/>
        <v>0</v>
      </c>
      <c r="AB2476" s="5">
        <f>IFERROR(VLOOKUP(C2476,[2]Sheet1!$B:$F,5,FALSE),0)</f>
        <v>0</v>
      </c>
      <c r="AC2476" s="11">
        <v>0</v>
      </c>
      <c r="AD2476" s="11">
        <v>0</v>
      </c>
      <c r="AE2476" s="10"/>
      <c r="AF2476" s="13">
        <f t="shared" si="77"/>
        <v>0</v>
      </c>
      <c r="AG2476" s="10"/>
      <c r="AH2476" s="10"/>
    </row>
    <row r="2477" spans="1:34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5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647</v>
      </c>
      <c r="AA2477" s="11">
        <f t="shared" si="76"/>
        <v>46.2</v>
      </c>
      <c r="AB2477" s="5">
        <f>IFERROR(VLOOKUP(C2477,[2]Sheet1!$B:$F,5,FALSE),0)</f>
        <v>6622606.7599999998</v>
      </c>
      <c r="AC2477" s="11">
        <v>18</v>
      </c>
      <c r="AD2477" s="11">
        <v>5.5</v>
      </c>
      <c r="AE2477" s="10"/>
      <c r="AF2477" s="13">
        <f t="shared" si="77"/>
        <v>2.1638330757341576E-2</v>
      </c>
      <c r="AG2477" s="10"/>
      <c r="AH2477" s="10"/>
    </row>
    <row r="2478" spans="1:34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5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668.3</v>
      </c>
      <c r="AA2478" s="11">
        <f t="shared" si="76"/>
        <v>111.4</v>
      </c>
      <c r="AB2478" s="5">
        <f>IFERROR(VLOOKUP(C2478,[2]Sheet1!$B:$F,5,FALSE),0)</f>
        <v>2989980</v>
      </c>
      <c r="AC2478" s="11">
        <v>0</v>
      </c>
      <c r="AD2478" s="11">
        <v>0</v>
      </c>
      <c r="AE2478" s="10"/>
      <c r="AF2478" s="13">
        <f t="shared" si="77"/>
        <v>8.9780038904683536E-3</v>
      </c>
      <c r="AG2478" s="10"/>
      <c r="AH2478" s="10"/>
    </row>
    <row r="2479" spans="1:34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5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522</v>
      </c>
      <c r="AA2479" s="11">
        <f t="shared" si="76"/>
        <v>37.299999999999997</v>
      </c>
      <c r="AB2479" s="5">
        <f>IFERROR(VLOOKUP(C2479,[2]Sheet1!$B:$F,5,FALSE),0)</f>
        <v>4330226.4000000004</v>
      </c>
      <c r="AC2479" s="11">
        <v>5</v>
      </c>
      <c r="AD2479" s="11">
        <v>0.26300000000000001</v>
      </c>
      <c r="AE2479" s="10"/>
      <c r="AF2479" s="13">
        <f t="shared" si="77"/>
        <v>2.681992337164751E-2</v>
      </c>
      <c r="AG2479" s="10"/>
      <c r="AH2479" s="10"/>
    </row>
    <row r="2480" spans="1:34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5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606</v>
      </c>
      <c r="AA2480" s="11">
        <f t="shared" si="76"/>
        <v>303</v>
      </c>
      <c r="AB2480" s="5">
        <f>IFERROR(VLOOKUP(C2480,[2]Sheet1!$B:$F,5,FALSE),0)</f>
        <v>4155719.4</v>
      </c>
      <c r="AC2480" s="11">
        <v>0</v>
      </c>
      <c r="AD2480" s="11">
        <v>0</v>
      </c>
      <c r="AE2480" s="10"/>
      <c r="AF2480" s="13">
        <f t="shared" si="77"/>
        <v>3.3003300330033004E-3</v>
      </c>
      <c r="AG2480" s="10"/>
      <c r="AH2480" s="10"/>
    </row>
    <row r="2481" spans="1:34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5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76"/>
        <v>0</v>
      </c>
      <c r="AB2481" s="5">
        <f>IFERROR(VLOOKUP(C2481,[2]Sheet1!$B:$F,5,FALSE),0)</f>
        <v>0</v>
      </c>
      <c r="AC2481" s="11">
        <v>13.59</v>
      </c>
      <c r="AD2481" s="11">
        <v>0.68</v>
      </c>
      <c r="AE2481" s="10"/>
      <c r="AF2481" s="13">
        <f t="shared" si="77"/>
        <v>0</v>
      </c>
      <c r="AG2481" s="10"/>
      <c r="AH2481" s="10"/>
    </row>
    <row r="2482" spans="1:34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5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565</v>
      </c>
      <c r="AA2482" s="11">
        <f t="shared" si="76"/>
        <v>37.700000000000003</v>
      </c>
      <c r="AB2482" s="5">
        <f>IFERROR(VLOOKUP(C2482,[2]Sheet1!$B:$F,5,FALSE),0)</f>
        <v>4810249.1500000004</v>
      </c>
      <c r="AC2482" s="11">
        <v>7.37</v>
      </c>
      <c r="AD2482" s="11">
        <v>3.16</v>
      </c>
      <c r="AE2482" s="10"/>
      <c r="AF2482" s="13">
        <f t="shared" si="77"/>
        <v>2.6548672566371681E-2</v>
      </c>
      <c r="AG2482" s="10"/>
      <c r="AH2482" s="10"/>
    </row>
    <row r="2483" spans="1:34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5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76"/>
        <v>0</v>
      </c>
      <c r="AB2483" s="5">
        <f>IFERROR(VLOOKUP(C2483,[2]Sheet1!$B:$F,5,FALSE),0)</f>
        <v>0</v>
      </c>
      <c r="AC2483" s="11">
        <v>0</v>
      </c>
      <c r="AD2483" s="11">
        <v>0</v>
      </c>
      <c r="AE2483" s="10"/>
      <c r="AF2483" s="13">
        <f t="shared" si="77"/>
        <v>0</v>
      </c>
      <c r="AG2483" s="10"/>
      <c r="AH2483" s="10"/>
    </row>
    <row r="2484" spans="1:34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5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545.1</v>
      </c>
      <c r="AA2484" s="11">
        <f t="shared" si="76"/>
        <v>-109</v>
      </c>
      <c r="AB2484" s="5">
        <f>IFERROR(VLOOKUP(C2484,[2]Sheet1!$B:$F,5,FALSE),0)</f>
        <v>5495113.8200000003</v>
      </c>
      <c r="AC2484" s="11">
        <v>10</v>
      </c>
      <c r="AD2484" s="11">
        <v>0.53</v>
      </c>
      <c r="AE2484" s="10"/>
      <c r="AF2484" s="13">
        <f t="shared" si="77"/>
        <v>-9.1726288754357E-3</v>
      </c>
      <c r="AG2484" s="10"/>
      <c r="AH2484" s="10"/>
    </row>
    <row r="2485" spans="1:34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5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663</v>
      </c>
      <c r="AA2485" s="11">
        <f t="shared" si="76"/>
        <v>73.7</v>
      </c>
      <c r="AB2485" s="5">
        <f>IFERROR(VLOOKUP(C2485,[2]Sheet1!$B:$F,5,FALSE),0)</f>
        <v>4253169.62</v>
      </c>
      <c r="AC2485" s="11">
        <v>0</v>
      </c>
      <c r="AD2485" s="11">
        <v>0</v>
      </c>
      <c r="AE2485" s="10"/>
      <c r="AF2485" s="13">
        <f t="shared" si="77"/>
        <v>1.3574660633484163E-2</v>
      </c>
      <c r="AG2485" s="10"/>
      <c r="AH2485" s="10"/>
    </row>
    <row r="2486" spans="1:34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5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652.1</v>
      </c>
      <c r="AA2486" s="11">
        <f t="shared" si="76"/>
        <v>217.4</v>
      </c>
      <c r="AB2486" s="5">
        <f>IFERROR(VLOOKUP(C2486,[2]Sheet1!$B:$F,5,FALSE),0)</f>
        <v>3561696.8000000003</v>
      </c>
      <c r="AC2486" s="11">
        <v>0</v>
      </c>
      <c r="AD2486" s="11">
        <v>0</v>
      </c>
      <c r="AE2486" s="10"/>
      <c r="AF2486" s="13">
        <f t="shared" si="77"/>
        <v>4.6005213924244746E-3</v>
      </c>
      <c r="AG2486" s="10"/>
      <c r="AH2486" s="10"/>
    </row>
    <row r="2487" spans="1:34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5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76"/>
        <v>0</v>
      </c>
      <c r="AB2487" s="5">
        <f>IFERROR(VLOOKUP(C2487,[2]Sheet1!$B:$F,5,FALSE),0)</f>
        <v>0</v>
      </c>
      <c r="AC2487" s="11">
        <v>0</v>
      </c>
      <c r="AD2487" s="11">
        <v>0</v>
      </c>
      <c r="AE2487" s="10"/>
      <c r="AF2487" s="13">
        <f t="shared" si="77"/>
        <v>0</v>
      </c>
      <c r="AG2487" s="10"/>
      <c r="AH2487" s="10"/>
    </row>
    <row r="2488" spans="1:34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5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595.1</v>
      </c>
      <c r="AA2488" s="11">
        <f t="shared" si="76"/>
        <v>-297.60000000000002</v>
      </c>
      <c r="AB2488" s="5">
        <f>IFERROR(VLOOKUP(C2488,[2]Sheet1!$B:$F,5,FALSE),0)</f>
        <v>3357537.15</v>
      </c>
      <c r="AC2488" s="11">
        <v>0</v>
      </c>
      <c r="AD2488" s="11">
        <v>0</v>
      </c>
      <c r="AE2488" s="10"/>
      <c r="AF2488" s="13">
        <f t="shared" si="77"/>
        <v>-3.3607797008906063E-3</v>
      </c>
      <c r="AG2488" s="10"/>
      <c r="AH2488" s="10"/>
    </row>
    <row r="2489" spans="1:34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5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570.4</v>
      </c>
      <c r="AA2489" s="11">
        <f t="shared" si="76"/>
        <v>51.9</v>
      </c>
      <c r="AB2489" s="5">
        <f>IFERROR(VLOOKUP(C2489,[2]Sheet1!$B:$F,5,FALSE),0)</f>
        <v>4649489.95</v>
      </c>
      <c r="AC2489" s="11">
        <v>7</v>
      </c>
      <c r="AD2489" s="11">
        <v>3</v>
      </c>
      <c r="AE2489" s="10"/>
      <c r="AF2489" s="13">
        <f t="shared" si="77"/>
        <v>1.9284712482468443E-2</v>
      </c>
      <c r="AG2489" s="10"/>
      <c r="AH2489" s="10"/>
    </row>
    <row r="2490" spans="1:34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5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798.9</v>
      </c>
      <c r="AA2490" s="11">
        <f t="shared" si="76"/>
        <v>53.3</v>
      </c>
      <c r="AB2490" s="5">
        <f>IFERROR(VLOOKUP(C2490,[2]Sheet1!$B:$F,5,FALSE),0)</f>
        <v>4635964.4799999995</v>
      </c>
      <c r="AC2490" s="11">
        <v>8.4</v>
      </c>
      <c r="AD2490" s="11">
        <v>3.6</v>
      </c>
      <c r="AE2490" s="10"/>
      <c r="AF2490" s="13">
        <f t="shared" si="77"/>
        <v>1.8775816748028539E-2</v>
      </c>
      <c r="AG2490" s="10"/>
      <c r="AH2490" s="10"/>
    </row>
    <row r="2491" spans="1:34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5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522</v>
      </c>
      <c r="AA2491" s="11">
        <f t="shared" si="76"/>
        <v>52.2</v>
      </c>
      <c r="AB2491" s="5">
        <f>IFERROR(VLOOKUP(C2491,[2]Sheet1!$B:$F,5,FALSE),0)</f>
        <v>4858444.8</v>
      </c>
      <c r="AC2491" s="11">
        <v>8</v>
      </c>
      <c r="AD2491" s="11">
        <v>3.4</v>
      </c>
      <c r="AE2491" s="10"/>
      <c r="AF2491" s="13">
        <f t="shared" si="77"/>
        <v>1.9157088122605363E-2</v>
      </c>
      <c r="AG2491" s="10"/>
      <c r="AH2491" s="10"/>
    </row>
    <row r="2492" spans="1:34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5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656</v>
      </c>
      <c r="AA2492" s="11">
        <f t="shared" si="76"/>
        <v>36.4</v>
      </c>
      <c r="AB2492" s="5">
        <f>IFERROR(VLOOKUP(C2492,[2]Sheet1!$B:$F,5,FALSE),0)</f>
        <v>5799007.8999999994</v>
      </c>
      <c r="AC2492" s="11">
        <v>10.5</v>
      </c>
      <c r="AD2492" s="11">
        <v>4.5</v>
      </c>
      <c r="AE2492" s="10"/>
      <c r="AF2492" s="13">
        <f t="shared" si="77"/>
        <v>2.7439024390243903E-2</v>
      </c>
      <c r="AG2492" s="10"/>
      <c r="AH2492" s="10"/>
    </row>
    <row r="2493" spans="1:34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5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747.8</v>
      </c>
      <c r="AA2493" s="11">
        <f t="shared" si="76"/>
        <v>93.5</v>
      </c>
      <c r="AB2493" s="5">
        <f>IFERROR(VLOOKUP(C2493,[2]Sheet1!$B:$F,5,FALSE),0)</f>
        <v>3383316.7199999997</v>
      </c>
      <c r="AC2493" s="11">
        <v>0</v>
      </c>
      <c r="AD2493" s="11">
        <v>0</v>
      </c>
      <c r="AE2493" s="10"/>
      <c r="AF2493" s="13">
        <f t="shared" si="77"/>
        <v>1.0698047606311848E-2</v>
      </c>
      <c r="AG2493" s="10"/>
      <c r="AH2493" s="10"/>
    </row>
    <row r="2494" spans="1:34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5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76"/>
        <v>0</v>
      </c>
      <c r="AB2494" s="5">
        <f>IFERROR(VLOOKUP(C2494,[2]Sheet1!$B:$F,5,FALSE),0)</f>
        <v>0</v>
      </c>
      <c r="AC2494" s="11">
        <v>0</v>
      </c>
      <c r="AD2494" s="11">
        <v>0</v>
      </c>
      <c r="AE2494" s="10"/>
      <c r="AF2494" s="13">
        <f t="shared" si="77"/>
        <v>0</v>
      </c>
      <c r="AG2494" s="10"/>
      <c r="AH2494" s="10"/>
    </row>
    <row r="2495" spans="1:34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5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647</v>
      </c>
      <c r="AA2495" s="11">
        <f t="shared" si="76"/>
        <v>18.5</v>
      </c>
      <c r="AB2495" s="5">
        <f>IFERROR(VLOOKUP(C2495,[2]Sheet1!$B:$F,5,FALSE),0)</f>
        <v>6622606.7599999998</v>
      </c>
      <c r="AC2495" s="11">
        <v>18</v>
      </c>
      <c r="AD2495" s="11">
        <v>5.5</v>
      </c>
      <c r="AE2495" s="10"/>
      <c r="AF2495" s="13">
        <f t="shared" si="77"/>
        <v>5.4095826893353939E-2</v>
      </c>
      <c r="AG2495" s="10"/>
      <c r="AH2495" s="10"/>
    </row>
    <row r="2496" spans="1:34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5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668.3</v>
      </c>
      <c r="AA2496" s="11">
        <f t="shared" si="76"/>
        <v>334.2</v>
      </c>
      <c r="AB2496" s="5">
        <f>IFERROR(VLOOKUP(C2496,[2]Sheet1!$B:$F,5,FALSE),0)</f>
        <v>2989980</v>
      </c>
      <c r="AC2496" s="11">
        <v>0</v>
      </c>
      <c r="AD2496" s="11">
        <v>0</v>
      </c>
      <c r="AE2496" s="10"/>
      <c r="AF2496" s="13">
        <f t="shared" si="77"/>
        <v>2.9926679634894511E-3</v>
      </c>
      <c r="AG2496" s="10"/>
      <c r="AH2496" s="10"/>
    </row>
    <row r="2497" spans="1:34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5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1048</v>
      </c>
      <c r="AA2497" s="11">
        <f t="shared" si="76"/>
        <v>49.9</v>
      </c>
      <c r="AB2497" s="5">
        <f>IFERROR(VLOOKUP(C2497,[2]Sheet1!$B:$F,5,FALSE),0)</f>
        <v>2918008</v>
      </c>
      <c r="AC2497" s="11">
        <v>0</v>
      </c>
      <c r="AD2497" s="11">
        <v>0</v>
      </c>
      <c r="AE2497" s="10"/>
      <c r="AF2497" s="13">
        <f t="shared" si="77"/>
        <v>2.0038167938931296E-2</v>
      </c>
      <c r="AG2497" s="10"/>
      <c r="AH2497" s="10"/>
    </row>
    <row r="2498" spans="1:34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5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522</v>
      </c>
      <c r="AA2498" s="11">
        <f t="shared" si="76"/>
        <v>43.5</v>
      </c>
      <c r="AB2498" s="5">
        <f>IFERROR(VLOOKUP(C2498,[2]Sheet1!$B:$F,5,FALSE),0)</f>
        <v>4330226.4000000004</v>
      </c>
      <c r="AC2498" s="11">
        <v>5</v>
      </c>
      <c r="AD2498" s="11">
        <v>0.26300000000000001</v>
      </c>
      <c r="AE2498" s="10"/>
      <c r="AF2498" s="13">
        <f t="shared" si="77"/>
        <v>2.2988505747126436E-2</v>
      </c>
      <c r="AG2498" s="10"/>
      <c r="AH2498" s="10"/>
    </row>
    <row r="2499" spans="1:34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5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606</v>
      </c>
      <c r="AA2499" s="11">
        <f t="shared" ref="AA2499:AA2562" si="78">ROUND(IFERROR(Z2499/M2499,0),1)</f>
        <v>-121.2</v>
      </c>
      <c r="AB2499" s="5">
        <f>IFERROR(VLOOKUP(C2499,[2]Sheet1!$B:$F,5,FALSE),0)</f>
        <v>4155719.4</v>
      </c>
      <c r="AC2499" s="11">
        <v>0</v>
      </c>
      <c r="AD2499" s="11">
        <v>0</v>
      </c>
      <c r="AE2499" s="10"/>
      <c r="AF2499" s="13">
        <f t="shared" ref="AF2499:AF2562" si="79">IFERROR(M2499/Z2499,0)</f>
        <v>-8.2508250825082501E-3</v>
      </c>
      <c r="AG2499" s="10"/>
      <c r="AH2499" s="10"/>
    </row>
    <row r="2500" spans="1:34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5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78"/>
        <v>0</v>
      </c>
      <c r="AB2500" s="5">
        <f>IFERROR(VLOOKUP(C2500,[2]Sheet1!$B:$F,5,FALSE),0)</f>
        <v>0</v>
      </c>
      <c r="AC2500" s="11">
        <v>13.59</v>
      </c>
      <c r="AD2500" s="11">
        <v>0.68</v>
      </c>
      <c r="AE2500" s="10"/>
      <c r="AF2500" s="13">
        <f t="shared" si="79"/>
        <v>0</v>
      </c>
      <c r="AG2500" s="10"/>
      <c r="AH2500" s="10"/>
    </row>
    <row r="2501" spans="1:34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5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565</v>
      </c>
      <c r="AA2501" s="11">
        <f t="shared" si="78"/>
        <v>35.299999999999997</v>
      </c>
      <c r="AB2501" s="5">
        <f>IFERROR(VLOOKUP(C2501,[2]Sheet1!$B:$F,5,FALSE),0)</f>
        <v>4810249.1500000004</v>
      </c>
      <c r="AC2501" s="11">
        <v>7.37</v>
      </c>
      <c r="AD2501" s="11">
        <v>3.16</v>
      </c>
      <c r="AE2501" s="10"/>
      <c r="AF2501" s="13">
        <f t="shared" si="79"/>
        <v>2.831858407079646E-2</v>
      </c>
      <c r="AG2501" s="10"/>
      <c r="AH2501" s="10"/>
    </row>
    <row r="2502" spans="1:34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5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78"/>
        <v>0</v>
      </c>
      <c r="AB2502" s="5">
        <f>IFERROR(VLOOKUP(C2502,[2]Sheet1!$B:$F,5,FALSE),0)</f>
        <v>0</v>
      </c>
      <c r="AC2502" s="11">
        <v>0</v>
      </c>
      <c r="AD2502" s="11">
        <v>0</v>
      </c>
      <c r="AE2502" s="10"/>
      <c r="AF2502" s="13">
        <f t="shared" si="79"/>
        <v>0</v>
      </c>
      <c r="AG2502" s="10"/>
      <c r="AH2502" s="10"/>
    </row>
    <row r="2503" spans="1:34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5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545.1</v>
      </c>
      <c r="AA2503" s="11">
        <f t="shared" si="78"/>
        <v>36.299999999999997</v>
      </c>
      <c r="AB2503" s="5">
        <f>IFERROR(VLOOKUP(C2503,[2]Sheet1!$B:$F,5,FALSE),0)</f>
        <v>5495113.8200000003</v>
      </c>
      <c r="AC2503" s="11">
        <v>10</v>
      </c>
      <c r="AD2503" s="11">
        <v>0.53</v>
      </c>
      <c r="AE2503" s="10"/>
      <c r="AF2503" s="13">
        <f t="shared" si="79"/>
        <v>2.7517886626307098E-2</v>
      </c>
      <c r="AG2503" s="10"/>
      <c r="AH2503" s="10"/>
    </row>
    <row r="2504" spans="1:34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5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663</v>
      </c>
      <c r="AA2504" s="11">
        <f t="shared" si="78"/>
        <v>47.4</v>
      </c>
      <c r="AB2504" s="5">
        <f>IFERROR(VLOOKUP(C2504,[2]Sheet1!$B:$F,5,FALSE),0)</f>
        <v>4253169.62</v>
      </c>
      <c r="AC2504" s="11">
        <v>0</v>
      </c>
      <c r="AD2504" s="11">
        <v>0</v>
      </c>
      <c r="AE2504" s="10"/>
      <c r="AF2504" s="13">
        <f t="shared" si="79"/>
        <v>2.1116138763197588E-2</v>
      </c>
      <c r="AG2504" s="10"/>
      <c r="AH2504" s="10"/>
    </row>
    <row r="2505" spans="1:34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5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652.1</v>
      </c>
      <c r="AA2505" s="11">
        <f t="shared" si="78"/>
        <v>59.3</v>
      </c>
      <c r="AB2505" s="5">
        <f>IFERROR(VLOOKUP(C2505,[2]Sheet1!$B:$F,5,FALSE),0)</f>
        <v>3561696.8000000003</v>
      </c>
      <c r="AC2505" s="11">
        <v>0</v>
      </c>
      <c r="AD2505" s="11">
        <v>0</v>
      </c>
      <c r="AE2505" s="10"/>
      <c r="AF2505" s="13">
        <f t="shared" si="79"/>
        <v>1.6868578438889739E-2</v>
      </c>
      <c r="AG2505" s="10"/>
      <c r="AH2505" s="10"/>
    </row>
    <row r="2506" spans="1:34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5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78"/>
        <v>0</v>
      </c>
      <c r="AB2506" s="5">
        <f>IFERROR(VLOOKUP(C2506,[2]Sheet1!$B:$F,5,FALSE),0)</f>
        <v>0</v>
      </c>
      <c r="AC2506" s="11">
        <v>0</v>
      </c>
      <c r="AD2506" s="11">
        <v>0</v>
      </c>
      <c r="AE2506" s="10"/>
      <c r="AF2506" s="13">
        <f t="shared" si="79"/>
        <v>0</v>
      </c>
      <c r="AG2506" s="10"/>
      <c r="AH2506" s="10"/>
    </row>
    <row r="2507" spans="1:34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5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595.1</v>
      </c>
      <c r="AA2507" s="11">
        <f t="shared" si="78"/>
        <v>-59.5</v>
      </c>
      <c r="AB2507" s="5">
        <f>IFERROR(VLOOKUP(C2507,[2]Sheet1!$B:$F,5,FALSE),0)</f>
        <v>3357537.15</v>
      </c>
      <c r="AC2507" s="11">
        <v>0</v>
      </c>
      <c r="AD2507" s="11">
        <v>0</v>
      </c>
      <c r="AE2507" s="10"/>
      <c r="AF2507" s="13">
        <f t="shared" si="79"/>
        <v>-1.6803898504453033E-2</v>
      </c>
      <c r="AG2507" s="10"/>
      <c r="AH2507" s="10"/>
    </row>
    <row r="2508" spans="1:34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5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570.4</v>
      </c>
      <c r="AA2508" s="11">
        <f t="shared" si="78"/>
        <v>51.9</v>
      </c>
      <c r="AB2508" s="5">
        <f>IFERROR(VLOOKUP(C2508,[2]Sheet1!$B:$F,5,FALSE),0)</f>
        <v>4649489.95</v>
      </c>
      <c r="AC2508" s="11">
        <v>7</v>
      </c>
      <c r="AD2508" s="11">
        <v>3</v>
      </c>
      <c r="AE2508" s="10"/>
      <c r="AF2508" s="13">
        <f t="shared" si="79"/>
        <v>1.9284712482468443E-2</v>
      </c>
      <c r="AG2508" s="10"/>
      <c r="AH2508" s="10"/>
    </row>
    <row r="2509" spans="1:34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5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798.9</v>
      </c>
      <c r="AA2509" s="11">
        <f t="shared" si="78"/>
        <v>44.4</v>
      </c>
      <c r="AB2509" s="5">
        <f>IFERROR(VLOOKUP(C2509,[2]Sheet1!$B:$F,5,FALSE),0)</f>
        <v>4635964.4799999995</v>
      </c>
      <c r="AC2509" s="11">
        <v>8.4</v>
      </c>
      <c r="AD2509" s="11">
        <v>3.6</v>
      </c>
      <c r="AE2509" s="10"/>
      <c r="AF2509" s="13">
        <f t="shared" si="79"/>
        <v>2.2530980097634247E-2</v>
      </c>
      <c r="AG2509" s="10"/>
      <c r="AH2509" s="10"/>
    </row>
    <row r="2510" spans="1:34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5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522</v>
      </c>
      <c r="AA2510" s="11">
        <f t="shared" si="78"/>
        <v>58</v>
      </c>
      <c r="AB2510" s="5">
        <f>IFERROR(VLOOKUP(C2510,[2]Sheet1!$B:$F,5,FALSE),0)</f>
        <v>4858444.8</v>
      </c>
      <c r="AC2510" s="11">
        <v>8</v>
      </c>
      <c r="AD2510" s="11">
        <v>3.4</v>
      </c>
      <c r="AE2510" s="10"/>
      <c r="AF2510" s="13">
        <f t="shared" si="79"/>
        <v>1.7241379310344827E-2</v>
      </c>
      <c r="AG2510" s="10"/>
      <c r="AH2510" s="10"/>
    </row>
    <row r="2511" spans="1:34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5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656</v>
      </c>
      <c r="AA2511" s="11">
        <f t="shared" si="78"/>
        <v>43.7</v>
      </c>
      <c r="AB2511" s="5">
        <f>IFERROR(VLOOKUP(C2511,[2]Sheet1!$B:$F,5,FALSE),0)</f>
        <v>5799007.8999999994</v>
      </c>
      <c r="AC2511" s="11">
        <v>10.5</v>
      </c>
      <c r="AD2511" s="11">
        <v>4.5</v>
      </c>
      <c r="AE2511" s="10"/>
      <c r="AF2511" s="13">
        <f t="shared" si="79"/>
        <v>2.2865853658536585E-2</v>
      </c>
      <c r="AG2511" s="10"/>
      <c r="AH2511" s="10"/>
    </row>
    <row r="2512" spans="1:34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5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747.8</v>
      </c>
      <c r="AA2512" s="11">
        <f t="shared" si="78"/>
        <v>74.8</v>
      </c>
      <c r="AB2512" s="5">
        <f>IFERROR(VLOOKUP(C2512,[2]Sheet1!$B:$F,5,FALSE),0)</f>
        <v>3383316.7199999997</v>
      </c>
      <c r="AC2512" s="11">
        <v>0</v>
      </c>
      <c r="AD2512" s="11">
        <v>0</v>
      </c>
      <c r="AE2512" s="10"/>
      <c r="AF2512" s="13">
        <f t="shared" si="79"/>
        <v>1.3372559507889811E-2</v>
      </c>
      <c r="AG2512" s="10"/>
      <c r="AH2512" s="10"/>
    </row>
    <row r="2513" spans="1:34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5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78"/>
        <v>0</v>
      </c>
      <c r="AB2513" s="5">
        <f>IFERROR(VLOOKUP(C2513,[2]Sheet1!$B:$F,5,FALSE),0)</f>
        <v>0</v>
      </c>
      <c r="AC2513" s="11">
        <v>0</v>
      </c>
      <c r="AD2513" s="11">
        <v>0</v>
      </c>
      <c r="AE2513" s="10"/>
      <c r="AF2513" s="13">
        <f t="shared" si="79"/>
        <v>0</v>
      </c>
      <c r="AG2513" s="10"/>
      <c r="AH2513" s="10"/>
    </row>
    <row r="2514" spans="1:34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5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647</v>
      </c>
      <c r="AA2514" s="11">
        <f t="shared" si="78"/>
        <v>20.9</v>
      </c>
      <c r="AB2514" s="5">
        <f>IFERROR(VLOOKUP(C2514,[2]Sheet1!$B:$F,5,FALSE),0)</f>
        <v>6622606.7599999998</v>
      </c>
      <c r="AC2514" s="11">
        <v>18</v>
      </c>
      <c r="AD2514" s="11">
        <v>5.5</v>
      </c>
      <c r="AE2514" s="10"/>
      <c r="AF2514" s="13">
        <f t="shared" si="79"/>
        <v>4.7913446676970631E-2</v>
      </c>
      <c r="AG2514" s="10"/>
      <c r="AH2514" s="10"/>
    </row>
    <row r="2515" spans="1:34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5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1048</v>
      </c>
      <c r="AA2515" s="11">
        <f t="shared" si="78"/>
        <v>55.2</v>
      </c>
      <c r="AB2515" s="5">
        <f>IFERROR(VLOOKUP(C2515,[2]Sheet1!$B:$F,5,FALSE),0)</f>
        <v>2918008</v>
      </c>
      <c r="AC2515" s="11">
        <v>0</v>
      </c>
      <c r="AD2515" s="11">
        <v>0</v>
      </c>
      <c r="AE2515" s="10"/>
      <c r="AF2515" s="13">
        <f t="shared" si="79"/>
        <v>1.8129770992366411E-2</v>
      </c>
      <c r="AG2515" s="10"/>
      <c r="AH2515" s="10"/>
    </row>
    <row r="2516" spans="1:34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5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522</v>
      </c>
      <c r="AA2516" s="11">
        <f t="shared" si="78"/>
        <v>40.200000000000003</v>
      </c>
      <c r="AB2516" s="5">
        <f>IFERROR(VLOOKUP(C2516,[2]Sheet1!$B:$F,5,FALSE),0)</f>
        <v>4330226.4000000004</v>
      </c>
      <c r="AC2516" s="11">
        <v>5</v>
      </c>
      <c r="AD2516" s="11">
        <v>0.26300000000000001</v>
      </c>
      <c r="AE2516" s="10"/>
      <c r="AF2516" s="13">
        <f t="shared" si="79"/>
        <v>2.4904214559386972E-2</v>
      </c>
      <c r="AG2516" s="10"/>
      <c r="AH2516" s="10"/>
    </row>
    <row r="2517" spans="1:34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5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606</v>
      </c>
      <c r="AA2517" s="11">
        <f t="shared" si="78"/>
        <v>0</v>
      </c>
      <c r="AB2517" s="5">
        <f>IFERROR(VLOOKUP(C2517,[2]Sheet1!$B:$F,5,FALSE),0)</f>
        <v>4155719.4</v>
      </c>
      <c r="AC2517" s="11">
        <v>0</v>
      </c>
      <c r="AD2517" s="11">
        <v>0</v>
      </c>
      <c r="AE2517" s="10"/>
      <c r="AF2517" s="13">
        <f t="shared" si="79"/>
        <v>0</v>
      </c>
      <c r="AG2517" s="10"/>
      <c r="AH2517" s="10"/>
    </row>
    <row r="2518" spans="1:34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5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78"/>
        <v>0</v>
      </c>
      <c r="AB2518" s="5">
        <f>IFERROR(VLOOKUP(C2518,[2]Sheet1!$B:$F,5,FALSE),0)</f>
        <v>0</v>
      </c>
      <c r="AC2518" s="11">
        <v>13.59</v>
      </c>
      <c r="AD2518" s="11">
        <v>0.68</v>
      </c>
      <c r="AE2518" s="10"/>
      <c r="AF2518" s="13">
        <f t="shared" si="79"/>
        <v>0</v>
      </c>
      <c r="AG2518" s="10"/>
      <c r="AH2518" s="10"/>
    </row>
    <row r="2519" spans="1:34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5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565</v>
      </c>
      <c r="AA2519" s="11">
        <f t="shared" si="78"/>
        <v>37.700000000000003</v>
      </c>
      <c r="AB2519" s="5">
        <f>IFERROR(VLOOKUP(C2519,[2]Sheet1!$B:$F,5,FALSE),0)</f>
        <v>4810249.1500000004</v>
      </c>
      <c r="AC2519" s="11">
        <v>7.37</v>
      </c>
      <c r="AD2519" s="11">
        <v>3.16</v>
      </c>
      <c r="AE2519" s="10"/>
      <c r="AF2519" s="13">
        <f t="shared" si="79"/>
        <v>2.6548672566371681E-2</v>
      </c>
      <c r="AG2519" s="10"/>
      <c r="AH2519" s="10"/>
    </row>
    <row r="2520" spans="1:34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5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78"/>
        <v>0</v>
      </c>
      <c r="AB2520" s="5">
        <f>IFERROR(VLOOKUP(C2520,[2]Sheet1!$B:$F,5,FALSE),0)</f>
        <v>0</v>
      </c>
      <c r="AC2520" s="11">
        <v>0</v>
      </c>
      <c r="AD2520" s="11">
        <v>0</v>
      </c>
      <c r="AE2520" s="10"/>
      <c r="AF2520" s="13">
        <f t="shared" si="79"/>
        <v>0</v>
      </c>
      <c r="AG2520" s="10"/>
      <c r="AH2520" s="10"/>
    </row>
    <row r="2521" spans="1:34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5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545.1</v>
      </c>
      <c r="AA2521" s="11">
        <f t="shared" si="78"/>
        <v>54.5</v>
      </c>
      <c r="AB2521" s="5">
        <f>IFERROR(VLOOKUP(C2521,[2]Sheet1!$B:$F,5,FALSE),0)</f>
        <v>5495113.8200000003</v>
      </c>
      <c r="AC2521" s="11">
        <v>10</v>
      </c>
      <c r="AD2521" s="11">
        <v>0.53</v>
      </c>
      <c r="AE2521" s="10"/>
      <c r="AF2521" s="13">
        <f t="shared" si="79"/>
        <v>1.83452577508714E-2</v>
      </c>
      <c r="AG2521" s="10"/>
      <c r="AH2521" s="10"/>
    </row>
    <row r="2522" spans="1:34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5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663</v>
      </c>
      <c r="AA2522" s="11">
        <f t="shared" si="78"/>
        <v>60.3</v>
      </c>
      <c r="AB2522" s="5">
        <f>IFERROR(VLOOKUP(C2522,[2]Sheet1!$B:$F,5,FALSE),0)</f>
        <v>4253169.62</v>
      </c>
      <c r="AC2522" s="11">
        <v>0</v>
      </c>
      <c r="AD2522" s="11">
        <v>0</v>
      </c>
      <c r="AE2522" s="10"/>
      <c r="AF2522" s="13">
        <f t="shared" si="79"/>
        <v>1.6591251885369532E-2</v>
      </c>
      <c r="AG2522" s="10"/>
      <c r="AH2522" s="10"/>
    </row>
    <row r="2523" spans="1:34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5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652.1</v>
      </c>
      <c r="AA2523" s="11">
        <f t="shared" si="78"/>
        <v>65.2</v>
      </c>
      <c r="AB2523" s="5">
        <f>IFERROR(VLOOKUP(C2523,[2]Sheet1!$B:$F,5,FALSE),0)</f>
        <v>3561696.8000000003</v>
      </c>
      <c r="AC2523" s="11">
        <v>0</v>
      </c>
      <c r="AD2523" s="11">
        <v>0</v>
      </c>
      <c r="AE2523" s="10"/>
      <c r="AF2523" s="13">
        <f t="shared" si="79"/>
        <v>1.5335071308081582E-2</v>
      </c>
      <c r="AG2523" s="10"/>
      <c r="AH2523" s="10"/>
    </row>
    <row r="2524" spans="1:34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5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78"/>
        <v>0</v>
      </c>
      <c r="AB2524" s="5">
        <f>IFERROR(VLOOKUP(C2524,[2]Sheet1!$B:$F,5,FALSE),0)</f>
        <v>0</v>
      </c>
      <c r="AC2524" s="11">
        <v>0</v>
      </c>
      <c r="AD2524" s="11">
        <v>0</v>
      </c>
      <c r="AE2524" s="10"/>
      <c r="AF2524" s="13">
        <f t="shared" si="79"/>
        <v>0</v>
      </c>
      <c r="AG2524" s="10"/>
      <c r="AH2524" s="10"/>
    </row>
    <row r="2525" spans="1:34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5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595.1</v>
      </c>
      <c r="AA2525" s="11">
        <f t="shared" si="78"/>
        <v>33.1</v>
      </c>
      <c r="AB2525" s="5">
        <f>IFERROR(VLOOKUP(C2525,[2]Sheet1!$B:$F,5,FALSE),0)</f>
        <v>3357537.15</v>
      </c>
      <c r="AC2525" s="11">
        <v>0</v>
      </c>
      <c r="AD2525" s="11">
        <v>0</v>
      </c>
      <c r="AE2525" s="10"/>
      <c r="AF2525" s="13">
        <f t="shared" si="79"/>
        <v>3.0247017308015458E-2</v>
      </c>
      <c r="AG2525" s="10"/>
      <c r="AH2525" s="10"/>
    </row>
    <row r="2526" spans="1:34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5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570.4</v>
      </c>
      <c r="AA2526" s="11">
        <f t="shared" si="78"/>
        <v>57</v>
      </c>
      <c r="AB2526" s="5">
        <f>IFERROR(VLOOKUP(C2526,[2]Sheet1!$B:$F,5,FALSE),0)</f>
        <v>4649489.95</v>
      </c>
      <c r="AC2526" s="11">
        <v>7</v>
      </c>
      <c r="AD2526" s="11">
        <v>3</v>
      </c>
      <c r="AE2526" s="10"/>
      <c r="AF2526" s="13">
        <f t="shared" si="79"/>
        <v>1.7531556802244039E-2</v>
      </c>
      <c r="AG2526" s="10"/>
      <c r="AH2526" s="10"/>
    </row>
    <row r="2527" spans="1:34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5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798.9</v>
      </c>
      <c r="AA2527" s="11">
        <f t="shared" si="78"/>
        <v>61.5</v>
      </c>
      <c r="AB2527" s="5">
        <f>IFERROR(VLOOKUP(C2527,[2]Sheet1!$B:$F,5,FALSE),0)</f>
        <v>4635964.4799999995</v>
      </c>
      <c r="AC2527" s="11">
        <v>8.4</v>
      </c>
      <c r="AD2527" s="11">
        <v>3.6</v>
      </c>
      <c r="AE2527" s="10"/>
      <c r="AF2527" s="13">
        <f t="shared" si="79"/>
        <v>1.6272374514958068E-2</v>
      </c>
      <c r="AG2527" s="10"/>
      <c r="AH2527" s="10"/>
    </row>
    <row r="2528" spans="1:34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5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522</v>
      </c>
      <c r="AA2528" s="11">
        <f t="shared" si="78"/>
        <v>65.3</v>
      </c>
      <c r="AB2528" s="5">
        <f>IFERROR(VLOOKUP(C2528,[2]Sheet1!$B:$F,5,FALSE),0)</f>
        <v>4858444.8</v>
      </c>
      <c r="AC2528" s="11">
        <v>8</v>
      </c>
      <c r="AD2528" s="11">
        <v>3.4</v>
      </c>
      <c r="AE2528" s="10"/>
      <c r="AF2528" s="13">
        <f t="shared" si="79"/>
        <v>1.532567049808429E-2</v>
      </c>
      <c r="AG2528" s="10"/>
      <c r="AH2528" s="10"/>
    </row>
    <row r="2529" spans="1:34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5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656</v>
      </c>
      <c r="AA2529" s="11">
        <f t="shared" si="78"/>
        <v>59.6</v>
      </c>
      <c r="AB2529" s="5">
        <f>IFERROR(VLOOKUP(C2529,[2]Sheet1!$B:$F,5,FALSE),0)</f>
        <v>5799007.8999999994</v>
      </c>
      <c r="AC2529" s="11">
        <v>10.5</v>
      </c>
      <c r="AD2529" s="11">
        <v>4.5</v>
      </c>
      <c r="AE2529" s="10"/>
      <c r="AF2529" s="13">
        <f t="shared" si="79"/>
        <v>1.676829268292683E-2</v>
      </c>
      <c r="AG2529" s="10"/>
      <c r="AH2529" s="10"/>
    </row>
    <row r="2530" spans="1:34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5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747.8</v>
      </c>
      <c r="AA2530" s="11">
        <f t="shared" si="78"/>
        <v>53.4</v>
      </c>
      <c r="AB2530" s="5">
        <f>IFERROR(VLOOKUP(C2530,[2]Sheet1!$B:$F,5,FALSE),0)</f>
        <v>3383316.7199999997</v>
      </c>
      <c r="AC2530" s="11">
        <v>0</v>
      </c>
      <c r="AD2530" s="11">
        <v>0</v>
      </c>
      <c r="AE2530" s="10"/>
      <c r="AF2530" s="13">
        <f t="shared" si="79"/>
        <v>1.8721583311045734E-2</v>
      </c>
      <c r="AG2530" s="10"/>
      <c r="AH2530" s="10"/>
    </row>
    <row r="2531" spans="1:34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5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78"/>
        <v>0</v>
      </c>
      <c r="AB2531" s="5">
        <f>IFERROR(VLOOKUP(C2531,[2]Sheet1!$B:$F,5,FALSE),0)</f>
        <v>0</v>
      </c>
      <c r="AC2531" s="11">
        <v>0</v>
      </c>
      <c r="AD2531" s="11">
        <v>0</v>
      </c>
      <c r="AE2531" s="10"/>
      <c r="AF2531" s="13">
        <f t="shared" si="79"/>
        <v>0</v>
      </c>
      <c r="AG2531" s="10"/>
      <c r="AH2531" s="10"/>
    </row>
    <row r="2532" spans="1:34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5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647</v>
      </c>
      <c r="AA2532" s="11">
        <f t="shared" si="78"/>
        <v>19</v>
      </c>
      <c r="AB2532" s="5">
        <f>IFERROR(VLOOKUP(C2532,[2]Sheet1!$B:$F,5,FALSE),0)</f>
        <v>6622606.7599999998</v>
      </c>
      <c r="AC2532" s="11">
        <v>18</v>
      </c>
      <c r="AD2532" s="11">
        <v>5.5</v>
      </c>
      <c r="AE2532" s="10"/>
      <c r="AF2532" s="13">
        <f t="shared" si="79"/>
        <v>5.2550231839258117E-2</v>
      </c>
      <c r="AG2532" s="10"/>
      <c r="AH2532" s="10"/>
    </row>
    <row r="2533" spans="1:34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5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668.3</v>
      </c>
      <c r="AA2533" s="11">
        <f t="shared" si="78"/>
        <v>111.4</v>
      </c>
      <c r="AB2533" s="5">
        <f>IFERROR(VLOOKUP(C2533,[2]Sheet1!$B:$F,5,FALSE),0)</f>
        <v>2989980</v>
      </c>
      <c r="AC2533" s="11">
        <v>0</v>
      </c>
      <c r="AD2533" s="11">
        <v>0</v>
      </c>
      <c r="AE2533" s="10"/>
      <c r="AF2533" s="13">
        <f t="shared" si="79"/>
        <v>8.9780038904683536E-3</v>
      </c>
      <c r="AG2533" s="10"/>
      <c r="AH2533" s="10"/>
    </row>
    <row r="2534" spans="1:34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5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1048</v>
      </c>
      <c r="AA2534" s="11">
        <f t="shared" si="78"/>
        <v>65.5</v>
      </c>
      <c r="AB2534" s="5">
        <f>IFERROR(VLOOKUP(C2534,[2]Sheet1!$B:$F,5,FALSE),0)</f>
        <v>2918008</v>
      </c>
      <c r="AC2534" s="11">
        <v>0</v>
      </c>
      <c r="AD2534" s="11">
        <v>0</v>
      </c>
      <c r="AE2534" s="10"/>
      <c r="AF2534" s="13">
        <f t="shared" si="79"/>
        <v>1.5267175572519083E-2</v>
      </c>
      <c r="AG2534" s="10"/>
      <c r="AH2534" s="10"/>
    </row>
    <row r="2535" spans="1:34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5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522</v>
      </c>
      <c r="AA2535" s="11">
        <f t="shared" si="78"/>
        <v>65.3</v>
      </c>
      <c r="AB2535" s="5">
        <f>IFERROR(VLOOKUP(C2535,[2]Sheet1!$B:$F,5,FALSE),0)</f>
        <v>4330226.4000000004</v>
      </c>
      <c r="AC2535" s="11">
        <v>5</v>
      </c>
      <c r="AD2535" s="11">
        <v>0.26300000000000001</v>
      </c>
      <c r="AE2535" s="10"/>
      <c r="AF2535" s="13">
        <f t="shared" si="79"/>
        <v>1.532567049808429E-2</v>
      </c>
      <c r="AG2535" s="10"/>
      <c r="AH2535" s="10"/>
    </row>
    <row r="2536" spans="1:34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5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606</v>
      </c>
      <c r="AA2536" s="11">
        <f t="shared" si="78"/>
        <v>0</v>
      </c>
      <c r="AB2536" s="5">
        <f>IFERROR(VLOOKUP(C2536,[2]Sheet1!$B:$F,5,FALSE),0)</f>
        <v>4155719.4</v>
      </c>
      <c r="AC2536" s="11">
        <v>0</v>
      </c>
      <c r="AD2536" s="11">
        <v>0</v>
      </c>
      <c r="AE2536" s="10"/>
      <c r="AF2536" s="13">
        <f t="shared" si="79"/>
        <v>0</v>
      </c>
      <c r="AG2536" s="10"/>
      <c r="AH2536" s="10"/>
    </row>
    <row r="2537" spans="1:34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5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78"/>
        <v>0</v>
      </c>
      <c r="AB2537" s="5">
        <f>IFERROR(VLOOKUP(C2537,[2]Sheet1!$B:$F,5,FALSE),0)</f>
        <v>0</v>
      </c>
      <c r="AC2537" s="11">
        <v>13.59</v>
      </c>
      <c r="AD2537" s="11">
        <v>0.68</v>
      </c>
      <c r="AE2537" s="10"/>
      <c r="AF2537" s="13">
        <f t="shared" si="79"/>
        <v>0</v>
      </c>
      <c r="AG2537" s="10"/>
      <c r="AH2537" s="10"/>
    </row>
    <row r="2538" spans="1:34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5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565</v>
      </c>
      <c r="AA2538" s="11">
        <f t="shared" si="78"/>
        <v>40.4</v>
      </c>
      <c r="AB2538" s="5">
        <f>IFERROR(VLOOKUP(C2538,[2]Sheet1!$B:$F,5,FALSE),0)</f>
        <v>4810249.1500000004</v>
      </c>
      <c r="AC2538" s="11">
        <v>7.37</v>
      </c>
      <c r="AD2538" s="11">
        <v>3.16</v>
      </c>
      <c r="AE2538" s="10"/>
      <c r="AF2538" s="13">
        <f t="shared" si="79"/>
        <v>2.4778761061946902E-2</v>
      </c>
      <c r="AG2538" s="10"/>
      <c r="AH2538" s="10"/>
    </row>
    <row r="2539" spans="1:34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5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78"/>
        <v>0</v>
      </c>
      <c r="AB2539" s="5">
        <f>IFERROR(VLOOKUP(C2539,[2]Sheet1!$B:$F,5,FALSE),0)</f>
        <v>0</v>
      </c>
      <c r="AC2539" s="11">
        <v>0</v>
      </c>
      <c r="AD2539" s="11">
        <v>0</v>
      </c>
      <c r="AE2539" s="10"/>
      <c r="AF2539" s="13">
        <f t="shared" si="79"/>
        <v>0</v>
      </c>
      <c r="AG2539" s="10"/>
      <c r="AH2539" s="10"/>
    </row>
    <row r="2540" spans="1:34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5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545.1</v>
      </c>
      <c r="AA2540" s="11">
        <f t="shared" si="78"/>
        <v>54.5</v>
      </c>
      <c r="AB2540" s="5">
        <f>IFERROR(VLOOKUP(C2540,[2]Sheet1!$B:$F,5,FALSE),0)</f>
        <v>5495113.8200000003</v>
      </c>
      <c r="AC2540" s="11">
        <v>10</v>
      </c>
      <c r="AD2540" s="11">
        <v>0.53</v>
      </c>
      <c r="AE2540" s="10"/>
      <c r="AF2540" s="13">
        <f t="shared" si="79"/>
        <v>1.83452577508714E-2</v>
      </c>
      <c r="AG2540" s="10"/>
      <c r="AH2540" s="10"/>
    </row>
    <row r="2541" spans="1:34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5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663</v>
      </c>
      <c r="AA2541" s="11">
        <f t="shared" si="78"/>
        <v>221</v>
      </c>
      <c r="AB2541" s="5">
        <f>IFERROR(VLOOKUP(C2541,[2]Sheet1!$B:$F,5,FALSE),0)</f>
        <v>4253169.62</v>
      </c>
      <c r="AC2541" s="11">
        <v>0</v>
      </c>
      <c r="AD2541" s="11">
        <v>0</v>
      </c>
      <c r="AE2541" s="10"/>
      <c r="AF2541" s="13">
        <f t="shared" si="79"/>
        <v>4.5248868778280547E-3</v>
      </c>
      <c r="AG2541" s="10"/>
      <c r="AH2541" s="10"/>
    </row>
    <row r="2542" spans="1:34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5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652.1</v>
      </c>
      <c r="AA2542" s="11">
        <f t="shared" si="78"/>
        <v>93.2</v>
      </c>
      <c r="AB2542" s="5">
        <f>IFERROR(VLOOKUP(C2542,[2]Sheet1!$B:$F,5,FALSE),0)</f>
        <v>3561696.8000000003</v>
      </c>
      <c r="AC2542" s="11">
        <v>0</v>
      </c>
      <c r="AD2542" s="11">
        <v>0</v>
      </c>
      <c r="AE2542" s="10"/>
      <c r="AF2542" s="13">
        <f t="shared" si="79"/>
        <v>1.0734549915657107E-2</v>
      </c>
      <c r="AG2542" s="10"/>
      <c r="AH2542" s="10"/>
    </row>
    <row r="2543" spans="1:34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5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78"/>
        <v>0</v>
      </c>
      <c r="AB2543" s="5">
        <f>IFERROR(VLOOKUP(C2543,[2]Sheet1!$B:$F,5,FALSE),0)</f>
        <v>0</v>
      </c>
      <c r="AC2543" s="11">
        <v>0</v>
      </c>
      <c r="AD2543" s="11">
        <v>0</v>
      </c>
      <c r="AE2543" s="10"/>
      <c r="AF2543" s="13">
        <f t="shared" si="79"/>
        <v>0</v>
      </c>
      <c r="AG2543" s="10"/>
      <c r="AH2543" s="10"/>
    </row>
    <row r="2544" spans="1:34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5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595.1</v>
      </c>
      <c r="AA2544" s="11">
        <f t="shared" si="78"/>
        <v>31.3</v>
      </c>
      <c r="AB2544" s="5">
        <f>IFERROR(VLOOKUP(C2544,[2]Sheet1!$B:$F,5,FALSE),0)</f>
        <v>3357537.15</v>
      </c>
      <c r="AC2544" s="11">
        <v>0</v>
      </c>
      <c r="AD2544" s="11">
        <v>0</v>
      </c>
      <c r="AE2544" s="10"/>
      <c r="AF2544" s="13">
        <f t="shared" si="79"/>
        <v>3.1927407158460763E-2</v>
      </c>
      <c r="AG2544" s="10"/>
      <c r="AH2544" s="10"/>
    </row>
    <row r="2545" spans="1:34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5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570.4</v>
      </c>
      <c r="AA2545" s="11">
        <f t="shared" si="78"/>
        <v>142.6</v>
      </c>
      <c r="AB2545" s="5">
        <f>IFERROR(VLOOKUP(C2545,[2]Sheet1!$B:$F,5,FALSE),0)</f>
        <v>4649489.95</v>
      </c>
      <c r="AC2545" s="11">
        <v>7.7</v>
      </c>
      <c r="AD2545" s="11">
        <v>3.3</v>
      </c>
      <c r="AE2545" s="10"/>
      <c r="AF2545" s="13">
        <f t="shared" si="79"/>
        <v>7.0126227208976164E-3</v>
      </c>
      <c r="AG2545" s="10"/>
      <c r="AH2545" s="10"/>
    </row>
    <row r="2546" spans="1:34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5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798.9</v>
      </c>
      <c r="AA2546" s="11">
        <f t="shared" si="78"/>
        <v>53.3</v>
      </c>
      <c r="AB2546" s="5">
        <f>IFERROR(VLOOKUP(C2546,[2]Sheet1!$B:$F,5,FALSE),0)</f>
        <v>4635964.4799999995</v>
      </c>
      <c r="AC2546" s="11">
        <v>9.1</v>
      </c>
      <c r="AD2546" s="11">
        <v>3.9</v>
      </c>
      <c r="AE2546" s="10"/>
      <c r="AF2546" s="13">
        <f t="shared" si="79"/>
        <v>1.8775816748028539E-2</v>
      </c>
      <c r="AG2546" s="10"/>
      <c r="AH2546" s="10"/>
    </row>
    <row r="2547" spans="1:34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5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522</v>
      </c>
      <c r="AA2547" s="11">
        <f t="shared" si="78"/>
        <v>47.5</v>
      </c>
      <c r="AB2547" s="5">
        <f>IFERROR(VLOOKUP(C2547,[2]Sheet1!$B:$F,5,FALSE),0)</f>
        <v>4858444.8</v>
      </c>
      <c r="AC2547" s="11">
        <v>10</v>
      </c>
      <c r="AD2547" s="11">
        <v>0.52629999999999999</v>
      </c>
      <c r="AE2547" s="10"/>
      <c r="AF2547" s="13">
        <f t="shared" si="79"/>
        <v>2.1072796934865901E-2</v>
      </c>
      <c r="AG2547" s="10"/>
      <c r="AH2547" s="10"/>
    </row>
    <row r="2548" spans="1:34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5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656</v>
      </c>
      <c r="AA2548" s="11">
        <f t="shared" si="78"/>
        <v>16.399999999999999</v>
      </c>
      <c r="AB2548" s="5">
        <f>IFERROR(VLOOKUP(C2548,[2]Sheet1!$B:$F,5,FALSE),0)</f>
        <v>5799007.8999999994</v>
      </c>
      <c r="AC2548" s="11">
        <v>10</v>
      </c>
      <c r="AD2548" s="11">
        <v>4</v>
      </c>
      <c r="AE2548" s="10"/>
      <c r="AF2548" s="13">
        <f t="shared" si="79"/>
        <v>6.097560975609756E-2</v>
      </c>
      <c r="AG2548" s="10"/>
      <c r="AH2548" s="10"/>
    </row>
    <row r="2549" spans="1:34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5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747.8</v>
      </c>
      <c r="AA2549" s="11">
        <f t="shared" si="78"/>
        <v>124.6</v>
      </c>
      <c r="AB2549" s="5">
        <f>IFERROR(VLOOKUP(C2549,[2]Sheet1!$B:$F,5,FALSE),0)</f>
        <v>3383316.7199999997</v>
      </c>
      <c r="AC2549" s="11">
        <v>15</v>
      </c>
      <c r="AD2549" s="11">
        <v>0.78949999999999998</v>
      </c>
      <c r="AE2549" s="10"/>
      <c r="AF2549" s="13">
        <f t="shared" si="79"/>
        <v>8.0235357047338859E-3</v>
      </c>
      <c r="AG2549" s="10"/>
      <c r="AH2549" s="10"/>
    </row>
    <row r="2550" spans="1:34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5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78"/>
        <v>0</v>
      </c>
      <c r="AB2550" s="5">
        <f>IFERROR(VLOOKUP(C2550,[2]Sheet1!$B:$F,5,FALSE),0)</f>
        <v>0</v>
      </c>
      <c r="AC2550" s="11">
        <v>0</v>
      </c>
      <c r="AD2550" s="11">
        <v>0</v>
      </c>
      <c r="AE2550" s="10"/>
      <c r="AF2550" s="13">
        <f t="shared" si="79"/>
        <v>0</v>
      </c>
      <c r="AG2550" s="10"/>
      <c r="AH2550" s="10"/>
    </row>
    <row r="2551" spans="1:34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5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647</v>
      </c>
      <c r="AA2551" s="11">
        <f t="shared" si="78"/>
        <v>25.9</v>
      </c>
      <c r="AB2551" s="5">
        <f>IFERROR(VLOOKUP(C2551,[2]Sheet1!$B:$F,5,FALSE),0)</f>
        <v>6622606.7599999998</v>
      </c>
      <c r="AC2551" s="11">
        <v>40</v>
      </c>
      <c r="AD2551" s="11">
        <v>6</v>
      </c>
      <c r="AE2551" s="10"/>
      <c r="AF2551" s="13">
        <f t="shared" si="79"/>
        <v>3.8639876352395672E-2</v>
      </c>
      <c r="AG2551" s="10"/>
      <c r="AH2551" s="10"/>
    </row>
    <row r="2552" spans="1:34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5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668.3</v>
      </c>
      <c r="AA2552" s="11">
        <f t="shared" si="78"/>
        <v>334.2</v>
      </c>
      <c r="AB2552" s="5">
        <f>IFERROR(VLOOKUP(C2552,[2]Sheet1!$B:$F,5,FALSE),0)</f>
        <v>2989980</v>
      </c>
      <c r="AC2552" s="11">
        <v>13</v>
      </c>
      <c r="AD2552" s="11">
        <v>0.68</v>
      </c>
      <c r="AE2552" s="10"/>
      <c r="AF2552" s="13">
        <f t="shared" si="79"/>
        <v>2.9926679634894511E-3</v>
      </c>
      <c r="AG2552" s="10"/>
      <c r="AH2552" s="10"/>
    </row>
    <row r="2553" spans="1:34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5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1048</v>
      </c>
      <c r="AA2553" s="11">
        <f t="shared" si="78"/>
        <v>-55.2</v>
      </c>
      <c r="AB2553" s="5">
        <f>IFERROR(VLOOKUP(C2553,[2]Sheet1!$B:$F,5,FALSE),0)</f>
        <v>2918008</v>
      </c>
      <c r="AC2553" s="11">
        <v>0</v>
      </c>
      <c r="AD2553" s="11">
        <v>0</v>
      </c>
      <c r="AE2553" s="10"/>
      <c r="AF2553" s="13">
        <f t="shared" si="79"/>
        <v>-1.8129770992366411E-2</v>
      </c>
      <c r="AG2553" s="10"/>
      <c r="AH2553" s="10"/>
    </row>
    <row r="2554" spans="1:34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5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522</v>
      </c>
      <c r="AA2554" s="11">
        <f t="shared" si="78"/>
        <v>0</v>
      </c>
      <c r="AB2554" s="5">
        <f>IFERROR(VLOOKUP(C2554,[2]Sheet1!$B:$F,5,FALSE),0)</f>
        <v>4330226.4000000004</v>
      </c>
      <c r="AC2554" s="11">
        <v>8.0749999999999993</v>
      </c>
      <c r="AD2554" s="11">
        <v>0.42499999999999999</v>
      </c>
      <c r="AE2554" s="10"/>
      <c r="AF2554" s="13">
        <f t="shared" si="79"/>
        <v>0</v>
      </c>
      <c r="AG2554" s="10"/>
      <c r="AH2554" s="10"/>
    </row>
    <row r="2555" spans="1:34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5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606</v>
      </c>
      <c r="AA2555" s="11">
        <f t="shared" si="78"/>
        <v>-50.5</v>
      </c>
      <c r="AB2555" s="5">
        <f>IFERROR(VLOOKUP(C2555,[2]Sheet1!$B:$F,5,FALSE),0)</f>
        <v>4155719.4</v>
      </c>
      <c r="AC2555" s="11">
        <v>6</v>
      </c>
      <c r="AD2555" s="11">
        <v>0.31569999999999998</v>
      </c>
      <c r="AE2555" s="10"/>
      <c r="AF2555" s="13">
        <f t="shared" si="79"/>
        <v>-1.9801980198019802E-2</v>
      </c>
      <c r="AG2555" s="10"/>
      <c r="AH2555" s="10"/>
    </row>
    <row r="2556" spans="1:34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5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78"/>
        <v>0</v>
      </c>
      <c r="AB2556" s="5">
        <f>IFERROR(VLOOKUP(C2556,[2]Sheet1!$B:$F,5,FALSE),0)</f>
        <v>0</v>
      </c>
      <c r="AC2556" s="11">
        <v>0</v>
      </c>
      <c r="AD2556" s="11">
        <v>0</v>
      </c>
      <c r="AE2556" s="10"/>
      <c r="AF2556" s="13">
        <f t="shared" si="79"/>
        <v>0</v>
      </c>
      <c r="AG2556" s="10"/>
      <c r="AH2556" s="10"/>
    </row>
    <row r="2557" spans="1:34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5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565</v>
      </c>
      <c r="AA2557" s="11">
        <f t="shared" si="78"/>
        <v>80.7</v>
      </c>
      <c r="AB2557" s="5">
        <f>IFERROR(VLOOKUP(C2557,[2]Sheet1!$B:$F,5,FALSE),0)</f>
        <v>4810249.1500000004</v>
      </c>
      <c r="AC2557" s="11">
        <v>7.7</v>
      </c>
      <c r="AD2557" s="11">
        <v>3.3</v>
      </c>
      <c r="AE2557" s="10"/>
      <c r="AF2557" s="13">
        <f t="shared" si="79"/>
        <v>1.2389380530973451E-2</v>
      </c>
      <c r="AG2557" s="10"/>
      <c r="AH2557" s="10"/>
    </row>
    <row r="2558" spans="1:34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5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78"/>
        <v>0</v>
      </c>
      <c r="AB2558" s="5">
        <f>IFERROR(VLOOKUP(C2558,[2]Sheet1!$B:$F,5,FALSE),0)</f>
        <v>0</v>
      </c>
      <c r="AC2558" s="11">
        <v>0</v>
      </c>
      <c r="AD2558" s="11">
        <v>0</v>
      </c>
      <c r="AE2558" s="10"/>
      <c r="AF2558" s="13">
        <f t="shared" si="79"/>
        <v>0</v>
      </c>
      <c r="AG2558" s="10"/>
      <c r="AH2558" s="10"/>
    </row>
    <row r="2559" spans="1:34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5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545.1</v>
      </c>
      <c r="AA2559" s="11">
        <f t="shared" si="78"/>
        <v>54.5</v>
      </c>
      <c r="AB2559" s="5">
        <f>IFERROR(VLOOKUP(C2559,[2]Sheet1!$B:$F,5,FALSE),0)</f>
        <v>5495113.8200000003</v>
      </c>
      <c r="AC2559" s="11">
        <v>15</v>
      </c>
      <c r="AD2559" s="11">
        <v>0.79</v>
      </c>
      <c r="AE2559" s="10"/>
      <c r="AF2559" s="13">
        <f t="shared" si="79"/>
        <v>1.83452577508714E-2</v>
      </c>
      <c r="AG2559" s="10"/>
      <c r="AH2559" s="10"/>
    </row>
    <row r="2560" spans="1:34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5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663</v>
      </c>
      <c r="AA2560" s="11">
        <f t="shared" si="78"/>
        <v>22.1</v>
      </c>
      <c r="AB2560" s="5">
        <f>IFERROR(VLOOKUP(C2560,[2]Sheet1!$B:$F,5,FALSE),0)</f>
        <v>4253169.62</v>
      </c>
      <c r="AC2560" s="11">
        <v>0</v>
      </c>
      <c r="AD2560" s="11">
        <v>0</v>
      </c>
      <c r="AE2560" s="10"/>
      <c r="AF2560" s="13">
        <f t="shared" si="79"/>
        <v>4.5248868778280542E-2</v>
      </c>
      <c r="AG2560" s="10"/>
      <c r="AH2560" s="10"/>
    </row>
    <row r="2561" spans="1:34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5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652.1</v>
      </c>
      <c r="AA2561" s="11">
        <f t="shared" si="78"/>
        <v>-163</v>
      </c>
      <c r="AB2561" s="5">
        <f>IFERROR(VLOOKUP(C2561,[2]Sheet1!$B:$F,5,FALSE),0)</f>
        <v>3561696.8000000003</v>
      </c>
      <c r="AC2561" s="11">
        <v>0</v>
      </c>
      <c r="AD2561" s="11">
        <v>0</v>
      </c>
      <c r="AE2561" s="10"/>
      <c r="AF2561" s="13">
        <f t="shared" si="79"/>
        <v>-6.1340285232326331E-3</v>
      </c>
      <c r="AG2561" s="10"/>
      <c r="AH2561" s="10"/>
    </row>
    <row r="2562" spans="1:34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5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78"/>
        <v>0</v>
      </c>
      <c r="AB2562" s="5">
        <f>IFERROR(VLOOKUP(C2562,[2]Sheet1!$B:$F,5,FALSE),0)</f>
        <v>0</v>
      </c>
      <c r="AC2562" s="11">
        <v>0</v>
      </c>
      <c r="AD2562" s="11">
        <v>0</v>
      </c>
      <c r="AE2562" s="10"/>
      <c r="AF2562" s="13">
        <f t="shared" si="79"/>
        <v>0</v>
      </c>
      <c r="AG2562" s="10"/>
      <c r="AH2562" s="10"/>
    </row>
    <row r="2563" spans="1:34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5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595.1</v>
      </c>
      <c r="AA2563" s="11">
        <f t="shared" ref="AA2563:AA2626" si="80">ROUND(IFERROR(Z2563/M2563,0),1)</f>
        <v>59.5</v>
      </c>
      <c r="AB2563" s="5">
        <f>IFERROR(VLOOKUP(C2563,[2]Sheet1!$B:$F,5,FALSE),0)</f>
        <v>3357537.15</v>
      </c>
      <c r="AC2563" s="11">
        <v>0</v>
      </c>
      <c r="AD2563" s="11">
        <v>0</v>
      </c>
      <c r="AE2563" s="10"/>
      <c r="AF2563" s="13">
        <f t="shared" ref="AF2563:AF2626" si="81">IFERROR(M2563/Z2563,0)</f>
        <v>1.6803898504453033E-2</v>
      </c>
      <c r="AG2563" s="10"/>
      <c r="AH2563" s="10"/>
    </row>
    <row r="2564" spans="1:34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5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570.4</v>
      </c>
      <c r="AA2564" s="11">
        <f t="shared" si="80"/>
        <v>51.9</v>
      </c>
      <c r="AB2564" s="5">
        <f>IFERROR(VLOOKUP(C2564,[2]Sheet1!$B:$F,5,FALSE),0)</f>
        <v>4649489.95</v>
      </c>
      <c r="AC2564" s="11">
        <v>7.7</v>
      </c>
      <c r="AD2564" s="11">
        <v>3.3</v>
      </c>
      <c r="AE2564" s="10"/>
      <c r="AF2564" s="13">
        <f t="shared" si="81"/>
        <v>1.9284712482468443E-2</v>
      </c>
      <c r="AG2564" s="10"/>
      <c r="AH2564" s="10"/>
    </row>
    <row r="2565" spans="1:34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5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798.9</v>
      </c>
      <c r="AA2565" s="11">
        <f t="shared" si="80"/>
        <v>61.5</v>
      </c>
      <c r="AB2565" s="5">
        <f>IFERROR(VLOOKUP(C2565,[2]Sheet1!$B:$F,5,FALSE),0)</f>
        <v>4635964.4799999995</v>
      </c>
      <c r="AC2565" s="11">
        <v>9.1</v>
      </c>
      <c r="AD2565" s="11">
        <v>3.9</v>
      </c>
      <c r="AE2565" s="10"/>
      <c r="AF2565" s="13">
        <f t="shared" si="81"/>
        <v>1.6272374514958068E-2</v>
      </c>
      <c r="AG2565" s="10"/>
      <c r="AH2565" s="10"/>
    </row>
    <row r="2566" spans="1:34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5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522</v>
      </c>
      <c r="AA2566" s="11">
        <f t="shared" si="80"/>
        <v>65.3</v>
      </c>
      <c r="AB2566" s="5">
        <f>IFERROR(VLOOKUP(C2566,[2]Sheet1!$B:$F,5,FALSE),0)</f>
        <v>4858444.8</v>
      </c>
      <c r="AC2566" s="11">
        <v>10</v>
      </c>
      <c r="AD2566" s="11">
        <v>0.52629999999999999</v>
      </c>
      <c r="AE2566" s="10"/>
      <c r="AF2566" s="13">
        <f t="shared" si="81"/>
        <v>1.532567049808429E-2</v>
      </c>
      <c r="AG2566" s="10"/>
      <c r="AH2566" s="10"/>
    </row>
    <row r="2567" spans="1:34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5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656</v>
      </c>
      <c r="AA2567" s="11">
        <f t="shared" si="80"/>
        <v>27.3</v>
      </c>
      <c r="AB2567" s="5">
        <f>IFERROR(VLOOKUP(C2567,[2]Sheet1!$B:$F,5,FALSE),0)</f>
        <v>5799007.8999999994</v>
      </c>
      <c r="AC2567" s="11">
        <v>10</v>
      </c>
      <c r="AD2567" s="11">
        <v>4</v>
      </c>
      <c r="AE2567" s="10"/>
      <c r="AF2567" s="13">
        <f t="shared" si="81"/>
        <v>3.6585365853658534E-2</v>
      </c>
      <c r="AG2567" s="10"/>
      <c r="AH2567" s="10"/>
    </row>
    <row r="2568" spans="1:34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5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747.8</v>
      </c>
      <c r="AA2568" s="11">
        <f t="shared" si="80"/>
        <v>-68</v>
      </c>
      <c r="AB2568" s="5">
        <f>IFERROR(VLOOKUP(C2568,[2]Sheet1!$B:$F,5,FALSE),0)</f>
        <v>3383316.7199999997</v>
      </c>
      <c r="AC2568" s="11">
        <v>15</v>
      </c>
      <c r="AD2568" s="11">
        <v>0.78949999999999998</v>
      </c>
      <c r="AE2568" s="10"/>
      <c r="AF2568" s="13">
        <f t="shared" si="81"/>
        <v>-1.4709815458678792E-2</v>
      </c>
      <c r="AG2568" s="10"/>
      <c r="AH2568" s="10"/>
    </row>
    <row r="2569" spans="1:34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5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80"/>
        <v>0</v>
      </c>
      <c r="AB2569" s="5">
        <f>IFERROR(VLOOKUP(C2569,[2]Sheet1!$B:$F,5,FALSE),0)</f>
        <v>0</v>
      </c>
      <c r="AC2569" s="11">
        <v>0</v>
      </c>
      <c r="AD2569" s="11">
        <v>0</v>
      </c>
      <c r="AE2569" s="10"/>
      <c r="AF2569" s="13">
        <f t="shared" si="81"/>
        <v>0</v>
      </c>
      <c r="AG2569" s="10"/>
      <c r="AH2569" s="10"/>
    </row>
    <row r="2570" spans="1:34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5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647</v>
      </c>
      <c r="AA2570" s="11">
        <f t="shared" si="80"/>
        <v>28.1</v>
      </c>
      <c r="AB2570" s="5">
        <f>IFERROR(VLOOKUP(C2570,[2]Sheet1!$B:$F,5,FALSE),0)</f>
        <v>6622606.7599999998</v>
      </c>
      <c r="AC2570" s="11">
        <v>40</v>
      </c>
      <c r="AD2570" s="11">
        <v>6</v>
      </c>
      <c r="AE2570" s="10"/>
      <c r="AF2570" s="13">
        <f t="shared" si="81"/>
        <v>3.5548686244204021E-2</v>
      </c>
      <c r="AG2570" s="10"/>
      <c r="AH2570" s="10"/>
    </row>
    <row r="2571" spans="1:34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5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668.3</v>
      </c>
      <c r="AA2571" s="11">
        <f t="shared" si="80"/>
        <v>222.8</v>
      </c>
      <c r="AB2571" s="5">
        <f>IFERROR(VLOOKUP(C2571,[2]Sheet1!$B:$F,5,FALSE),0)</f>
        <v>2989980</v>
      </c>
      <c r="AC2571" s="11">
        <v>13</v>
      </c>
      <c r="AD2571" s="11">
        <v>0.68</v>
      </c>
      <c r="AE2571" s="10"/>
      <c r="AF2571" s="13">
        <f t="shared" si="81"/>
        <v>4.4890019452341768E-3</v>
      </c>
      <c r="AG2571" s="10"/>
      <c r="AH2571" s="10"/>
    </row>
    <row r="2572" spans="1:34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5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1048</v>
      </c>
      <c r="AA2572" s="11">
        <f t="shared" si="80"/>
        <v>-349.3</v>
      </c>
      <c r="AB2572" s="5">
        <f>IFERROR(VLOOKUP(C2572,[2]Sheet1!$B:$F,5,FALSE),0)</f>
        <v>2918008</v>
      </c>
      <c r="AC2572" s="11">
        <v>0</v>
      </c>
      <c r="AD2572" s="11">
        <v>0</v>
      </c>
      <c r="AE2572" s="10"/>
      <c r="AF2572" s="13">
        <f t="shared" si="81"/>
        <v>-2.8625954198473282E-3</v>
      </c>
      <c r="AG2572" s="10"/>
      <c r="AH2572" s="10"/>
    </row>
    <row r="2573" spans="1:34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5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522</v>
      </c>
      <c r="AA2573" s="11">
        <f t="shared" si="80"/>
        <v>24.9</v>
      </c>
      <c r="AB2573" s="5">
        <f>IFERROR(VLOOKUP(C2573,[2]Sheet1!$B:$F,5,FALSE),0)</f>
        <v>4330226.4000000004</v>
      </c>
      <c r="AC2573" s="11">
        <v>8.0749999999999993</v>
      </c>
      <c r="AD2573" s="11">
        <v>0.42499999999999999</v>
      </c>
      <c r="AE2573" s="10"/>
      <c r="AF2573" s="13">
        <f t="shared" si="81"/>
        <v>4.0229885057471264E-2</v>
      </c>
      <c r="AG2573" s="10"/>
      <c r="AH2573" s="10"/>
    </row>
    <row r="2574" spans="1:34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5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606</v>
      </c>
      <c r="AA2574" s="11">
        <f t="shared" si="80"/>
        <v>86.6</v>
      </c>
      <c r="AB2574" s="5">
        <f>IFERROR(VLOOKUP(C2574,[2]Sheet1!$B:$F,5,FALSE),0)</f>
        <v>4155719.4</v>
      </c>
      <c r="AC2574" s="11">
        <v>6</v>
      </c>
      <c r="AD2574" s="11">
        <v>0.31569999999999998</v>
      </c>
      <c r="AE2574" s="10"/>
      <c r="AF2574" s="13">
        <f t="shared" si="81"/>
        <v>1.155115511551155E-2</v>
      </c>
      <c r="AG2574" s="10"/>
      <c r="AH2574" s="10"/>
    </row>
    <row r="2575" spans="1:34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5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80"/>
        <v>0</v>
      </c>
      <c r="AB2575" s="5">
        <f>IFERROR(VLOOKUP(C2575,[2]Sheet1!$B:$F,5,FALSE),0)</f>
        <v>0</v>
      </c>
      <c r="AC2575" s="11">
        <v>0</v>
      </c>
      <c r="AD2575" s="11">
        <v>0</v>
      </c>
      <c r="AE2575" s="10"/>
      <c r="AF2575" s="13">
        <f t="shared" si="81"/>
        <v>0</v>
      </c>
      <c r="AG2575" s="10"/>
      <c r="AH2575" s="10"/>
    </row>
    <row r="2576" spans="1:34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5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565</v>
      </c>
      <c r="AA2576" s="11">
        <f t="shared" si="80"/>
        <v>43.5</v>
      </c>
      <c r="AB2576" s="5">
        <f>IFERROR(VLOOKUP(C2576,[2]Sheet1!$B:$F,5,FALSE),0)</f>
        <v>4810249.1500000004</v>
      </c>
      <c r="AC2576" s="11">
        <v>7.7</v>
      </c>
      <c r="AD2576" s="11">
        <v>3.3</v>
      </c>
      <c r="AE2576" s="10"/>
      <c r="AF2576" s="13">
        <f t="shared" si="81"/>
        <v>2.3008849557522124E-2</v>
      </c>
      <c r="AG2576" s="10"/>
      <c r="AH2576" s="10"/>
    </row>
    <row r="2577" spans="1:34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5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80"/>
        <v>0</v>
      </c>
      <c r="AB2577" s="5">
        <f>IFERROR(VLOOKUP(C2577,[2]Sheet1!$B:$F,5,FALSE),0)</f>
        <v>0</v>
      </c>
      <c r="AC2577" s="11">
        <v>0</v>
      </c>
      <c r="AD2577" s="11">
        <v>0</v>
      </c>
      <c r="AE2577" s="10"/>
      <c r="AF2577" s="13">
        <f t="shared" si="81"/>
        <v>0</v>
      </c>
      <c r="AG2577" s="10"/>
      <c r="AH2577" s="10"/>
    </row>
    <row r="2578" spans="1:34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5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545.1</v>
      </c>
      <c r="AA2578" s="11">
        <f t="shared" si="80"/>
        <v>272.60000000000002</v>
      </c>
      <c r="AB2578" s="5">
        <f>IFERROR(VLOOKUP(C2578,[2]Sheet1!$B:$F,5,FALSE),0)</f>
        <v>5495113.8200000003</v>
      </c>
      <c r="AC2578" s="11">
        <v>15</v>
      </c>
      <c r="AD2578" s="11">
        <v>0.79</v>
      </c>
      <c r="AE2578" s="10"/>
      <c r="AF2578" s="13">
        <f t="shared" si="81"/>
        <v>3.6690515501742798E-3</v>
      </c>
      <c r="AG2578" s="10"/>
      <c r="AH2578" s="10"/>
    </row>
    <row r="2579" spans="1:34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5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663</v>
      </c>
      <c r="AA2579" s="11">
        <f t="shared" si="80"/>
        <v>17</v>
      </c>
      <c r="AB2579" s="5">
        <f>IFERROR(VLOOKUP(C2579,[2]Sheet1!$B:$F,5,FALSE),0)</f>
        <v>4253169.62</v>
      </c>
      <c r="AC2579" s="11">
        <v>0</v>
      </c>
      <c r="AD2579" s="11">
        <v>0</v>
      </c>
      <c r="AE2579" s="10"/>
      <c r="AF2579" s="13">
        <f t="shared" si="81"/>
        <v>5.8823529411764705E-2</v>
      </c>
      <c r="AG2579" s="10"/>
      <c r="AH2579" s="10"/>
    </row>
    <row r="2580" spans="1:34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5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652.1</v>
      </c>
      <c r="AA2580" s="11">
        <f t="shared" si="80"/>
        <v>-27.2</v>
      </c>
      <c r="AB2580" s="5">
        <f>IFERROR(VLOOKUP(C2580,[2]Sheet1!$B:$F,5,FALSE),0)</f>
        <v>3561696.8000000003</v>
      </c>
      <c r="AC2580" s="11">
        <v>0</v>
      </c>
      <c r="AD2580" s="11">
        <v>0</v>
      </c>
      <c r="AE2580" s="10"/>
      <c r="AF2580" s="13">
        <f t="shared" si="81"/>
        <v>-3.6804171139395797E-2</v>
      </c>
      <c r="AG2580" s="10"/>
      <c r="AH2580" s="10"/>
    </row>
    <row r="2581" spans="1:34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5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80"/>
        <v>0</v>
      </c>
      <c r="AB2581" s="5">
        <f>IFERROR(VLOOKUP(C2581,[2]Sheet1!$B:$F,5,FALSE),0)</f>
        <v>0</v>
      </c>
      <c r="AC2581" s="11">
        <v>0</v>
      </c>
      <c r="AD2581" s="11">
        <v>0</v>
      </c>
      <c r="AE2581" s="10"/>
      <c r="AF2581" s="13">
        <f t="shared" si="81"/>
        <v>0</v>
      </c>
      <c r="AG2581" s="10"/>
      <c r="AH2581" s="10"/>
    </row>
    <row r="2582" spans="1:34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5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595.1</v>
      </c>
      <c r="AA2582" s="11">
        <f t="shared" si="80"/>
        <v>74.400000000000006</v>
      </c>
      <c r="AB2582" s="5">
        <f>IFERROR(VLOOKUP(C2582,[2]Sheet1!$B:$F,5,FALSE),0)</f>
        <v>3357537.15</v>
      </c>
      <c r="AC2582" s="11">
        <v>0</v>
      </c>
      <c r="AD2582" s="11">
        <v>0</v>
      </c>
      <c r="AE2582" s="10"/>
      <c r="AF2582" s="13">
        <f t="shared" si="81"/>
        <v>1.3443118803562425E-2</v>
      </c>
      <c r="AG2582" s="10"/>
      <c r="AH2582" s="10"/>
    </row>
    <row r="2583" spans="1:34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5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570.4</v>
      </c>
      <c r="AA2583" s="11">
        <f t="shared" si="80"/>
        <v>51.9</v>
      </c>
      <c r="AB2583" s="5">
        <f>IFERROR(VLOOKUP(C2583,[2]Sheet1!$B:$F,5,FALSE),0)</f>
        <v>4649489.95</v>
      </c>
      <c r="AC2583" s="11">
        <v>7.7</v>
      </c>
      <c r="AD2583" s="11">
        <v>3.3</v>
      </c>
      <c r="AE2583" s="10"/>
      <c r="AF2583" s="13">
        <f t="shared" si="81"/>
        <v>1.9284712482468443E-2</v>
      </c>
      <c r="AG2583" s="10"/>
      <c r="AH2583" s="10"/>
    </row>
    <row r="2584" spans="1:34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5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798.9</v>
      </c>
      <c r="AA2584" s="11">
        <f t="shared" si="80"/>
        <v>34.700000000000003</v>
      </c>
      <c r="AB2584" s="5">
        <f>IFERROR(VLOOKUP(C2584,[2]Sheet1!$B:$F,5,FALSE),0)</f>
        <v>4635964.4799999995</v>
      </c>
      <c r="AC2584" s="11">
        <v>9.1</v>
      </c>
      <c r="AD2584" s="11">
        <v>3.9</v>
      </c>
      <c r="AE2584" s="10"/>
      <c r="AF2584" s="13">
        <f t="shared" si="81"/>
        <v>2.8789585680310429E-2</v>
      </c>
      <c r="AG2584" s="10"/>
      <c r="AH2584" s="10"/>
    </row>
    <row r="2585" spans="1:34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5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522</v>
      </c>
      <c r="AA2585" s="11">
        <f t="shared" si="80"/>
        <v>43.5</v>
      </c>
      <c r="AB2585" s="5">
        <f>IFERROR(VLOOKUP(C2585,[2]Sheet1!$B:$F,5,FALSE),0)</f>
        <v>4858444.8</v>
      </c>
      <c r="AC2585" s="11">
        <v>10</v>
      </c>
      <c r="AD2585" s="11">
        <v>0.52629999999999999</v>
      </c>
      <c r="AE2585" s="10"/>
      <c r="AF2585" s="13">
        <f t="shared" si="81"/>
        <v>2.2988505747126436E-2</v>
      </c>
      <c r="AG2585" s="10"/>
      <c r="AH2585" s="10"/>
    </row>
    <row r="2586" spans="1:34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5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656</v>
      </c>
      <c r="AA2586" s="11">
        <f t="shared" si="80"/>
        <v>28.5</v>
      </c>
      <c r="AB2586" s="5">
        <f>IFERROR(VLOOKUP(C2586,[2]Sheet1!$B:$F,5,FALSE),0)</f>
        <v>5799007.8999999994</v>
      </c>
      <c r="AC2586" s="11">
        <v>10</v>
      </c>
      <c r="AD2586" s="11">
        <v>4</v>
      </c>
      <c r="AE2586" s="10"/>
      <c r="AF2586" s="13">
        <f t="shared" si="81"/>
        <v>3.5060975609756101E-2</v>
      </c>
      <c r="AG2586" s="10"/>
      <c r="AH2586" s="10"/>
    </row>
    <row r="2587" spans="1:34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5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747.8</v>
      </c>
      <c r="AA2587" s="11">
        <f t="shared" si="80"/>
        <v>249.3</v>
      </c>
      <c r="AB2587" s="5">
        <f>IFERROR(VLOOKUP(C2587,[2]Sheet1!$B:$F,5,FALSE),0)</f>
        <v>3383316.7199999997</v>
      </c>
      <c r="AC2587" s="11">
        <v>15</v>
      </c>
      <c r="AD2587" s="11">
        <v>0.78949999999999998</v>
      </c>
      <c r="AE2587" s="10"/>
      <c r="AF2587" s="13">
        <f t="shared" si="81"/>
        <v>4.0117678523669429E-3</v>
      </c>
      <c r="AG2587" s="10"/>
      <c r="AH2587" s="10"/>
    </row>
    <row r="2588" spans="1:34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5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80"/>
        <v>0</v>
      </c>
      <c r="AB2588" s="5">
        <f>IFERROR(VLOOKUP(C2588,[2]Sheet1!$B:$F,5,FALSE),0)</f>
        <v>0</v>
      </c>
      <c r="AC2588" s="11">
        <v>0</v>
      </c>
      <c r="AD2588" s="11">
        <v>0</v>
      </c>
      <c r="AE2588" s="10"/>
      <c r="AF2588" s="13">
        <f t="shared" si="81"/>
        <v>0</v>
      </c>
      <c r="AG2588" s="10"/>
      <c r="AH2588" s="10"/>
    </row>
    <row r="2589" spans="1:34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5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647</v>
      </c>
      <c r="AA2589" s="11">
        <f t="shared" si="80"/>
        <v>12.4</v>
      </c>
      <c r="AB2589" s="5">
        <f>IFERROR(VLOOKUP(C2589,[2]Sheet1!$B:$F,5,FALSE),0)</f>
        <v>6622606.7599999998</v>
      </c>
      <c r="AC2589" s="11">
        <v>40</v>
      </c>
      <c r="AD2589" s="11">
        <v>6</v>
      </c>
      <c r="AE2589" s="10"/>
      <c r="AF2589" s="13">
        <f t="shared" si="81"/>
        <v>8.0370942812983001E-2</v>
      </c>
      <c r="AG2589" s="10"/>
      <c r="AH2589" s="10"/>
    </row>
    <row r="2590" spans="1:34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5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668.3</v>
      </c>
      <c r="AA2590" s="11">
        <f t="shared" si="80"/>
        <v>668.3</v>
      </c>
      <c r="AB2590" s="5">
        <f>IFERROR(VLOOKUP(C2590,[2]Sheet1!$B:$F,5,FALSE),0)</f>
        <v>2989980</v>
      </c>
      <c r="AC2590" s="11">
        <v>13</v>
      </c>
      <c r="AD2590" s="11">
        <v>0.68</v>
      </c>
      <c r="AE2590" s="10"/>
      <c r="AF2590" s="13">
        <f t="shared" si="81"/>
        <v>1.4963339817447255E-3</v>
      </c>
      <c r="AG2590" s="10"/>
      <c r="AH2590" s="10"/>
    </row>
    <row r="2591" spans="1:34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5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1048</v>
      </c>
      <c r="AA2591" s="11">
        <f t="shared" si="80"/>
        <v>524</v>
      </c>
      <c r="AB2591" s="5">
        <f>IFERROR(VLOOKUP(C2591,[2]Sheet1!$B:$F,5,FALSE),0)</f>
        <v>2918008</v>
      </c>
      <c r="AC2591" s="11">
        <v>0</v>
      </c>
      <c r="AD2591" s="11">
        <v>0</v>
      </c>
      <c r="AE2591" s="10"/>
      <c r="AF2591" s="13">
        <f t="shared" si="81"/>
        <v>1.9083969465648854E-3</v>
      </c>
      <c r="AG2591" s="10"/>
      <c r="AH2591" s="10"/>
    </row>
    <row r="2592" spans="1:34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5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522</v>
      </c>
      <c r="AA2592" s="11">
        <f t="shared" si="80"/>
        <v>34.799999999999997</v>
      </c>
      <c r="AB2592" s="5">
        <f>IFERROR(VLOOKUP(C2592,[2]Sheet1!$B:$F,5,FALSE),0)</f>
        <v>4330226.4000000004</v>
      </c>
      <c r="AC2592" s="11">
        <v>8.0749999999999993</v>
      </c>
      <c r="AD2592" s="11">
        <v>0.42499999999999999</v>
      </c>
      <c r="AE2592" s="10"/>
      <c r="AF2592" s="13">
        <f t="shared" si="81"/>
        <v>2.8735632183908046E-2</v>
      </c>
      <c r="AG2592" s="10"/>
      <c r="AH2592" s="10"/>
    </row>
    <row r="2593" spans="1:34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5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606</v>
      </c>
      <c r="AA2593" s="11">
        <f t="shared" si="80"/>
        <v>101</v>
      </c>
      <c r="AB2593" s="5">
        <f>IFERROR(VLOOKUP(C2593,[2]Sheet1!$B:$F,5,FALSE),0)</f>
        <v>4155719.4</v>
      </c>
      <c r="AC2593" s="11">
        <v>6</v>
      </c>
      <c r="AD2593" s="11">
        <v>0.31569999999999998</v>
      </c>
      <c r="AE2593" s="10"/>
      <c r="AF2593" s="13">
        <f t="shared" si="81"/>
        <v>9.9009900990099011E-3</v>
      </c>
      <c r="AG2593" s="10"/>
      <c r="AH2593" s="10"/>
    </row>
    <row r="2594" spans="1:34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5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80"/>
        <v>0</v>
      </c>
      <c r="AB2594" s="5">
        <f>IFERROR(VLOOKUP(C2594,[2]Sheet1!$B:$F,5,FALSE),0)</f>
        <v>0</v>
      </c>
      <c r="AC2594" s="11">
        <v>0</v>
      </c>
      <c r="AD2594" s="11">
        <v>0</v>
      </c>
      <c r="AE2594" s="10"/>
      <c r="AF2594" s="13">
        <f t="shared" si="81"/>
        <v>0</v>
      </c>
      <c r="AG2594" s="10"/>
      <c r="AH2594" s="10"/>
    </row>
    <row r="2595" spans="1:34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5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565</v>
      </c>
      <c r="AA2595" s="11">
        <f t="shared" si="80"/>
        <v>47.1</v>
      </c>
      <c r="AB2595" s="5">
        <f>IFERROR(VLOOKUP(C2595,[2]Sheet1!$B:$F,5,FALSE),0)</f>
        <v>4810249.1500000004</v>
      </c>
      <c r="AC2595" s="11">
        <v>7.7</v>
      </c>
      <c r="AD2595" s="11">
        <v>3.3</v>
      </c>
      <c r="AE2595" s="10"/>
      <c r="AF2595" s="13">
        <f t="shared" si="81"/>
        <v>2.1238938053097345E-2</v>
      </c>
      <c r="AG2595" s="10"/>
      <c r="AH2595" s="10"/>
    </row>
    <row r="2596" spans="1:34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5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80"/>
        <v>0</v>
      </c>
      <c r="AB2596" s="5">
        <f>IFERROR(VLOOKUP(C2596,[2]Sheet1!$B:$F,5,FALSE),0)</f>
        <v>0</v>
      </c>
      <c r="AC2596" s="11">
        <v>0</v>
      </c>
      <c r="AD2596" s="11">
        <v>0</v>
      </c>
      <c r="AE2596" s="10"/>
      <c r="AF2596" s="13">
        <f t="shared" si="81"/>
        <v>0</v>
      </c>
      <c r="AG2596" s="10"/>
      <c r="AH2596" s="10"/>
    </row>
    <row r="2597" spans="1:34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5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545.1</v>
      </c>
      <c r="AA2597" s="11">
        <f t="shared" si="80"/>
        <v>38.9</v>
      </c>
      <c r="AB2597" s="5">
        <f>IFERROR(VLOOKUP(C2597,[2]Sheet1!$B:$F,5,FALSE),0)</f>
        <v>5495113.8200000003</v>
      </c>
      <c r="AC2597" s="11">
        <v>15</v>
      </c>
      <c r="AD2597" s="11">
        <v>0.79</v>
      </c>
      <c r="AE2597" s="10"/>
      <c r="AF2597" s="13">
        <f t="shared" si="81"/>
        <v>2.5683360851219958E-2</v>
      </c>
      <c r="AG2597" s="10"/>
      <c r="AH2597" s="10"/>
    </row>
    <row r="2598" spans="1:34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5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663</v>
      </c>
      <c r="AA2598" s="11">
        <f t="shared" si="80"/>
        <v>15.8</v>
      </c>
      <c r="AB2598" s="5">
        <f>IFERROR(VLOOKUP(C2598,[2]Sheet1!$B:$F,5,FALSE),0)</f>
        <v>4253169.62</v>
      </c>
      <c r="AC2598" s="11">
        <v>0</v>
      </c>
      <c r="AD2598" s="11">
        <v>0</v>
      </c>
      <c r="AE2598" s="10"/>
      <c r="AF2598" s="13">
        <f t="shared" si="81"/>
        <v>6.3348416289592757E-2</v>
      </c>
      <c r="AG2598" s="10"/>
      <c r="AH2598" s="10"/>
    </row>
    <row r="2599" spans="1:34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5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652.1</v>
      </c>
      <c r="AA2599" s="11">
        <f t="shared" si="80"/>
        <v>59.3</v>
      </c>
      <c r="AB2599" s="5">
        <f>IFERROR(VLOOKUP(C2599,[2]Sheet1!$B:$F,5,FALSE),0)</f>
        <v>3561696.8000000003</v>
      </c>
      <c r="AC2599" s="11">
        <v>0</v>
      </c>
      <c r="AD2599" s="11">
        <v>0</v>
      </c>
      <c r="AE2599" s="10"/>
      <c r="AF2599" s="13">
        <f t="shared" si="81"/>
        <v>1.6868578438889739E-2</v>
      </c>
      <c r="AG2599" s="10"/>
      <c r="AH2599" s="10"/>
    </row>
    <row r="2600" spans="1:34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5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595.1</v>
      </c>
      <c r="AA2600" s="11">
        <f t="shared" si="80"/>
        <v>297.60000000000002</v>
      </c>
      <c r="AB2600" s="5">
        <f>IFERROR(VLOOKUP(C2600,[2]Sheet1!$B:$F,5,FALSE),0)</f>
        <v>3357537.15</v>
      </c>
      <c r="AC2600" s="11">
        <v>0</v>
      </c>
      <c r="AD2600" s="11">
        <v>0</v>
      </c>
      <c r="AE2600" s="10"/>
      <c r="AF2600" s="13">
        <f t="shared" si="81"/>
        <v>3.3607797008906063E-3</v>
      </c>
      <c r="AG2600" s="10"/>
      <c r="AH2600" s="10"/>
    </row>
    <row r="2601" spans="1:34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5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570.4</v>
      </c>
      <c r="AA2601" s="11">
        <f t="shared" si="80"/>
        <v>47.5</v>
      </c>
      <c r="AB2601" s="5">
        <f>IFERROR(VLOOKUP(C2601,[2]Sheet1!$B:$F,5,FALSE),0)</f>
        <v>4649489.95</v>
      </c>
      <c r="AC2601" s="11">
        <v>7.7</v>
      </c>
      <c r="AD2601" s="11">
        <v>3.3</v>
      </c>
      <c r="AE2601" s="10"/>
      <c r="AF2601" s="13">
        <f t="shared" si="81"/>
        <v>2.1037868162692847E-2</v>
      </c>
      <c r="AG2601" s="10"/>
      <c r="AH2601" s="10"/>
    </row>
    <row r="2602" spans="1:34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5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798.9</v>
      </c>
      <c r="AA2602" s="11">
        <f t="shared" si="80"/>
        <v>38</v>
      </c>
      <c r="AB2602" s="5">
        <f>IFERROR(VLOOKUP(C2602,[2]Sheet1!$B:$F,5,FALSE),0)</f>
        <v>4635964.4799999995</v>
      </c>
      <c r="AC2602" s="11">
        <v>9.1</v>
      </c>
      <c r="AD2602" s="11">
        <v>3.9</v>
      </c>
      <c r="AE2602" s="10"/>
      <c r="AF2602" s="13">
        <f t="shared" si="81"/>
        <v>2.6286143447239955E-2</v>
      </c>
      <c r="AG2602" s="10"/>
      <c r="AH2602" s="10"/>
    </row>
    <row r="2603" spans="1:34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5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522</v>
      </c>
      <c r="AA2603" s="11">
        <f t="shared" si="80"/>
        <v>43.5</v>
      </c>
      <c r="AB2603" s="5">
        <f>IFERROR(VLOOKUP(C2603,[2]Sheet1!$B:$F,5,FALSE),0)</f>
        <v>4858444.8</v>
      </c>
      <c r="AC2603" s="11">
        <v>10</v>
      </c>
      <c r="AD2603" s="11">
        <v>0.52629999999999999</v>
      </c>
      <c r="AE2603" s="10"/>
      <c r="AF2603" s="13">
        <f t="shared" si="81"/>
        <v>2.2988505747126436E-2</v>
      </c>
      <c r="AG2603" s="10"/>
      <c r="AH2603" s="10"/>
    </row>
    <row r="2604" spans="1:34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5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656</v>
      </c>
      <c r="AA2604" s="11">
        <f t="shared" si="80"/>
        <v>34.5</v>
      </c>
      <c r="AB2604" s="5">
        <f>IFERROR(VLOOKUP(C2604,[2]Sheet1!$B:$F,5,FALSE),0)</f>
        <v>5799007.8999999994</v>
      </c>
      <c r="AC2604" s="11">
        <v>10</v>
      </c>
      <c r="AD2604" s="11">
        <v>4</v>
      </c>
      <c r="AE2604" s="10"/>
      <c r="AF2604" s="13">
        <f t="shared" si="81"/>
        <v>2.8963414634146343E-2</v>
      </c>
      <c r="AG2604" s="10"/>
      <c r="AH2604" s="10"/>
    </row>
    <row r="2605" spans="1:34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5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747.8</v>
      </c>
      <c r="AA2605" s="11">
        <f t="shared" si="80"/>
        <v>68</v>
      </c>
      <c r="AB2605" s="5">
        <f>IFERROR(VLOOKUP(C2605,[2]Sheet1!$B:$F,5,FALSE),0)</f>
        <v>3383316.7199999997</v>
      </c>
      <c r="AC2605" s="11">
        <v>15</v>
      </c>
      <c r="AD2605" s="11">
        <v>0.78949999999999998</v>
      </c>
      <c r="AE2605" s="10"/>
      <c r="AF2605" s="13">
        <f t="shared" si="81"/>
        <v>1.4709815458678792E-2</v>
      </c>
      <c r="AG2605" s="10"/>
      <c r="AH2605" s="10"/>
    </row>
    <row r="2606" spans="1:34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5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647</v>
      </c>
      <c r="AA2606" s="11">
        <f t="shared" si="80"/>
        <v>11</v>
      </c>
      <c r="AB2606" s="5">
        <f>IFERROR(VLOOKUP(C2606,[2]Sheet1!$B:$F,5,FALSE),0)</f>
        <v>6622606.7599999998</v>
      </c>
      <c r="AC2606" s="11">
        <v>40</v>
      </c>
      <c r="AD2606" s="11">
        <v>6</v>
      </c>
      <c r="AE2606" s="10"/>
      <c r="AF2606" s="13">
        <f t="shared" si="81"/>
        <v>9.1190108191653782E-2</v>
      </c>
      <c r="AG2606" s="10"/>
      <c r="AH2606" s="10"/>
    </row>
    <row r="2607" spans="1:34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5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668.3</v>
      </c>
      <c r="AA2607" s="11">
        <f t="shared" si="80"/>
        <v>167.1</v>
      </c>
      <c r="AB2607" s="5">
        <f>IFERROR(VLOOKUP(C2607,[2]Sheet1!$B:$F,5,FALSE),0)</f>
        <v>2989980</v>
      </c>
      <c r="AC2607" s="11">
        <v>13</v>
      </c>
      <c r="AD2607" s="11">
        <v>0.68</v>
      </c>
      <c r="AE2607" s="10"/>
      <c r="AF2607" s="13">
        <f t="shared" si="81"/>
        <v>5.9853359269789021E-3</v>
      </c>
      <c r="AG2607" s="10"/>
      <c r="AH2607" s="10"/>
    </row>
    <row r="2608" spans="1:34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5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1048</v>
      </c>
      <c r="AA2608" s="11">
        <f t="shared" si="80"/>
        <v>209.6</v>
      </c>
      <c r="AB2608" s="5">
        <f>IFERROR(VLOOKUP(C2608,[2]Sheet1!$B:$F,5,FALSE),0)</f>
        <v>2918008</v>
      </c>
      <c r="AC2608" s="11">
        <v>0</v>
      </c>
      <c r="AD2608" s="11">
        <v>0</v>
      </c>
      <c r="AE2608" s="10"/>
      <c r="AF2608" s="13">
        <f t="shared" si="81"/>
        <v>4.7709923664122139E-3</v>
      </c>
      <c r="AG2608" s="10"/>
      <c r="AH2608" s="10"/>
    </row>
    <row r="2609" spans="1:34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5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522</v>
      </c>
      <c r="AA2609" s="11">
        <f t="shared" si="80"/>
        <v>40.200000000000003</v>
      </c>
      <c r="AB2609" s="5">
        <f>IFERROR(VLOOKUP(C2609,[2]Sheet1!$B:$F,5,FALSE),0)</f>
        <v>4330226.4000000004</v>
      </c>
      <c r="AC2609" s="11">
        <v>8.0749999999999993</v>
      </c>
      <c r="AD2609" s="11">
        <v>0.42499999999999999</v>
      </c>
      <c r="AE2609" s="10"/>
      <c r="AF2609" s="13">
        <f t="shared" si="81"/>
        <v>2.4904214559386972E-2</v>
      </c>
      <c r="AG2609" s="10"/>
      <c r="AH2609" s="10"/>
    </row>
    <row r="2610" spans="1:34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5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606</v>
      </c>
      <c r="AA2610" s="11">
        <f t="shared" si="80"/>
        <v>121.2</v>
      </c>
      <c r="AB2610" s="5">
        <f>IFERROR(VLOOKUP(C2610,[2]Sheet1!$B:$F,5,FALSE),0)</f>
        <v>4155719.4</v>
      </c>
      <c r="AC2610" s="11">
        <v>6</v>
      </c>
      <c r="AD2610" s="11">
        <v>0.31569999999999998</v>
      </c>
      <c r="AE2610" s="10"/>
      <c r="AF2610" s="13">
        <f t="shared" si="81"/>
        <v>8.2508250825082501E-3</v>
      </c>
      <c r="AG2610" s="10"/>
      <c r="AH2610" s="10"/>
    </row>
    <row r="2611" spans="1:34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5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565</v>
      </c>
      <c r="AA2611" s="11">
        <f t="shared" si="80"/>
        <v>43.5</v>
      </c>
      <c r="AB2611" s="5">
        <f>IFERROR(VLOOKUP(C2611,[2]Sheet1!$B:$F,5,FALSE),0)</f>
        <v>4810249.1500000004</v>
      </c>
      <c r="AC2611" s="11">
        <v>7.7</v>
      </c>
      <c r="AD2611" s="11">
        <v>3.3</v>
      </c>
      <c r="AE2611" s="10"/>
      <c r="AF2611" s="13">
        <f t="shared" si="81"/>
        <v>2.3008849557522124E-2</v>
      </c>
      <c r="AG2611" s="10"/>
      <c r="AH2611" s="10"/>
    </row>
    <row r="2612" spans="1:34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5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545.1</v>
      </c>
      <c r="AA2612" s="11">
        <f t="shared" si="80"/>
        <v>36.299999999999997</v>
      </c>
      <c r="AB2612" s="5">
        <f>IFERROR(VLOOKUP(C2612,[2]Sheet1!$B:$F,5,FALSE),0)</f>
        <v>5495113.8200000003</v>
      </c>
      <c r="AC2612" s="11">
        <v>15</v>
      </c>
      <c r="AD2612" s="11">
        <v>0.79</v>
      </c>
      <c r="AE2612" s="10"/>
      <c r="AF2612" s="13">
        <f t="shared" si="81"/>
        <v>2.7517886626307098E-2</v>
      </c>
      <c r="AG2612" s="10"/>
      <c r="AH2612" s="10"/>
    </row>
    <row r="2613" spans="1:34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5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663</v>
      </c>
      <c r="AA2613" s="11">
        <f t="shared" si="80"/>
        <v>28.8</v>
      </c>
      <c r="AB2613" s="5">
        <f>IFERROR(VLOOKUP(C2613,[2]Sheet1!$B:$F,5,FALSE),0)</f>
        <v>4253169.62</v>
      </c>
      <c r="AC2613" s="11">
        <v>0</v>
      </c>
      <c r="AD2613" s="11">
        <v>0</v>
      </c>
      <c r="AE2613" s="10"/>
      <c r="AF2613" s="13">
        <f t="shared" si="81"/>
        <v>3.4690799396681751E-2</v>
      </c>
      <c r="AG2613" s="10"/>
      <c r="AH2613" s="10"/>
    </row>
    <row r="2614" spans="1:34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5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652.1</v>
      </c>
      <c r="AA2614" s="11">
        <f t="shared" si="80"/>
        <v>65.2</v>
      </c>
      <c r="AB2614" s="5">
        <f>IFERROR(VLOOKUP(C2614,[2]Sheet1!$B:$F,5,FALSE),0)</f>
        <v>3561696.8000000003</v>
      </c>
      <c r="AC2614" s="11">
        <v>0</v>
      </c>
      <c r="AD2614" s="11">
        <v>0</v>
      </c>
      <c r="AE2614" s="10"/>
      <c r="AF2614" s="13">
        <f t="shared" si="81"/>
        <v>1.5335071308081582E-2</v>
      </c>
      <c r="AG2614" s="10"/>
      <c r="AH2614" s="10"/>
    </row>
    <row r="2615" spans="1:34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5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595.1</v>
      </c>
      <c r="AA2615" s="11">
        <f t="shared" si="80"/>
        <v>595.1</v>
      </c>
      <c r="AB2615" s="5">
        <f>IFERROR(VLOOKUP(C2615,[2]Sheet1!$B:$F,5,FALSE),0)</f>
        <v>3357537.15</v>
      </c>
      <c r="AC2615" s="11">
        <v>0</v>
      </c>
      <c r="AD2615" s="11">
        <v>0</v>
      </c>
      <c r="AE2615" s="10"/>
      <c r="AF2615" s="13">
        <f t="shared" si="81"/>
        <v>1.6803898504453032E-3</v>
      </c>
      <c r="AG2615" s="10"/>
      <c r="AH2615" s="10"/>
    </row>
    <row r="2616" spans="1:34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5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570.4</v>
      </c>
      <c r="AA2616" s="11">
        <f t="shared" si="80"/>
        <v>95.1</v>
      </c>
      <c r="AB2616" s="5">
        <f>IFERROR(VLOOKUP(C2616,[2]Sheet1!$B:$F,5,FALSE),0)</f>
        <v>4649489.95</v>
      </c>
      <c r="AC2616" s="11">
        <v>7.7</v>
      </c>
      <c r="AD2616" s="11">
        <v>3.3</v>
      </c>
      <c r="AE2616" s="10"/>
      <c r="AF2616" s="13">
        <f t="shared" si="81"/>
        <v>1.0518934081346423E-2</v>
      </c>
      <c r="AG2616" s="10"/>
      <c r="AH2616" s="10"/>
    </row>
    <row r="2617" spans="1:34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5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798.9</v>
      </c>
      <c r="AA2617" s="11">
        <f t="shared" si="80"/>
        <v>24.2</v>
      </c>
      <c r="AB2617" s="5">
        <f>IFERROR(VLOOKUP(C2617,[2]Sheet1!$B:$F,5,FALSE),0)</f>
        <v>4635964.4799999995</v>
      </c>
      <c r="AC2617" s="11">
        <v>9.1</v>
      </c>
      <c r="AD2617" s="11">
        <v>3.9</v>
      </c>
      <c r="AE2617" s="10"/>
      <c r="AF2617" s="13">
        <f t="shared" si="81"/>
        <v>4.130679684566279E-2</v>
      </c>
      <c r="AG2617" s="10"/>
      <c r="AH2617" s="10"/>
    </row>
    <row r="2618" spans="1:34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5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522</v>
      </c>
      <c r="AA2618" s="11">
        <f t="shared" si="80"/>
        <v>74.599999999999994</v>
      </c>
      <c r="AB2618" s="5">
        <f>IFERROR(VLOOKUP(C2618,[2]Sheet1!$B:$F,5,FALSE),0)</f>
        <v>4858444.8</v>
      </c>
      <c r="AC2618" s="11">
        <v>6.5</v>
      </c>
      <c r="AD2618" s="11">
        <v>0.34</v>
      </c>
      <c r="AE2618" s="10"/>
      <c r="AF2618" s="13">
        <f t="shared" si="81"/>
        <v>1.3409961685823755E-2</v>
      </c>
      <c r="AG2618" s="10"/>
      <c r="AH2618" s="10"/>
    </row>
    <row r="2619" spans="1:34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5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656</v>
      </c>
      <c r="AA2619" s="11">
        <f t="shared" si="80"/>
        <v>38.6</v>
      </c>
      <c r="AB2619" s="5">
        <f>IFERROR(VLOOKUP(C2619,[2]Sheet1!$B:$F,5,FALSE),0)</f>
        <v>5799007.8999999994</v>
      </c>
      <c r="AC2619" s="11">
        <v>5</v>
      </c>
      <c r="AD2619" s="11">
        <v>5</v>
      </c>
      <c r="AE2619" s="10"/>
      <c r="AF2619" s="13">
        <f t="shared" si="81"/>
        <v>2.5914634146341462E-2</v>
      </c>
      <c r="AG2619" s="10"/>
      <c r="AH2619" s="10"/>
    </row>
    <row r="2620" spans="1:34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5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747.8</v>
      </c>
      <c r="AA2620" s="11">
        <f t="shared" si="80"/>
        <v>39.4</v>
      </c>
      <c r="AB2620" s="5">
        <f>IFERROR(VLOOKUP(C2620,[2]Sheet1!$B:$F,5,FALSE),0)</f>
        <v>3383316.7199999997</v>
      </c>
      <c r="AC2620" s="11">
        <v>0</v>
      </c>
      <c r="AD2620" s="11">
        <v>0</v>
      </c>
      <c r="AE2620" s="10"/>
      <c r="AF2620" s="13">
        <f t="shared" si="81"/>
        <v>2.5407863064990641E-2</v>
      </c>
      <c r="AG2620" s="10"/>
      <c r="AH2620" s="10"/>
    </row>
    <row r="2621" spans="1:34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5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647</v>
      </c>
      <c r="AA2621" s="11">
        <f t="shared" si="80"/>
        <v>53.9</v>
      </c>
      <c r="AB2621" s="5">
        <f>IFERROR(VLOOKUP(C2621,[2]Sheet1!$B:$F,5,FALSE),0)</f>
        <v>6622606.7599999998</v>
      </c>
      <c r="AC2621" s="11">
        <v>0</v>
      </c>
      <c r="AD2621" s="11">
        <v>0</v>
      </c>
      <c r="AE2621" s="10"/>
      <c r="AF2621" s="13">
        <f t="shared" si="81"/>
        <v>1.8547140649149921E-2</v>
      </c>
      <c r="AG2621" s="10"/>
      <c r="AH2621" s="10"/>
    </row>
    <row r="2622" spans="1:34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5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668.3</v>
      </c>
      <c r="AA2622" s="11">
        <f t="shared" si="80"/>
        <v>0</v>
      </c>
      <c r="AB2622" s="5">
        <f>IFERROR(VLOOKUP(C2622,[2]Sheet1!$B:$F,5,FALSE),0)</f>
        <v>2989980</v>
      </c>
      <c r="AC2622" s="11">
        <v>0</v>
      </c>
      <c r="AD2622" s="11">
        <v>0</v>
      </c>
      <c r="AE2622" s="10"/>
      <c r="AF2622" s="13">
        <f t="shared" si="81"/>
        <v>0</v>
      </c>
      <c r="AG2622" s="10"/>
      <c r="AH2622" s="10"/>
    </row>
    <row r="2623" spans="1:34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5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1048</v>
      </c>
      <c r="AA2623" s="11">
        <f t="shared" si="80"/>
        <v>349.3</v>
      </c>
      <c r="AB2623" s="5">
        <f>IFERROR(VLOOKUP(C2623,[2]Sheet1!$B:$F,5,FALSE),0)</f>
        <v>2918008</v>
      </c>
      <c r="AC2623" s="11">
        <v>0</v>
      </c>
      <c r="AD2623" s="11">
        <v>0</v>
      </c>
      <c r="AE2623" s="10"/>
      <c r="AF2623" s="13">
        <f t="shared" si="81"/>
        <v>2.8625954198473282E-3</v>
      </c>
      <c r="AG2623" s="10"/>
      <c r="AH2623" s="10"/>
    </row>
    <row r="2624" spans="1:34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5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522</v>
      </c>
      <c r="AA2624" s="11">
        <f t="shared" si="80"/>
        <v>522</v>
      </c>
      <c r="AB2624" s="5">
        <f>IFERROR(VLOOKUP(C2624,[2]Sheet1!$B:$F,5,FALSE),0)</f>
        <v>4330226.4000000004</v>
      </c>
      <c r="AC2624" s="11">
        <v>4</v>
      </c>
      <c r="AD2624" s="11">
        <v>0.21</v>
      </c>
      <c r="AE2624" s="10"/>
      <c r="AF2624" s="13">
        <f t="shared" si="81"/>
        <v>1.9157088122605363E-3</v>
      </c>
      <c r="AG2624" s="10"/>
      <c r="AH2624" s="10"/>
    </row>
    <row r="2625" spans="1:34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5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606</v>
      </c>
      <c r="AA2625" s="11">
        <f t="shared" si="80"/>
        <v>35.6</v>
      </c>
      <c r="AB2625" s="5">
        <f>IFERROR(VLOOKUP(C2625,[2]Sheet1!$B:$F,5,FALSE),0)</f>
        <v>4155719.4</v>
      </c>
      <c r="AC2625" s="11">
        <v>0</v>
      </c>
      <c r="AD2625" s="11">
        <v>0</v>
      </c>
      <c r="AE2625" s="10"/>
      <c r="AF2625" s="13">
        <f t="shared" si="81"/>
        <v>2.8052805280528052E-2</v>
      </c>
      <c r="AG2625" s="10"/>
      <c r="AH2625" s="10"/>
    </row>
    <row r="2626" spans="1:34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5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565</v>
      </c>
      <c r="AA2626" s="11">
        <f t="shared" si="80"/>
        <v>47.1</v>
      </c>
      <c r="AB2626" s="5">
        <f>IFERROR(VLOOKUP(C2626,[2]Sheet1!$B:$F,5,FALSE),0)</f>
        <v>4810249.1500000004</v>
      </c>
      <c r="AC2626" s="11">
        <v>2.4</v>
      </c>
      <c r="AD2626" s="11">
        <v>5.2</v>
      </c>
      <c r="AE2626" s="10"/>
      <c r="AF2626" s="13">
        <f t="shared" si="81"/>
        <v>2.1238938053097345E-2</v>
      </c>
      <c r="AG2626" s="10"/>
      <c r="AH2626" s="10"/>
    </row>
    <row r="2627" spans="1:34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5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545.1</v>
      </c>
      <c r="AA2627" s="11">
        <f t="shared" ref="AA2627:AA2690" si="82">ROUND(IFERROR(Z2627/M2627,0),1)</f>
        <v>54.5</v>
      </c>
      <c r="AB2627" s="5">
        <f>IFERROR(VLOOKUP(C2627,[2]Sheet1!$B:$F,5,FALSE),0)</f>
        <v>5495113.8200000003</v>
      </c>
      <c r="AC2627" s="11">
        <v>0</v>
      </c>
      <c r="AD2627" s="11">
        <v>0</v>
      </c>
      <c r="AE2627" s="10"/>
      <c r="AF2627" s="13">
        <f t="shared" ref="AF2627:AF2690" si="83">IFERROR(M2627/Z2627,0)</f>
        <v>1.83452577508714E-2</v>
      </c>
      <c r="AG2627" s="10"/>
      <c r="AH2627" s="10"/>
    </row>
    <row r="2628" spans="1:34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5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663</v>
      </c>
      <c r="AA2628" s="11">
        <f t="shared" si="82"/>
        <v>82.9</v>
      </c>
      <c r="AB2628" s="5">
        <f>IFERROR(VLOOKUP(C2628,[2]Sheet1!$B:$F,5,FALSE),0)</f>
        <v>4253169.62</v>
      </c>
      <c r="AC2628" s="11">
        <v>0</v>
      </c>
      <c r="AD2628" s="11">
        <v>0</v>
      </c>
      <c r="AE2628" s="10"/>
      <c r="AF2628" s="13">
        <f t="shared" si="83"/>
        <v>1.2066365007541479E-2</v>
      </c>
      <c r="AG2628" s="10"/>
      <c r="AH2628" s="10"/>
    </row>
    <row r="2629" spans="1:34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5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652.1</v>
      </c>
      <c r="AA2629" s="11">
        <f t="shared" si="82"/>
        <v>11.2</v>
      </c>
      <c r="AB2629" s="5">
        <f>IFERROR(VLOOKUP(C2629,[2]Sheet1!$B:$F,5,FALSE),0)</f>
        <v>3561696.8000000003</v>
      </c>
      <c r="AC2629" s="11">
        <v>0</v>
      </c>
      <c r="AD2629" s="11">
        <v>0</v>
      </c>
      <c r="AE2629" s="10"/>
      <c r="AF2629" s="13">
        <f t="shared" si="83"/>
        <v>8.8943413586873174E-2</v>
      </c>
      <c r="AG2629" s="10"/>
      <c r="AH2629" s="10"/>
    </row>
    <row r="2630" spans="1:34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5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595.1</v>
      </c>
      <c r="AA2630" s="11">
        <f t="shared" si="82"/>
        <v>297.60000000000002</v>
      </c>
      <c r="AB2630" s="5">
        <f>IFERROR(VLOOKUP(C2630,[2]Sheet1!$B:$F,5,FALSE),0)</f>
        <v>3357537.15</v>
      </c>
      <c r="AC2630" s="11">
        <v>0</v>
      </c>
      <c r="AD2630" s="11">
        <v>0</v>
      </c>
      <c r="AE2630" s="10"/>
      <c r="AF2630" s="13">
        <f t="shared" si="83"/>
        <v>3.3607797008906063E-3</v>
      </c>
      <c r="AG2630" s="10"/>
      <c r="AH2630" s="10"/>
    </row>
    <row r="2631" spans="1:34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5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570.4</v>
      </c>
      <c r="AA2631" s="11">
        <f t="shared" si="82"/>
        <v>71.3</v>
      </c>
      <c r="AB2631" s="5">
        <f>IFERROR(VLOOKUP(C2631,[2]Sheet1!$B:$F,5,FALSE),0)</f>
        <v>4649489.95</v>
      </c>
      <c r="AC2631" s="11">
        <v>0</v>
      </c>
      <c r="AD2631" s="11">
        <v>5</v>
      </c>
      <c r="AE2631" s="10"/>
      <c r="AF2631" s="13">
        <f t="shared" si="83"/>
        <v>1.4025245441795233E-2</v>
      </c>
      <c r="AG2631" s="10"/>
      <c r="AH2631" s="10"/>
    </row>
    <row r="2632" spans="1:34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5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798.9</v>
      </c>
      <c r="AA2632" s="11">
        <f t="shared" si="82"/>
        <v>47</v>
      </c>
      <c r="AB2632" s="5">
        <f>IFERROR(VLOOKUP(C2632,[2]Sheet1!$B:$F,5,FALSE),0)</f>
        <v>4635964.4799999995</v>
      </c>
      <c r="AC2632" s="11">
        <v>0</v>
      </c>
      <c r="AD2632" s="11">
        <v>0</v>
      </c>
      <c r="AE2632" s="10"/>
      <c r="AF2632" s="13">
        <f t="shared" si="83"/>
        <v>2.1279258981099013E-2</v>
      </c>
      <c r="AG2632" s="10"/>
      <c r="AH2632" s="10"/>
    </row>
    <row r="2633" spans="1:34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5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522</v>
      </c>
      <c r="AA2633" s="11">
        <f t="shared" si="82"/>
        <v>74.599999999999994</v>
      </c>
      <c r="AB2633" s="5">
        <f>IFERROR(VLOOKUP(C2633,[2]Sheet1!$B:$F,5,FALSE),0)</f>
        <v>4858444.8</v>
      </c>
      <c r="AC2633" s="11">
        <v>6.5</v>
      </c>
      <c r="AD2633" s="11">
        <v>0.34</v>
      </c>
      <c r="AE2633" s="10"/>
      <c r="AF2633" s="13">
        <f t="shared" si="83"/>
        <v>1.3409961685823755E-2</v>
      </c>
      <c r="AG2633" s="10"/>
      <c r="AH2633" s="10"/>
    </row>
    <row r="2634" spans="1:34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5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656</v>
      </c>
      <c r="AA2634" s="11">
        <f t="shared" si="82"/>
        <v>41</v>
      </c>
      <c r="AB2634" s="5">
        <f>IFERROR(VLOOKUP(C2634,[2]Sheet1!$B:$F,5,FALSE),0)</f>
        <v>5799007.8999999994</v>
      </c>
      <c r="AC2634" s="11">
        <v>5</v>
      </c>
      <c r="AD2634" s="11">
        <v>5</v>
      </c>
      <c r="AE2634" s="10"/>
      <c r="AF2634" s="13">
        <f t="shared" si="83"/>
        <v>2.4390243902439025E-2</v>
      </c>
      <c r="AG2634" s="10"/>
      <c r="AH2634" s="10"/>
    </row>
    <row r="2635" spans="1:34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5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747.8</v>
      </c>
      <c r="AA2635" s="11">
        <f t="shared" si="82"/>
        <v>74.8</v>
      </c>
      <c r="AB2635" s="5">
        <f>IFERROR(VLOOKUP(C2635,[2]Sheet1!$B:$F,5,FALSE),0)</f>
        <v>3383316.7199999997</v>
      </c>
      <c r="AC2635" s="11">
        <v>0</v>
      </c>
      <c r="AD2635" s="11">
        <v>0</v>
      </c>
      <c r="AE2635" s="10"/>
      <c r="AF2635" s="13">
        <f t="shared" si="83"/>
        <v>1.3372559507889811E-2</v>
      </c>
      <c r="AG2635" s="10"/>
      <c r="AH2635" s="10"/>
    </row>
    <row r="2636" spans="1:34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5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647</v>
      </c>
      <c r="AA2636" s="11">
        <f t="shared" si="82"/>
        <v>58.8</v>
      </c>
      <c r="AB2636" s="5">
        <f>IFERROR(VLOOKUP(C2636,[2]Sheet1!$B:$F,5,FALSE),0)</f>
        <v>6622606.7599999998</v>
      </c>
      <c r="AC2636" s="11">
        <v>0</v>
      </c>
      <c r="AD2636" s="11">
        <v>0</v>
      </c>
      <c r="AE2636" s="10"/>
      <c r="AF2636" s="13">
        <f t="shared" si="83"/>
        <v>1.7001545595054096E-2</v>
      </c>
      <c r="AG2636" s="10"/>
      <c r="AH2636" s="10"/>
    </row>
    <row r="2637" spans="1:34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5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668.3</v>
      </c>
      <c r="AA2637" s="11">
        <f t="shared" si="82"/>
        <v>334.2</v>
      </c>
      <c r="AB2637" s="5">
        <f>IFERROR(VLOOKUP(C2637,[2]Sheet1!$B:$F,5,FALSE),0)</f>
        <v>2989980</v>
      </c>
      <c r="AC2637" s="11">
        <v>0</v>
      </c>
      <c r="AD2637" s="11">
        <v>0</v>
      </c>
      <c r="AE2637" s="10"/>
      <c r="AF2637" s="13">
        <f t="shared" si="83"/>
        <v>2.9926679634894511E-3</v>
      </c>
      <c r="AG2637" s="10"/>
      <c r="AH2637" s="10"/>
    </row>
    <row r="2638" spans="1:34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5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1048</v>
      </c>
      <c r="AA2638" s="11">
        <f t="shared" si="82"/>
        <v>80.599999999999994</v>
      </c>
      <c r="AB2638" s="5">
        <f>IFERROR(VLOOKUP(C2638,[2]Sheet1!$B:$F,5,FALSE),0)</f>
        <v>2918008</v>
      </c>
      <c r="AC2638" s="11">
        <v>0</v>
      </c>
      <c r="AD2638" s="11">
        <v>0</v>
      </c>
      <c r="AE2638" s="10"/>
      <c r="AF2638" s="13">
        <f t="shared" si="83"/>
        <v>1.2404580152671756E-2</v>
      </c>
      <c r="AG2638" s="10"/>
      <c r="AH2638" s="10"/>
    </row>
    <row r="2639" spans="1:34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5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522</v>
      </c>
      <c r="AA2639" s="11">
        <f t="shared" si="82"/>
        <v>87</v>
      </c>
      <c r="AB2639" s="5">
        <f>IFERROR(VLOOKUP(C2639,[2]Sheet1!$B:$F,5,FALSE),0)</f>
        <v>4330226.4000000004</v>
      </c>
      <c r="AC2639" s="11">
        <v>4</v>
      </c>
      <c r="AD2639" s="11">
        <v>0.21</v>
      </c>
      <c r="AE2639" s="10"/>
      <c r="AF2639" s="13">
        <f t="shared" si="83"/>
        <v>1.1494252873563218E-2</v>
      </c>
      <c r="AG2639" s="10"/>
      <c r="AH2639" s="10"/>
    </row>
    <row r="2640" spans="1:34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5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606</v>
      </c>
      <c r="AA2640" s="11">
        <f t="shared" si="82"/>
        <v>101</v>
      </c>
      <c r="AB2640" s="5">
        <f>IFERROR(VLOOKUP(C2640,[2]Sheet1!$B:$F,5,FALSE),0)</f>
        <v>4155719.4</v>
      </c>
      <c r="AC2640" s="11">
        <v>0</v>
      </c>
      <c r="AD2640" s="11">
        <v>0</v>
      </c>
      <c r="AE2640" s="10"/>
      <c r="AF2640" s="13">
        <f t="shared" si="83"/>
        <v>9.9009900990099011E-3</v>
      </c>
      <c r="AG2640" s="10"/>
      <c r="AH2640" s="10"/>
    </row>
    <row r="2641" spans="1:34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5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565</v>
      </c>
      <c r="AA2641" s="11">
        <f t="shared" si="82"/>
        <v>56.5</v>
      </c>
      <c r="AB2641" s="5">
        <f>IFERROR(VLOOKUP(C2641,[2]Sheet1!$B:$F,5,FALSE),0)</f>
        <v>4810249.1500000004</v>
      </c>
      <c r="AC2641" s="11">
        <v>2.4</v>
      </c>
      <c r="AD2641" s="11">
        <v>5.2</v>
      </c>
      <c r="AE2641" s="10"/>
      <c r="AF2641" s="13">
        <f t="shared" si="83"/>
        <v>1.7699115044247787E-2</v>
      </c>
      <c r="AG2641" s="10"/>
      <c r="AH2641" s="10"/>
    </row>
    <row r="2642" spans="1:34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5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545.1</v>
      </c>
      <c r="AA2642" s="11">
        <f t="shared" si="82"/>
        <v>109</v>
      </c>
      <c r="AB2642" s="5">
        <f>IFERROR(VLOOKUP(C2642,[2]Sheet1!$B:$F,5,FALSE),0)</f>
        <v>5495113.8200000003</v>
      </c>
      <c r="AC2642" s="11">
        <v>0</v>
      </c>
      <c r="AD2642" s="11">
        <v>0</v>
      </c>
      <c r="AE2642" s="10"/>
      <c r="AF2642" s="13">
        <f t="shared" si="83"/>
        <v>9.1726288754357E-3</v>
      </c>
      <c r="AG2642" s="10"/>
      <c r="AH2642" s="10"/>
    </row>
    <row r="2643" spans="1:34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5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663</v>
      </c>
      <c r="AA2643" s="11">
        <f t="shared" si="82"/>
        <v>165.8</v>
      </c>
      <c r="AB2643" s="5">
        <f>IFERROR(VLOOKUP(C2643,[2]Sheet1!$B:$F,5,FALSE),0)</f>
        <v>4253169.62</v>
      </c>
      <c r="AC2643" s="11">
        <v>0</v>
      </c>
      <c r="AD2643" s="11">
        <v>0</v>
      </c>
      <c r="AE2643" s="10"/>
      <c r="AF2643" s="13">
        <f t="shared" si="83"/>
        <v>6.0331825037707393E-3</v>
      </c>
      <c r="AG2643" s="10"/>
      <c r="AH2643" s="10"/>
    </row>
    <row r="2644" spans="1:34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5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652.1</v>
      </c>
      <c r="AA2644" s="11">
        <f t="shared" si="82"/>
        <v>19.2</v>
      </c>
      <c r="AB2644" s="5">
        <f>IFERROR(VLOOKUP(C2644,[2]Sheet1!$B:$F,5,FALSE),0)</f>
        <v>3561696.8000000003</v>
      </c>
      <c r="AC2644" s="11">
        <v>0</v>
      </c>
      <c r="AD2644" s="11">
        <v>0</v>
      </c>
      <c r="AE2644" s="10"/>
      <c r="AF2644" s="13">
        <f t="shared" si="83"/>
        <v>5.2139242447477377E-2</v>
      </c>
      <c r="AG2644" s="10"/>
      <c r="AH2644" s="10"/>
    </row>
    <row r="2645" spans="1:34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5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595.1</v>
      </c>
      <c r="AA2645" s="11">
        <f t="shared" si="82"/>
        <v>297.60000000000002</v>
      </c>
      <c r="AB2645" s="5">
        <f>IFERROR(VLOOKUP(C2645,[2]Sheet1!$B:$F,5,FALSE),0)</f>
        <v>3357537.15</v>
      </c>
      <c r="AC2645" s="11">
        <v>0</v>
      </c>
      <c r="AD2645" s="11">
        <v>0</v>
      </c>
      <c r="AE2645" s="10"/>
      <c r="AF2645" s="13">
        <f t="shared" si="83"/>
        <v>3.3607797008906063E-3</v>
      </c>
      <c r="AG2645" s="10"/>
      <c r="AH2645" s="10"/>
    </row>
    <row r="2646" spans="1:34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5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570.4</v>
      </c>
      <c r="AA2646" s="11">
        <f t="shared" si="82"/>
        <v>95.1</v>
      </c>
      <c r="AB2646" s="5">
        <f>IFERROR(VLOOKUP(C2646,[2]Sheet1!$B:$F,5,FALSE),0)</f>
        <v>4649489.95</v>
      </c>
      <c r="AC2646" s="11">
        <v>0</v>
      </c>
      <c r="AD2646" s="11">
        <v>5</v>
      </c>
      <c r="AE2646" s="10"/>
      <c r="AF2646" s="13">
        <f t="shared" si="83"/>
        <v>1.0518934081346423E-2</v>
      </c>
      <c r="AG2646" s="10"/>
      <c r="AH2646" s="10"/>
    </row>
    <row r="2647" spans="1:34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5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798.9</v>
      </c>
      <c r="AA2647" s="11">
        <f t="shared" si="82"/>
        <v>49.9</v>
      </c>
      <c r="AB2647" s="5">
        <f>IFERROR(VLOOKUP(C2647,[2]Sheet1!$B:$F,5,FALSE),0)</f>
        <v>4635964.4799999995</v>
      </c>
      <c r="AC2647" s="11">
        <v>0</v>
      </c>
      <c r="AD2647" s="11">
        <v>0</v>
      </c>
      <c r="AE2647" s="10"/>
      <c r="AF2647" s="13">
        <f t="shared" si="83"/>
        <v>2.0027537864563776E-2</v>
      </c>
      <c r="AG2647" s="10"/>
      <c r="AH2647" s="10"/>
    </row>
    <row r="2648" spans="1:34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5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522</v>
      </c>
      <c r="AA2648" s="11">
        <f t="shared" si="82"/>
        <v>87</v>
      </c>
      <c r="AB2648" s="5">
        <f>IFERROR(VLOOKUP(C2648,[2]Sheet1!$B:$F,5,FALSE),0)</f>
        <v>4858444.8</v>
      </c>
      <c r="AC2648" s="11">
        <v>6.5</v>
      </c>
      <c r="AD2648" s="11">
        <v>0.34</v>
      </c>
      <c r="AE2648" s="10"/>
      <c r="AF2648" s="13">
        <f t="shared" si="83"/>
        <v>1.1494252873563218E-2</v>
      </c>
      <c r="AG2648" s="10"/>
      <c r="AH2648" s="10"/>
    </row>
    <row r="2649" spans="1:34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5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656</v>
      </c>
      <c r="AA2649" s="11">
        <f t="shared" si="82"/>
        <v>43.7</v>
      </c>
      <c r="AB2649" s="5">
        <f>IFERROR(VLOOKUP(C2649,[2]Sheet1!$B:$F,5,FALSE),0)</f>
        <v>5799007.8999999994</v>
      </c>
      <c r="AC2649" s="11">
        <v>5</v>
      </c>
      <c r="AD2649" s="11">
        <v>5</v>
      </c>
      <c r="AE2649" s="10"/>
      <c r="AF2649" s="13">
        <f t="shared" si="83"/>
        <v>2.2865853658536585E-2</v>
      </c>
      <c r="AG2649" s="10"/>
      <c r="AH2649" s="10"/>
    </row>
    <row r="2650" spans="1:34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5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747.8</v>
      </c>
      <c r="AA2650" s="11">
        <f t="shared" si="82"/>
        <v>74.8</v>
      </c>
      <c r="AB2650" s="5">
        <f>IFERROR(VLOOKUP(C2650,[2]Sheet1!$B:$F,5,FALSE),0)</f>
        <v>3383316.7199999997</v>
      </c>
      <c r="AC2650" s="11">
        <v>0</v>
      </c>
      <c r="AD2650" s="11">
        <v>0</v>
      </c>
      <c r="AE2650" s="10"/>
      <c r="AF2650" s="13">
        <f t="shared" si="83"/>
        <v>1.3372559507889811E-2</v>
      </c>
      <c r="AG2650" s="10"/>
      <c r="AH2650" s="10"/>
    </row>
    <row r="2651" spans="1:34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5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647</v>
      </c>
      <c r="AA2651" s="11">
        <f t="shared" si="82"/>
        <v>58.8</v>
      </c>
      <c r="AB2651" s="5">
        <f>IFERROR(VLOOKUP(C2651,[2]Sheet1!$B:$F,5,FALSE),0)</f>
        <v>6622606.7599999998</v>
      </c>
      <c r="AC2651" s="11">
        <v>0</v>
      </c>
      <c r="AD2651" s="11">
        <v>0</v>
      </c>
      <c r="AE2651" s="10"/>
      <c r="AF2651" s="13">
        <f t="shared" si="83"/>
        <v>1.7001545595054096E-2</v>
      </c>
      <c r="AG2651" s="10"/>
      <c r="AH2651" s="10"/>
    </row>
    <row r="2652" spans="1:34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5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1048</v>
      </c>
      <c r="AA2652" s="11">
        <f t="shared" si="82"/>
        <v>116.4</v>
      </c>
      <c r="AB2652" s="5">
        <f>IFERROR(VLOOKUP(C2652,[2]Sheet1!$B:$F,5,FALSE),0)</f>
        <v>2918008</v>
      </c>
      <c r="AC2652" s="11">
        <v>0</v>
      </c>
      <c r="AD2652" s="11">
        <v>0</v>
      </c>
      <c r="AE2652" s="10"/>
      <c r="AF2652" s="13">
        <f t="shared" si="83"/>
        <v>8.5877862595419852E-3</v>
      </c>
      <c r="AG2652" s="10"/>
      <c r="AH2652" s="10"/>
    </row>
    <row r="2653" spans="1:34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5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522</v>
      </c>
      <c r="AA2653" s="11">
        <f t="shared" si="82"/>
        <v>87</v>
      </c>
      <c r="AB2653" s="5">
        <f>IFERROR(VLOOKUP(C2653,[2]Sheet1!$B:$F,5,FALSE),0)</f>
        <v>4330226.4000000004</v>
      </c>
      <c r="AC2653" s="11">
        <v>4</v>
      </c>
      <c r="AD2653" s="11">
        <v>0.21</v>
      </c>
      <c r="AE2653" s="10"/>
      <c r="AF2653" s="13">
        <f t="shared" si="83"/>
        <v>1.1494252873563218E-2</v>
      </c>
      <c r="AG2653" s="10"/>
      <c r="AH2653" s="10"/>
    </row>
    <row r="2654" spans="1:34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5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606</v>
      </c>
      <c r="AA2654" s="11">
        <f t="shared" si="82"/>
        <v>303</v>
      </c>
      <c r="AB2654" s="5">
        <f>IFERROR(VLOOKUP(C2654,[2]Sheet1!$B:$F,5,FALSE),0)</f>
        <v>4155719.4</v>
      </c>
      <c r="AC2654" s="11">
        <v>0</v>
      </c>
      <c r="AD2654" s="11">
        <v>0</v>
      </c>
      <c r="AE2654" s="10"/>
      <c r="AF2654" s="13">
        <f t="shared" si="83"/>
        <v>3.3003300330033004E-3</v>
      </c>
      <c r="AG2654" s="10"/>
      <c r="AH2654" s="10"/>
    </row>
    <row r="2655" spans="1:34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5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565</v>
      </c>
      <c r="AA2655" s="11">
        <f t="shared" si="82"/>
        <v>56.5</v>
      </c>
      <c r="AB2655" s="5">
        <f>IFERROR(VLOOKUP(C2655,[2]Sheet1!$B:$F,5,FALSE),0)</f>
        <v>4810249.1500000004</v>
      </c>
      <c r="AC2655" s="11">
        <v>2.4</v>
      </c>
      <c r="AD2655" s="11">
        <v>5.2</v>
      </c>
      <c r="AE2655" s="10"/>
      <c r="AF2655" s="13">
        <f t="shared" si="83"/>
        <v>1.7699115044247787E-2</v>
      </c>
      <c r="AG2655" s="10"/>
      <c r="AH2655" s="10"/>
    </row>
    <row r="2656" spans="1:34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5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545.1</v>
      </c>
      <c r="AA2656" s="11">
        <f t="shared" si="82"/>
        <v>109</v>
      </c>
      <c r="AB2656" s="5">
        <f>IFERROR(VLOOKUP(C2656,[2]Sheet1!$B:$F,5,FALSE),0)</f>
        <v>5495113.8200000003</v>
      </c>
      <c r="AC2656" s="11">
        <v>0</v>
      </c>
      <c r="AD2656" s="11">
        <v>0</v>
      </c>
      <c r="AE2656" s="10"/>
      <c r="AF2656" s="13">
        <f t="shared" si="83"/>
        <v>9.1726288754357E-3</v>
      </c>
      <c r="AG2656" s="10"/>
      <c r="AH2656" s="10"/>
    </row>
    <row r="2657" spans="1:34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5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663</v>
      </c>
      <c r="AA2657" s="11">
        <f t="shared" si="82"/>
        <v>44.2</v>
      </c>
      <c r="AB2657" s="5">
        <f>IFERROR(VLOOKUP(C2657,[2]Sheet1!$B:$F,5,FALSE),0)</f>
        <v>4253169.62</v>
      </c>
      <c r="AC2657" s="11">
        <v>0</v>
      </c>
      <c r="AD2657" s="11">
        <v>0</v>
      </c>
      <c r="AE2657" s="10"/>
      <c r="AF2657" s="13">
        <f t="shared" si="83"/>
        <v>2.2624434389140271E-2</v>
      </c>
      <c r="AG2657" s="10"/>
      <c r="AH2657" s="10"/>
    </row>
    <row r="2658" spans="1:34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5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652.1</v>
      </c>
      <c r="AA2658" s="11">
        <f t="shared" si="82"/>
        <v>26.1</v>
      </c>
      <c r="AB2658" s="5">
        <f>IFERROR(VLOOKUP(C2658,[2]Sheet1!$B:$F,5,FALSE),0)</f>
        <v>3561696.8000000003</v>
      </c>
      <c r="AC2658" s="11">
        <v>0</v>
      </c>
      <c r="AD2658" s="11">
        <v>0</v>
      </c>
      <c r="AE2658" s="10"/>
      <c r="AF2658" s="13">
        <f t="shared" si="83"/>
        <v>3.8337678270203956E-2</v>
      </c>
      <c r="AG2658" s="10"/>
      <c r="AH2658" s="10"/>
    </row>
    <row r="2659" spans="1:34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5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595.1</v>
      </c>
      <c r="AA2659" s="11">
        <f t="shared" si="82"/>
        <v>0</v>
      </c>
      <c r="AB2659" s="5">
        <f>IFERROR(VLOOKUP(C2659,[2]Sheet1!$B:$F,5,FALSE),0)</f>
        <v>3357537.15</v>
      </c>
      <c r="AC2659" s="11">
        <v>0</v>
      </c>
      <c r="AD2659" s="11">
        <v>0</v>
      </c>
      <c r="AE2659" s="10"/>
      <c r="AF2659" s="13">
        <f t="shared" si="83"/>
        <v>0</v>
      </c>
      <c r="AG2659" s="10"/>
      <c r="AH2659" s="10"/>
    </row>
    <row r="2660" spans="1:34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5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306</v>
      </c>
      <c r="AA2660" s="11">
        <f t="shared" si="82"/>
        <v>17</v>
      </c>
      <c r="AB2660" s="5">
        <f>IFERROR(VLOOKUP(C2660,[2]Sheet1!$B:$F,5,FALSE),0)</f>
        <v>65913203.579999998</v>
      </c>
      <c r="AC2660" s="11">
        <v>2</v>
      </c>
      <c r="AD2660" s="11">
        <v>11</v>
      </c>
      <c r="AE2660" s="10"/>
      <c r="AF2660" s="13">
        <f t="shared" si="83"/>
        <v>5.8823529411764705E-2</v>
      </c>
      <c r="AG2660" s="10"/>
      <c r="AH2660" s="10"/>
    </row>
    <row r="2661" spans="1:34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5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82"/>
        <v>0</v>
      </c>
      <c r="AB2661" s="5">
        <f>IFERROR(VLOOKUP(C2661,[2]Sheet1!$B:$F,5,FALSE),0)</f>
        <v>0</v>
      </c>
      <c r="AC2661" s="11">
        <v>5</v>
      </c>
      <c r="AD2661" s="11">
        <v>0.26</v>
      </c>
      <c r="AE2661" s="10"/>
      <c r="AF2661" s="13">
        <f t="shared" si="83"/>
        <v>0</v>
      </c>
      <c r="AG2661" s="10"/>
      <c r="AH2661" s="10"/>
    </row>
    <row r="2662" spans="1:34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5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220</v>
      </c>
      <c r="AA2662" s="11">
        <f t="shared" si="82"/>
        <v>13.8</v>
      </c>
      <c r="AB2662" s="5">
        <f>IFERROR(VLOOKUP(C2662,[2]Sheet1!$B:$F,5,FALSE),0)</f>
        <v>72379096.090000004</v>
      </c>
      <c r="AC2662" s="11">
        <v>0</v>
      </c>
      <c r="AD2662" s="11">
        <v>9</v>
      </c>
      <c r="AE2662" s="10"/>
      <c r="AF2662" s="13">
        <f t="shared" si="83"/>
        <v>7.2727272727272724E-2</v>
      </c>
      <c r="AG2662" s="10"/>
      <c r="AH2662" s="10"/>
    </row>
    <row r="2663" spans="1:34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5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578</v>
      </c>
      <c r="AA2663" s="11">
        <f t="shared" si="82"/>
        <v>21.4</v>
      </c>
      <c r="AB2663" s="5">
        <f>IFERROR(VLOOKUP(C2663,[2]Sheet1!$B:$F,5,FALSE),0)</f>
        <v>53073245.399999999</v>
      </c>
      <c r="AC2663" s="11">
        <v>13</v>
      </c>
      <c r="AD2663" s="11">
        <v>7.68</v>
      </c>
      <c r="AE2663" s="10"/>
      <c r="AF2663" s="13">
        <f t="shared" si="83"/>
        <v>4.6712802768166091E-2</v>
      </c>
      <c r="AG2663" s="10"/>
      <c r="AH2663" s="10"/>
    </row>
    <row r="2664" spans="1:34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5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223.7</v>
      </c>
      <c r="AA2664" s="11">
        <f t="shared" si="82"/>
        <v>10.199999999999999</v>
      </c>
      <c r="AB2664" s="5">
        <f>IFERROR(VLOOKUP(C2664,[2]Sheet1!$B:$F,5,FALSE),0)</f>
        <v>186767679.69999999</v>
      </c>
      <c r="AC2664" s="11">
        <v>3</v>
      </c>
      <c r="AD2664" s="11">
        <v>10.6</v>
      </c>
      <c r="AE2664" s="10"/>
      <c r="AF2664" s="13">
        <f t="shared" si="83"/>
        <v>9.8345999105945464E-2</v>
      </c>
      <c r="AG2664" s="10"/>
      <c r="AH2664" s="10"/>
    </row>
    <row r="2665" spans="1:34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5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242</v>
      </c>
      <c r="AA2665" s="11">
        <f t="shared" si="82"/>
        <v>12.7</v>
      </c>
      <c r="AB2665" s="5">
        <f>IFERROR(VLOOKUP(C2665,[2]Sheet1!$B:$F,5,FALSE),0)</f>
        <v>32484923.399999999</v>
      </c>
      <c r="AC2665" s="11">
        <v>8</v>
      </c>
      <c r="AD2665" s="11">
        <v>11.11</v>
      </c>
      <c r="AE2665" s="10"/>
      <c r="AF2665" s="13">
        <f t="shared" si="83"/>
        <v>7.8512396694214878E-2</v>
      </c>
      <c r="AG2665" s="10"/>
      <c r="AH2665" s="10"/>
    </row>
    <row r="2666" spans="1:34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5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212.6</v>
      </c>
      <c r="AA2666" s="11">
        <f t="shared" si="82"/>
        <v>11.2</v>
      </c>
      <c r="AB2666" s="5">
        <f>IFERROR(VLOOKUP(C2666,[2]Sheet1!$B:$F,5,FALSE),0)</f>
        <v>128506730.66</v>
      </c>
      <c r="AC2666" s="11">
        <v>0</v>
      </c>
      <c r="AD2666" s="11">
        <v>12.5</v>
      </c>
      <c r="AE2666" s="10"/>
      <c r="AF2666" s="13">
        <f t="shared" si="83"/>
        <v>8.9369708372530582E-2</v>
      </c>
      <c r="AG2666" s="10"/>
      <c r="AH2666" s="10"/>
    </row>
    <row r="2667" spans="1:34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5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82"/>
        <v>0</v>
      </c>
      <c r="AB2667" s="5">
        <f>IFERROR(VLOOKUP(C2667,[2]Sheet1!$B:$F,5,FALSE),0)</f>
        <v>0</v>
      </c>
      <c r="AC2667" s="11">
        <v>0</v>
      </c>
      <c r="AD2667" s="11">
        <v>0</v>
      </c>
      <c r="AE2667" s="10"/>
      <c r="AF2667" s="13">
        <f t="shared" si="83"/>
        <v>0</v>
      </c>
      <c r="AG2667" s="10"/>
      <c r="AH2667" s="10"/>
    </row>
    <row r="2668" spans="1:34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5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230</v>
      </c>
      <c r="AA2668" s="11">
        <f t="shared" si="82"/>
        <v>11</v>
      </c>
      <c r="AB2668" s="5">
        <f>IFERROR(VLOOKUP(C2668,[2]Sheet1!$B:$F,5,FALSE),0)</f>
        <v>56944650.769999996</v>
      </c>
      <c r="AC2668" s="11">
        <v>0</v>
      </c>
      <c r="AD2668" s="11">
        <v>0</v>
      </c>
      <c r="AE2668" s="10"/>
      <c r="AF2668" s="13">
        <f t="shared" si="83"/>
        <v>9.1304347826086957E-2</v>
      </c>
      <c r="AG2668" s="10"/>
      <c r="AH2668" s="10"/>
    </row>
    <row r="2669" spans="1:34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5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82"/>
        <v>0</v>
      </c>
      <c r="AB2669" s="5">
        <f>IFERROR(VLOOKUP(C2669,[2]Sheet1!$B:$F,5,FALSE),0)</f>
        <v>0</v>
      </c>
      <c r="AC2669" s="11">
        <v>4</v>
      </c>
      <c r="AD2669" s="11">
        <v>3.79</v>
      </c>
      <c r="AE2669" s="10"/>
      <c r="AF2669" s="13">
        <f t="shared" si="83"/>
        <v>0</v>
      </c>
      <c r="AG2669" s="10"/>
      <c r="AH2669" s="10"/>
    </row>
    <row r="2670" spans="1:34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5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499.3</v>
      </c>
      <c r="AA2670" s="11">
        <f t="shared" si="82"/>
        <v>22.7</v>
      </c>
      <c r="AB2670" s="5">
        <f>IFERROR(VLOOKUP(C2670,[2]Sheet1!$B:$F,5,FALSE),0)</f>
        <v>108227988.80000001</v>
      </c>
      <c r="AC2670" s="11">
        <v>18.5</v>
      </c>
      <c r="AD2670" s="11">
        <v>11.5</v>
      </c>
      <c r="AE2670" s="10"/>
      <c r="AF2670" s="13">
        <f t="shared" si="83"/>
        <v>4.4061686360905267E-2</v>
      </c>
      <c r="AG2670" s="10"/>
      <c r="AH2670" s="10"/>
    </row>
    <row r="2671" spans="1:34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5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267.7</v>
      </c>
      <c r="AA2671" s="11">
        <f t="shared" si="82"/>
        <v>11.6</v>
      </c>
      <c r="AB2671" s="5">
        <f>IFERROR(VLOOKUP(C2671,[2]Sheet1!$B:$F,5,FALSE),0)</f>
        <v>72000712.209999993</v>
      </c>
      <c r="AC2671" s="11">
        <v>2</v>
      </c>
      <c r="AD2671" s="11">
        <v>10</v>
      </c>
      <c r="AE2671" s="10"/>
      <c r="AF2671" s="13">
        <f t="shared" si="83"/>
        <v>8.5917071348524471E-2</v>
      </c>
      <c r="AG2671" s="10"/>
      <c r="AH2671" s="10"/>
    </row>
    <row r="2672" spans="1:34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5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82"/>
        <v>0</v>
      </c>
      <c r="AB2672" s="5">
        <f>IFERROR(VLOOKUP(C2672,[2]Sheet1!$B:$F,5,FALSE),0)</f>
        <v>0</v>
      </c>
      <c r="AC2672" s="11">
        <v>3.3662999999999998</v>
      </c>
      <c r="AD2672" s="11">
        <v>7.6337000000000002</v>
      </c>
      <c r="AE2672" s="10"/>
      <c r="AF2672" s="13">
        <f t="shared" si="83"/>
        <v>0</v>
      </c>
      <c r="AG2672" s="10"/>
      <c r="AH2672" s="10"/>
    </row>
    <row r="2673" spans="1:34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5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82"/>
        <v>0</v>
      </c>
      <c r="AB2673" s="5">
        <f>IFERROR(VLOOKUP(C2673,[2]Sheet1!$B:$F,5,FALSE),0)</f>
        <v>0</v>
      </c>
      <c r="AC2673" s="11">
        <v>4</v>
      </c>
      <c r="AD2673" s="11">
        <v>7</v>
      </c>
      <c r="AE2673" s="10"/>
      <c r="AF2673" s="13">
        <f t="shared" si="83"/>
        <v>0</v>
      </c>
      <c r="AG2673" s="10"/>
      <c r="AH2673" s="10"/>
    </row>
    <row r="2674" spans="1:34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5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386.9</v>
      </c>
      <c r="AA2674" s="11">
        <f t="shared" si="82"/>
        <v>9.9</v>
      </c>
      <c r="AB2674" s="5">
        <f>IFERROR(VLOOKUP(C2674,[2]Sheet1!$B:$F,5,FALSE),0)</f>
        <v>73096077.810000002</v>
      </c>
      <c r="AC2674" s="11">
        <v>0</v>
      </c>
      <c r="AD2674" s="11">
        <v>0</v>
      </c>
      <c r="AE2674" s="10"/>
      <c r="AF2674" s="13">
        <f t="shared" si="83"/>
        <v>0.10080124063065392</v>
      </c>
      <c r="AG2674" s="10"/>
      <c r="AH2674" s="10"/>
    </row>
    <row r="2675" spans="1:34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5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246</v>
      </c>
      <c r="AA2675" s="11">
        <f t="shared" si="82"/>
        <v>12.3</v>
      </c>
      <c r="AB2675" s="5">
        <f>IFERROR(VLOOKUP(C2675,[2]Sheet1!$B:$F,5,FALSE),0)</f>
        <v>89996863.319999993</v>
      </c>
      <c r="AC2675" s="11">
        <v>0</v>
      </c>
      <c r="AD2675" s="11">
        <v>8.25</v>
      </c>
      <c r="AE2675" s="10"/>
      <c r="AF2675" s="13">
        <f t="shared" si="83"/>
        <v>8.1300813008130079E-2</v>
      </c>
      <c r="AG2675" s="10"/>
      <c r="AH2675" s="10"/>
    </row>
    <row r="2676" spans="1:34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5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255</v>
      </c>
      <c r="AA2676" s="11">
        <f t="shared" si="82"/>
        <v>12.8</v>
      </c>
      <c r="AB2676" s="5">
        <f>IFERROR(VLOOKUP(C2676,[2]Sheet1!$B:$F,5,FALSE),0)</f>
        <v>95072620.929999992</v>
      </c>
      <c r="AC2676" s="11">
        <v>4</v>
      </c>
      <c r="AD2676" s="11">
        <v>4.95</v>
      </c>
      <c r="AE2676" s="10"/>
      <c r="AF2676" s="13">
        <f t="shared" si="83"/>
        <v>7.8431372549019607E-2</v>
      </c>
      <c r="AG2676" s="10"/>
      <c r="AH2676" s="10"/>
    </row>
    <row r="2677" spans="1:34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5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299</v>
      </c>
      <c r="AA2677" s="11">
        <f t="shared" si="82"/>
        <v>15</v>
      </c>
      <c r="AB2677" s="5">
        <f>IFERROR(VLOOKUP(C2677,[2]Sheet1!$B:$F,5,FALSE),0)</f>
        <v>66549474.460000001</v>
      </c>
      <c r="AC2677" s="11">
        <v>10</v>
      </c>
      <c r="AD2677" s="11">
        <v>0.98</v>
      </c>
      <c r="AE2677" s="10"/>
      <c r="AF2677" s="13">
        <f t="shared" si="83"/>
        <v>6.6889632107023408E-2</v>
      </c>
      <c r="AG2677" s="10"/>
      <c r="AH2677" s="10"/>
    </row>
    <row r="2678" spans="1:34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5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421</v>
      </c>
      <c r="AA2678" s="11">
        <f t="shared" si="82"/>
        <v>24.8</v>
      </c>
      <c r="AB2678" s="5">
        <f>IFERROR(VLOOKUP(C2678,[2]Sheet1!$B:$F,5,FALSE),0)</f>
        <v>31500456.899999999</v>
      </c>
      <c r="AC2678" s="11">
        <v>3</v>
      </c>
      <c r="AD2678" s="11">
        <v>7.53</v>
      </c>
      <c r="AE2678" s="10"/>
      <c r="AF2678" s="13">
        <f t="shared" si="83"/>
        <v>4.0380047505938245E-2</v>
      </c>
      <c r="AG2678" s="10"/>
      <c r="AH2678" s="10"/>
    </row>
    <row r="2679" spans="1:34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5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297</v>
      </c>
      <c r="AA2679" s="11">
        <f t="shared" si="82"/>
        <v>11.4</v>
      </c>
      <c r="AB2679" s="5">
        <f>IFERROR(VLOOKUP(C2679,[2]Sheet1!$B:$F,5,FALSE),0)</f>
        <v>69040902.980000004</v>
      </c>
      <c r="AC2679" s="11">
        <v>12.5</v>
      </c>
      <c r="AD2679" s="11">
        <v>0.66</v>
      </c>
      <c r="AE2679" s="10"/>
      <c r="AF2679" s="13">
        <f t="shared" si="83"/>
        <v>8.7542087542087546E-2</v>
      </c>
      <c r="AG2679" s="10"/>
      <c r="AH2679" s="10"/>
    </row>
    <row r="2680" spans="1:34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5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671</v>
      </c>
      <c r="AA2680" s="11">
        <f t="shared" si="82"/>
        <v>28</v>
      </c>
      <c r="AB2680" s="5">
        <f>IFERROR(VLOOKUP(C2680,[2]Sheet1!$B:$F,5,FALSE),0)</f>
        <v>27114394.41</v>
      </c>
      <c r="AC2680" s="11">
        <v>0</v>
      </c>
      <c r="AD2680" s="11">
        <v>16.510000000000002</v>
      </c>
      <c r="AE2680" s="10"/>
      <c r="AF2680" s="13">
        <f t="shared" si="83"/>
        <v>3.5767511177347243E-2</v>
      </c>
      <c r="AG2680" s="10"/>
      <c r="AH2680" s="10"/>
    </row>
    <row r="2681" spans="1:34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5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82"/>
        <v>0</v>
      </c>
      <c r="AB2681" s="5">
        <f>IFERROR(VLOOKUP(C2681,[2]Sheet1!$B:$F,5,FALSE),0)</f>
        <v>0</v>
      </c>
      <c r="AC2681" s="11">
        <v>0</v>
      </c>
      <c r="AD2681" s="11">
        <v>0</v>
      </c>
      <c r="AE2681" s="10"/>
      <c r="AF2681" s="13">
        <f t="shared" si="83"/>
        <v>0</v>
      </c>
      <c r="AG2681" s="10"/>
      <c r="AH2681" s="10"/>
    </row>
    <row r="2682" spans="1:34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5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82"/>
        <v>0</v>
      </c>
      <c r="AB2682" s="5">
        <f>IFERROR(VLOOKUP(C2682,[2]Sheet1!$B:$F,5,FALSE),0)</f>
        <v>0</v>
      </c>
      <c r="AC2682" s="11">
        <v>4.75</v>
      </c>
      <c r="AD2682" s="11">
        <v>0.25</v>
      </c>
      <c r="AE2682" s="10"/>
      <c r="AF2682" s="13">
        <f t="shared" si="83"/>
        <v>0</v>
      </c>
      <c r="AG2682" s="10"/>
      <c r="AH2682" s="10"/>
    </row>
    <row r="2683" spans="1:34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5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226</v>
      </c>
      <c r="AA2683" s="11">
        <f t="shared" si="82"/>
        <v>11.3</v>
      </c>
      <c r="AB2683" s="5">
        <f>IFERROR(VLOOKUP(C2683,[2]Sheet1!$B:$F,5,FALSE),0)</f>
        <v>115358201</v>
      </c>
      <c r="AC2683" s="11">
        <v>6.5</v>
      </c>
      <c r="AD2683" s="11">
        <v>1.5</v>
      </c>
      <c r="AE2683" s="10"/>
      <c r="AF2683" s="13">
        <f t="shared" si="83"/>
        <v>8.8495575221238937E-2</v>
      </c>
      <c r="AG2683" s="10"/>
      <c r="AH2683" s="10"/>
    </row>
    <row r="2684" spans="1:34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5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82"/>
        <v>0</v>
      </c>
      <c r="AB2684" s="5">
        <f>IFERROR(VLOOKUP(C2684,[2]Sheet1!$B:$F,5,FALSE),0)</f>
        <v>0</v>
      </c>
      <c r="AC2684" s="11">
        <v>6</v>
      </c>
      <c r="AD2684" s="11">
        <v>14.95</v>
      </c>
      <c r="AE2684" s="10"/>
      <c r="AF2684" s="13">
        <f t="shared" si="83"/>
        <v>0</v>
      </c>
      <c r="AG2684" s="10"/>
      <c r="AH2684" s="10"/>
    </row>
    <row r="2685" spans="1:34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5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306</v>
      </c>
      <c r="AA2685" s="11">
        <f t="shared" si="82"/>
        <v>-102</v>
      </c>
      <c r="AB2685" s="5">
        <f>IFERROR(VLOOKUP(C2685,[2]Sheet1!$B:$F,5,FALSE),0)</f>
        <v>65913203.579999998</v>
      </c>
      <c r="AC2685" s="11">
        <f>IFERROR(VLOOKUP(AE2685,[3]Sheet2!$M:$O,2,FALSE),0)</f>
        <v>0</v>
      </c>
      <c r="AD2685" s="11">
        <f>IFERROR(VLOOKUP(AE2685,[3]Sheet2!$M:$O,3,FALSE),0)</f>
        <v>0</v>
      </c>
      <c r="AE2685" s="10" t="str">
        <f>B2685&amp;C2685</f>
        <v>79/80ADBL</v>
      </c>
      <c r="AF2685" s="13">
        <f t="shared" si="83"/>
        <v>-9.8039215686274508E-3</v>
      </c>
      <c r="AG2685" s="10"/>
      <c r="AH2685" s="10"/>
    </row>
    <row r="2686" spans="1:34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5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82"/>
        <v>0</v>
      </c>
      <c r="AB2686" s="5">
        <f>IFERROR(VLOOKUP(C2686,[2]Sheet1!$B:$F,5,FALSE),0)</f>
        <v>0</v>
      </c>
      <c r="AC2686" s="11">
        <f>IFERROR(VLOOKUP(AE2686,[3]Sheet2!$M:$O,2,FALSE),0)</f>
        <v>0</v>
      </c>
      <c r="AD2686" s="11">
        <f>IFERROR(VLOOKUP(AE2686,[3]Sheet2!$M:$O,3,FALSE),0)</f>
        <v>0</v>
      </c>
      <c r="AE2686" s="10" t="str">
        <f t="shared" ref="AE2686:AE2749" si="84">B2686&amp;C2686</f>
        <v>79/80CBL</v>
      </c>
      <c r="AF2686" s="13">
        <f t="shared" si="83"/>
        <v>0</v>
      </c>
      <c r="AG2686" s="10"/>
      <c r="AH2686" s="10"/>
    </row>
    <row r="2687" spans="1:34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5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220</v>
      </c>
      <c r="AA2687" s="11">
        <f t="shared" si="82"/>
        <v>15.7</v>
      </c>
      <c r="AB2687" s="5">
        <f>IFERROR(VLOOKUP(C2687,[2]Sheet1!$B:$F,5,FALSE),0)</f>
        <v>72379096.090000004</v>
      </c>
      <c r="AC2687" s="11">
        <f>IFERROR(VLOOKUP(AE2687,[3]Sheet2!$M:$O,2,FALSE),0)</f>
        <v>5.79</v>
      </c>
      <c r="AD2687" s="11">
        <f>IFERROR(VLOOKUP(AE2687,[3]Sheet2!$M:$O,3,FALSE),0)</f>
        <v>0</v>
      </c>
      <c r="AE2687" s="10" t="str">
        <f t="shared" si="84"/>
        <v>79/80CZBIL</v>
      </c>
      <c r="AF2687" s="13">
        <f t="shared" si="83"/>
        <v>6.363636363636363E-2</v>
      </c>
      <c r="AG2687" s="10"/>
      <c r="AH2687" s="10"/>
    </row>
    <row r="2688" spans="1:34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5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578</v>
      </c>
      <c r="AA2688" s="11">
        <f t="shared" si="82"/>
        <v>18.100000000000001</v>
      </c>
      <c r="AB2688" s="5">
        <f>IFERROR(VLOOKUP(C2688,[2]Sheet1!$B:$F,5,FALSE),0)</f>
        <v>53073245.399999999</v>
      </c>
      <c r="AC2688" s="11">
        <f>IFERROR(VLOOKUP(AE2688,[3]Sheet2!$M:$O,2,FALSE),0)</f>
        <v>10.53</v>
      </c>
      <c r="AD2688" s="11">
        <f>IFERROR(VLOOKUP(AE2688,[3]Sheet2!$M:$O,3,FALSE),0)</f>
        <v>10</v>
      </c>
      <c r="AE2688" s="10" t="str">
        <f t="shared" si="84"/>
        <v>79/80EBL</v>
      </c>
      <c r="AF2688" s="13">
        <f t="shared" si="83"/>
        <v>5.536332179930796E-2</v>
      </c>
      <c r="AG2688" s="10"/>
      <c r="AH2688" s="10"/>
    </row>
    <row r="2689" spans="1:34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5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223.7</v>
      </c>
      <c r="AA2689" s="11">
        <f t="shared" si="82"/>
        <v>11.8</v>
      </c>
      <c r="AB2689" s="5">
        <f>IFERROR(VLOOKUP(C2689,[2]Sheet1!$B:$F,5,FALSE),0)</f>
        <v>186767679.69999999</v>
      </c>
      <c r="AC2689" s="11">
        <f>IFERROR(VLOOKUP(AE2689,[3]Sheet2!$M:$O,2,FALSE),0)</f>
        <v>8</v>
      </c>
      <c r="AD2689" s="11">
        <f>IFERROR(VLOOKUP(AE2689,[3]Sheet2!$M:$O,3,FALSE),0)</f>
        <v>1</v>
      </c>
      <c r="AE2689" s="10" t="str">
        <f t="shared" si="84"/>
        <v>79/80GBIME</v>
      </c>
      <c r="AF2689" s="13">
        <f t="shared" si="83"/>
        <v>8.4935181046043806E-2</v>
      </c>
      <c r="AG2689" s="10"/>
      <c r="AH2689" s="10"/>
    </row>
    <row r="2690" spans="1:34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5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242</v>
      </c>
      <c r="AA2690" s="11">
        <f t="shared" si="82"/>
        <v>16.100000000000001</v>
      </c>
      <c r="AB2690" s="5">
        <f>IFERROR(VLOOKUP(C2690,[2]Sheet1!$B:$F,5,FALSE),0)</f>
        <v>32484923.399999999</v>
      </c>
      <c r="AC2690" s="11">
        <f>IFERROR(VLOOKUP(AE2690,[3]Sheet2!$M:$O,2,FALSE),0)</f>
        <v>0</v>
      </c>
      <c r="AD2690" s="11">
        <f>IFERROR(VLOOKUP(AE2690,[3]Sheet2!$M:$O,3,FALSE),0)</f>
        <v>0</v>
      </c>
      <c r="AE2690" s="10" t="str">
        <f t="shared" si="84"/>
        <v>79/80HBL</v>
      </c>
      <c r="AF2690" s="13">
        <f t="shared" si="83"/>
        <v>6.1983471074380167E-2</v>
      </c>
      <c r="AG2690" s="10"/>
      <c r="AH2690" s="10"/>
    </row>
    <row r="2691" spans="1:34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5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212.6</v>
      </c>
      <c r="AA2691" s="11">
        <f t="shared" ref="AA2691:AA2754" si="85">ROUND(IFERROR(Z2691/M2691,0),1)</f>
        <v>7.9</v>
      </c>
      <c r="AB2691" s="5">
        <f>IFERROR(VLOOKUP(C2691,[2]Sheet1!$B:$F,5,FALSE),0)</f>
        <v>128506730.66</v>
      </c>
      <c r="AC2691" s="11">
        <f>IFERROR(VLOOKUP(AE2691,[3]Sheet2!$M:$O,2,FALSE),0)</f>
        <v>0</v>
      </c>
      <c r="AD2691" s="11">
        <f>IFERROR(VLOOKUP(AE2691,[3]Sheet2!$M:$O,3,FALSE),0)</f>
        <v>0</v>
      </c>
      <c r="AE2691" s="10" t="str">
        <f t="shared" si="84"/>
        <v>79/80KBL</v>
      </c>
      <c r="AF2691" s="13">
        <f t="shared" ref="AF2691:AF2754" si="86">IFERROR(M2691/Z2691,0)</f>
        <v>0.12699905926622765</v>
      </c>
      <c r="AG2691" s="10"/>
      <c r="AH2691" s="10"/>
    </row>
    <row r="2692" spans="1:34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5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85"/>
        <v>0</v>
      </c>
      <c r="AB2692" s="5">
        <f>IFERROR(VLOOKUP(C2692,[2]Sheet1!$B:$F,5,FALSE),0)</f>
        <v>0</v>
      </c>
      <c r="AC2692" s="11">
        <f>IFERROR(VLOOKUP(AE2692,[3]Sheet2!$M:$O,2,FALSE),0)</f>
        <v>0</v>
      </c>
      <c r="AD2692" s="11">
        <f>IFERROR(VLOOKUP(AE2692,[3]Sheet2!$M:$O,3,FALSE),0)</f>
        <v>0</v>
      </c>
      <c r="AE2692" s="10" t="str">
        <f t="shared" si="84"/>
        <v>79/80LBL</v>
      </c>
      <c r="AF2692" s="13">
        <f t="shared" si="86"/>
        <v>0</v>
      </c>
      <c r="AG2692" s="10"/>
      <c r="AH2692" s="10"/>
    </row>
    <row r="2693" spans="1:34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5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230</v>
      </c>
      <c r="AA2693" s="11">
        <f t="shared" si="85"/>
        <v>12.8</v>
      </c>
      <c r="AB2693" s="5">
        <f>IFERROR(VLOOKUP(C2693,[2]Sheet1!$B:$F,5,FALSE),0)</f>
        <v>56944650.769999996</v>
      </c>
      <c r="AC2693" s="11">
        <f>IFERROR(VLOOKUP(AE2693,[3]Sheet2!$M:$O,2,FALSE),0)</f>
        <v>0.7</v>
      </c>
      <c r="AD2693" s="11">
        <f>IFERROR(VLOOKUP(AE2693,[3]Sheet2!$M:$O,3,FALSE),0)</f>
        <v>13.3</v>
      </c>
      <c r="AE2693" s="10" t="str">
        <f t="shared" si="84"/>
        <v>79/80MBL</v>
      </c>
      <c r="AF2693" s="13">
        <f t="shared" si="86"/>
        <v>7.8260869565217397E-2</v>
      </c>
      <c r="AG2693" s="10"/>
      <c r="AH2693" s="10"/>
    </row>
    <row r="2694" spans="1:34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5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85"/>
        <v>0</v>
      </c>
      <c r="AB2694" s="5">
        <f>IFERROR(VLOOKUP(C2694,[2]Sheet1!$B:$F,5,FALSE),0)</f>
        <v>0</v>
      </c>
      <c r="AC2694" s="11">
        <f>IFERROR(VLOOKUP(AE2694,[3]Sheet2!$M:$O,2,FALSE),0)</f>
        <v>0</v>
      </c>
      <c r="AD2694" s="11">
        <f>IFERROR(VLOOKUP(AE2694,[3]Sheet2!$M:$O,3,FALSE),0)</f>
        <v>0</v>
      </c>
      <c r="AE2694" s="10" t="str">
        <f t="shared" si="84"/>
        <v>79/80MEGA</v>
      </c>
      <c r="AF2694" s="13">
        <f t="shared" si="86"/>
        <v>0</v>
      </c>
      <c r="AG2694" s="10"/>
      <c r="AH2694" s="10"/>
    </row>
    <row r="2695" spans="1:34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5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499.3</v>
      </c>
      <c r="AA2695" s="11">
        <f t="shared" si="85"/>
        <v>21.7</v>
      </c>
      <c r="AB2695" s="5">
        <f>IFERROR(VLOOKUP(C2695,[2]Sheet1!$B:$F,5,FALSE),0)</f>
        <v>108227988.80000001</v>
      </c>
      <c r="AC2695" s="11">
        <f>IFERROR(VLOOKUP(AE2695,[3]Sheet2!$M:$O,2,FALSE),0)</f>
        <v>11</v>
      </c>
      <c r="AD2695" s="11">
        <f>IFERROR(VLOOKUP(AE2695,[3]Sheet2!$M:$O,3,FALSE),0)</f>
        <v>0</v>
      </c>
      <c r="AE2695" s="10" t="str">
        <f t="shared" si="84"/>
        <v>79/80NABIL</v>
      </c>
      <c r="AF2695" s="13">
        <f t="shared" si="86"/>
        <v>4.6064490286400958E-2</v>
      </c>
      <c r="AG2695" s="10"/>
      <c r="AH2695" s="10"/>
    </row>
    <row r="2696" spans="1:34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5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267.7</v>
      </c>
      <c r="AA2696" s="11">
        <f t="shared" si="85"/>
        <v>16.7</v>
      </c>
      <c r="AB2696" s="5">
        <f>IFERROR(VLOOKUP(C2696,[2]Sheet1!$B:$F,5,FALSE),0)</f>
        <v>72000712.209999993</v>
      </c>
      <c r="AC2696" s="11">
        <f>IFERROR(VLOOKUP(AE2696,[3]Sheet2!$M:$O,2,FALSE),0)</f>
        <v>0</v>
      </c>
      <c r="AD2696" s="11">
        <f>IFERROR(VLOOKUP(AE2696,[3]Sheet2!$M:$O,3,FALSE),0)</f>
        <v>0</v>
      </c>
      <c r="AE2696" s="10" t="str">
        <f t="shared" si="84"/>
        <v>79/80NBL</v>
      </c>
      <c r="AF2696" s="13">
        <f t="shared" si="86"/>
        <v>5.9768397459843109E-2</v>
      </c>
      <c r="AG2696" s="10"/>
      <c r="AH2696" s="10"/>
    </row>
    <row r="2697" spans="1:34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5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85"/>
        <v>0</v>
      </c>
      <c r="AB2697" s="5">
        <f>IFERROR(VLOOKUP(C2697,[2]Sheet1!$B:$F,5,FALSE),0)</f>
        <v>0</v>
      </c>
      <c r="AC2697" s="11">
        <f>IFERROR(VLOOKUP(AE2697,[3]Sheet2!$M:$O,2,FALSE),0)</f>
        <v>0</v>
      </c>
      <c r="AD2697" s="11">
        <f>IFERROR(VLOOKUP(AE2697,[3]Sheet2!$M:$O,3,FALSE),0)</f>
        <v>0</v>
      </c>
      <c r="AE2697" s="10" t="str">
        <f t="shared" si="84"/>
        <v>79/80NCCB</v>
      </c>
      <c r="AF2697" s="13">
        <f t="shared" si="86"/>
        <v>0</v>
      </c>
      <c r="AG2697" s="10"/>
      <c r="AH2697" s="10"/>
    </row>
    <row r="2698" spans="1:34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5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85"/>
        <v>0</v>
      </c>
      <c r="AB2698" s="5">
        <f>IFERROR(VLOOKUP(C2698,[2]Sheet1!$B:$F,5,FALSE),0)</f>
        <v>0</v>
      </c>
      <c r="AC2698" s="11">
        <f>IFERROR(VLOOKUP(AE2698,[3]Sheet2!$M:$O,2,FALSE),0)</f>
        <v>0</v>
      </c>
      <c r="AD2698" s="11">
        <f>IFERROR(VLOOKUP(AE2698,[3]Sheet2!$M:$O,3,FALSE),0)</f>
        <v>0</v>
      </c>
      <c r="AE2698" s="10" t="str">
        <f t="shared" si="84"/>
        <v>79/80NIB</v>
      </c>
      <c r="AF2698" s="13">
        <f t="shared" si="86"/>
        <v>0</v>
      </c>
      <c r="AG2698" s="10"/>
      <c r="AH2698" s="10"/>
    </row>
    <row r="2699" spans="1:34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5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386.9</v>
      </c>
      <c r="AA2699" s="11">
        <f t="shared" si="85"/>
        <v>6.3</v>
      </c>
      <c r="AB2699" s="5">
        <f>IFERROR(VLOOKUP(C2699,[2]Sheet1!$B:$F,5,FALSE),0)</f>
        <v>73096077.810000002</v>
      </c>
      <c r="AC2699" s="11">
        <f>IFERROR(VLOOKUP(AE2699,[3]Sheet2!$M:$O,2,FALSE),0)</f>
        <v>1.52</v>
      </c>
      <c r="AD2699" s="11">
        <f>IFERROR(VLOOKUP(AE2699,[3]Sheet2!$M:$O,3,FALSE),0)</f>
        <v>29</v>
      </c>
      <c r="AE2699" s="10" t="str">
        <f t="shared" si="84"/>
        <v>79/80NICA</v>
      </c>
      <c r="AF2699" s="13">
        <f t="shared" si="86"/>
        <v>0.15766347893512536</v>
      </c>
      <c r="AG2699" s="10"/>
      <c r="AH2699" s="10"/>
    </row>
    <row r="2700" spans="1:34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5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246</v>
      </c>
      <c r="AA2700" s="11">
        <f t="shared" si="85"/>
        <v>12.3</v>
      </c>
      <c r="AB2700" s="5">
        <f>IFERROR(VLOOKUP(C2700,[2]Sheet1!$B:$F,5,FALSE),0)</f>
        <v>89996863.319999993</v>
      </c>
      <c r="AC2700" s="11">
        <f>IFERROR(VLOOKUP(AE2700,[3]Sheet2!$M:$O,2,FALSE),0)</f>
        <v>0</v>
      </c>
      <c r="AD2700" s="11">
        <f>IFERROR(VLOOKUP(AE2700,[3]Sheet2!$M:$O,3,FALSE),0)</f>
        <v>0</v>
      </c>
      <c r="AE2700" s="10" t="str">
        <f t="shared" si="84"/>
        <v>79/80NMB</v>
      </c>
      <c r="AF2700" s="13">
        <f t="shared" si="86"/>
        <v>8.1300813008130079E-2</v>
      </c>
      <c r="AG2700" s="10"/>
      <c r="AH2700" s="10"/>
    </row>
    <row r="2701" spans="1:34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5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255</v>
      </c>
      <c r="AA2701" s="11">
        <f t="shared" si="85"/>
        <v>14.2</v>
      </c>
      <c r="AB2701" s="5">
        <f>IFERROR(VLOOKUP(C2701,[2]Sheet1!$B:$F,5,FALSE),0)</f>
        <v>95072620.929999992</v>
      </c>
      <c r="AC2701" s="11">
        <f>IFERROR(VLOOKUP(AE2701,[3]Sheet2!$M:$O,2,FALSE),0)</f>
        <v>0</v>
      </c>
      <c r="AD2701" s="11">
        <f>IFERROR(VLOOKUP(AE2701,[3]Sheet2!$M:$O,3,FALSE),0)</f>
        <v>0</v>
      </c>
      <c r="AE2701" s="10" t="str">
        <f t="shared" si="84"/>
        <v>79/80PCBL</v>
      </c>
      <c r="AF2701" s="13">
        <f t="shared" si="86"/>
        <v>7.0588235294117646E-2</v>
      </c>
      <c r="AG2701" s="10"/>
      <c r="AH2701" s="10"/>
    </row>
    <row r="2702" spans="1:34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5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299</v>
      </c>
      <c r="AA2702" s="11">
        <f t="shared" si="85"/>
        <v>16.600000000000001</v>
      </c>
      <c r="AB2702" s="5">
        <f>IFERROR(VLOOKUP(C2702,[2]Sheet1!$B:$F,5,FALSE),0)</f>
        <v>66549474.460000001</v>
      </c>
      <c r="AC2702" s="11">
        <f>IFERROR(VLOOKUP(AE2702,[3]Sheet2!$M:$O,2,FALSE),0)</f>
        <v>5.7</v>
      </c>
      <c r="AD2702" s="11">
        <f>IFERROR(VLOOKUP(AE2702,[3]Sheet2!$M:$O,3,FALSE),0)</f>
        <v>9</v>
      </c>
      <c r="AE2702" s="10" t="str">
        <f t="shared" si="84"/>
        <v>79/80SANIMA</v>
      </c>
      <c r="AF2702" s="13">
        <f t="shared" si="86"/>
        <v>6.0200668896321072E-2</v>
      </c>
      <c r="AG2702" s="10"/>
      <c r="AH2702" s="10"/>
    </row>
    <row r="2703" spans="1:34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5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421</v>
      </c>
      <c r="AA2703" s="11">
        <f t="shared" si="85"/>
        <v>16.2</v>
      </c>
      <c r="AB2703" s="5">
        <f>IFERROR(VLOOKUP(C2703,[2]Sheet1!$B:$F,5,FALSE),0)</f>
        <v>31500456.899999999</v>
      </c>
      <c r="AC2703" s="11">
        <f>IFERROR(VLOOKUP(AE2703,[3]Sheet2!$M:$O,2,FALSE),0)</f>
        <v>6.8</v>
      </c>
      <c r="AD2703" s="11">
        <f>IFERROR(VLOOKUP(AE2703,[3]Sheet2!$M:$O,3,FALSE),0)</f>
        <v>3.75</v>
      </c>
      <c r="AE2703" s="10" t="str">
        <f t="shared" si="84"/>
        <v>79/80SBI</v>
      </c>
      <c r="AF2703" s="13">
        <f t="shared" si="86"/>
        <v>6.1757719714964368E-2</v>
      </c>
      <c r="AG2703" s="10"/>
      <c r="AH2703" s="10"/>
    </row>
    <row r="2704" spans="1:34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5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297</v>
      </c>
      <c r="AA2704" s="11">
        <f t="shared" si="85"/>
        <v>21.2</v>
      </c>
      <c r="AB2704" s="5">
        <f>IFERROR(VLOOKUP(C2704,[2]Sheet1!$B:$F,5,FALSE),0)</f>
        <v>69040902.980000004</v>
      </c>
      <c r="AC2704" s="11">
        <f>IFERROR(VLOOKUP(AE2704,[3]Sheet2!$M:$O,2,FALSE),0)</f>
        <v>4.21</v>
      </c>
      <c r="AD2704" s="11">
        <f>IFERROR(VLOOKUP(AE2704,[3]Sheet2!$M:$O,3,FALSE),0)</f>
        <v>0</v>
      </c>
      <c r="AE2704" s="10" t="str">
        <f t="shared" si="84"/>
        <v>79/80SBL</v>
      </c>
      <c r="AF2704" s="13">
        <f t="shared" si="86"/>
        <v>4.7138047138047139E-2</v>
      </c>
      <c r="AG2704" s="10"/>
      <c r="AH2704" s="10"/>
    </row>
    <row r="2705" spans="1:34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5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671</v>
      </c>
      <c r="AA2705" s="11">
        <f t="shared" si="85"/>
        <v>19.7</v>
      </c>
      <c r="AB2705" s="5">
        <f>IFERROR(VLOOKUP(C2705,[2]Sheet1!$B:$F,5,FALSE),0)</f>
        <v>27114394.41</v>
      </c>
      <c r="AC2705" s="11">
        <f>IFERROR(VLOOKUP(AE2705,[3]Sheet2!$M:$O,2,FALSE),0)</f>
        <v>19</v>
      </c>
      <c r="AD2705" s="11">
        <f>IFERROR(VLOOKUP(AE2705,[3]Sheet2!$M:$O,3,FALSE),0)</f>
        <v>0</v>
      </c>
      <c r="AE2705" s="10" t="str">
        <f t="shared" si="84"/>
        <v>79/80SCB</v>
      </c>
      <c r="AF2705" s="13">
        <f t="shared" si="86"/>
        <v>5.0670640834575259E-2</v>
      </c>
      <c r="AG2705" s="10"/>
      <c r="AH2705" s="10"/>
    </row>
    <row r="2706" spans="1:34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5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85"/>
        <v>0</v>
      </c>
      <c r="AB2706" s="5">
        <f>IFERROR(VLOOKUP(C2706,[2]Sheet1!$B:$F,5,FALSE),0)</f>
        <v>0</v>
      </c>
      <c r="AC2706" s="11">
        <f>IFERROR(VLOOKUP(AE2706,[3]Sheet2!$M:$O,2,FALSE),0)</f>
        <v>0</v>
      </c>
      <c r="AD2706" s="11">
        <f>IFERROR(VLOOKUP(AE2706,[3]Sheet2!$M:$O,3,FALSE),0)</f>
        <v>0</v>
      </c>
      <c r="AE2706" s="10" t="str">
        <f t="shared" si="84"/>
        <v>79/80SRBL</v>
      </c>
      <c r="AF2706" s="13">
        <f t="shared" si="86"/>
        <v>0</v>
      </c>
      <c r="AG2706" s="10"/>
      <c r="AH2706" s="10"/>
    </row>
    <row r="2707" spans="1:34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5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85"/>
        <v>0</v>
      </c>
      <c r="AB2707" s="5">
        <f>IFERROR(VLOOKUP(C2707,[2]Sheet1!$B:$F,5,FALSE),0)</f>
        <v>0</v>
      </c>
      <c r="AC2707" s="11">
        <f>IFERROR(VLOOKUP(AE2707,[3]Sheet2!$M:$O,2,FALSE),0)</f>
        <v>0</v>
      </c>
      <c r="AD2707" s="11">
        <f>IFERROR(VLOOKUP(AE2707,[3]Sheet2!$M:$O,3,FALSE),0)</f>
        <v>0</v>
      </c>
      <c r="AE2707" s="10" t="str">
        <f t="shared" si="84"/>
        <v>79/80CCBL</v>
      </c>
      <c r="AF2707" s="13">
        <f t="shared" si="86"/>
        <v>0</v>
      </c>
      <c r="AG2707" s="10"/>
      <c r="AH2707" s="10"/>
    </row>
    <row r="2708" spans="1:34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5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226</v>
      </c>
      <c r="AA2708" s="11">
        <f t="shared" si="85"/>
        <v>10.8</v>
      </c>
      <c r="AB2708" s="5">
        <f>IFERROR(VLOOKUP(C2708,[2]Sheet1!$B:$F,5,FALSE),0)</f>
        <v>115358201</v>
      </c>
      <c r="AC2708" s="11">
        <f>IFERROR(VLOOKUP(AE2708,[3]Sheet2!$M:$O,2,FALSE),0)</f>
        <v>0</v>
      </c>
      <c r="AD2708" s="11">
        <f>IFERROR(VLOOKUP(AE2708,[3]Sheet2!$M:$O,3,FALSE),0)</f>
        <v>0</v>
      </c>
      <c r="AE2708" s="10" t="str">
        <f t="shared" si="84"/>
        <v>79/80PRVU</v>
      </c>
      <c r="AF2708" s="13">
        <f t="shared" si="86"/>
        <v>9.2920353982300891E-2</v>
      </c>
      <c r="AG2708" s="10"/>
      <c r="AH2708" s="10"/>
    </row>
    <row r="2709" spans="1:34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5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85"/>
        <v>0</v>
      </c>
      <c r="AB2709" s="5">
        <f>IFERROR(VLOOKUP(C2709,[2]Sheet1!$B:$F,5,FALSE),0)</f>
        <v>0</v>
      </c>
      <c r="AC2709" s="11">
        <f>IFERROR(VLOOKUP(AE2709,[3]Sheet2!$M:$O,2,FALSE),0)</f>
        <v>0</v>
      </c>
      <c r="AD2709" s="11">
        <f>IFERROR(VLOOKUP(AE2709,[3]Sheet2!$M:$O,3,FALSE),0)</f>
        <v>0</v>
      </c>
      <c r="AE2709" s="10" t="str">
        <f t="shared" si="84"/>
        <v>79/80BOKL</v>
      </c>
      <c r="AF2709" s="13">
        <f t="shared" si="86"/>
        <v>0</v>
      </c>
      <c r="AG2709" s="10"/>
      <c r="AH2709" s="10"/>
    </row>
    <row r="2710" spans="1:34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5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306</v>
      </c>
      <c r="AA2710" s="11">
        <f t="shared" si="85"/>
        <v>-43.7</v>
      </c>
      <c r="AB2710" s="5">
        <f>IFERROR(VLOOKUP(C2710,[2]Sheet1!$B:$F,5,FALSE),0)</f>
        <v>65913203.579999998</v>
      </c>
      <c r="AC2710" s="11">
        <f>IFERROR(VLOOKUP(AE2710,[3]Sheet2!$M:$O,2,FALSE),0)</f>
        <v>0</v>
      </c>
      <c r="AD2710" s="11">
        <f>IFERROR(VLOOKUP(AE2710,[3]Sheet2!$M:$O,3,FALSE),0)</f>
        <v>0</v>
      </c>
      <c r="AE2710" s="10" t="str">
        <f t="shared" si="84"/>
        <v>79/80ADBL</v>
      </c>
      <c r="AF2710" s="13">
        <f t="shared" si="86"/>
        <v>-2.2875816993464051E-2</v>
      </c>
      <c r="AG2710" s="10"/>
      <c r="AH2710" s="10"/>
    </row>
    <row r="2711" spans="1:34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5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85"/>
        <v>0</v>
      </c>
      <c r="AB2711" s="5">
        <f>IFERROR(VLOOKUP(C2711,[2]Sheet1!$B:$F,5,FALSE),0)</f>
        <v>0</v>
      </c>
      <c r="AC2711" s="11">
        <f>IFERROR(VLOOKUP(AE2711,[3]Sheet2!$M:$O,2,FALSE),0)</f>
        <v>0</v>
      </c>
      <c r="AD2711" s="11">
        <f>IFERROR(VLOOKUP(AE2711,[3]Sheet2!$M:$O,3,FALSE),0)</f>
        <v>0</v>
      </c>
      <c r="AE2711" s="10" t="str">
        <f t="shared" si="84"/>
        <v>79/80CBL</v>
      </c>
      <c r="AF2711" s="13">
        <f t="shared" si="86"/>
        <v>0</v>
      </c>
      <c r="AG2711" s="10"/>
      <c r="AH2711" s="10"/>
    </row>
    <row r="2712" spans="1:34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5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220</v>
      </c>
      <c r="AA2712" s="11">
        <f t="shared" si="85"/>
        <v>18.3</v>
      </c>
      <c r="AB2712" s="5">
        <f>IFERROR(VLOOKUP(C2712,[2]Sheet1!$B:$F,5,FALSE),0)</f>
        <v>72379096.090000004</v>
      </c>
      <c r="AC2712" s="11">
        <f>IFERROR(VLOOKUP(AE2712,[3]Sheet2!$M:$O,2,FALSE),0)</f>
        <v>5.79</v>
      </c>
      <c r="AD2712" s="11">
        <f>IFERROR(VLOOKUP(AE2712,[3]Sheet2!$M:$O,3,FALSE),0)</f>
        <v>0</v>
      </c>
      <c r="AE2712" s="10" t="str">
        <f t="shared" si="84"/>
        <v>79/80CZBIL</v>
      </c>
      <c r="AF2712" s="13">
        <f t="shared" si="86"/>
        <v>5.4545454545454543E-2</v>
      </c>
      <c r="AG2712" s="10"/>
      <c r="AH2712" s="10"/>
    </row>
    <row r="2713" spans="1:34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5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578</v>
      </c>
      <c r="AA2713" s="11">
        <f t="shared" si="85"/>
        <v>19.3</v>
      </c>
      <c r="AB2713" s="5">
        <f>IFERROR(VLOOKUP(C2713,[2]Sheet1!$B:$F,5,FALSE),0)</f>
        <v>53073245.399999999</v>
      </c>
      <c r="AC2713" s="11">
        <f>IFERROR(VLOOKUP(AE2713,[3]Sheet2!$M:$O,2,FALSE),0)</f>
        <v>10.53</v>
      </c>
      <c r="AD2713" s="11">
        <f>IFERROR(VLOOKUP(AE2713,[3]Sheet2!$M:$O,3,FALSE),0)</f>
        <v>10</v>
      </c>
      <c r="AE2713" s="10" t="str">
        <f t="shared" si="84"/>
        <v>79/80EBL</v>
      </c>
      <c r="AF2713" s="13">
        <f t="shared" si="86"/>
        <v>5.1903114186851208E-2</v>
      </c>
      <c r="AG2713" s="10"/>
      <c r="AH2713" s="10"/>
    </row>
    <row r="2714" spans="1:34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5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223.7</v>
      </c>
      <c r="AA2714" s="11">
        <f t="shared" si="85"/>
        <v>14</v>
      </c>
      <c r="AB2714" s="5">
        <f>IFERROR(VLOOKUP(C2714,[2]Sheet1!$B:$F,5,FALSE),0)</f>
        <v>186767679.69999999</v>
      </c>
      <c r="AC2714" s="11">
        <f>IFERROR(VLOOKUP(AE2714,[3]Sheet2!$M:$O,2,FALSE),0)</f>
        <v>8</v>
      </c>
      <c r="AD2714" s="11">
        <f>IFERROR(VLOOKUP(AE2714,[3]Sheet2!$M:$O,3,FALSE),0)</f>
        <v>1</v>
      </c>
      <c r="AE2714" s="10" t="str">
        <f t="shared" si="84"/>
        <v>79/80GBIME</v>
      </c>
      <c r="AF2714" s="13">
        <f t="shared" si="86"/>
        <v>7.1524362986142162E-2</v>
      </c>
      <c r="AG2714" s="10"/>
      <c r="AH2714" s="10"/>
    </row>
    <row r="2715" spans="1:34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5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242</v>
      </c>
      <c r="AA2715" s="11">
        <f t="shared" si="85"/>
        <v>17.3</v>
      </c>
      <c r="AB2715" s="5">
        <f>IFERROR(VLOOKUP(C2715,[2]Sheet1!$B:$F,5,FALSE),0)</f>
        <v>32484923.399999999</v>
      </c>
      <c r="AC2715" s="11">
        <f>IFERROR(VLOOKUP(AE2715,[3]Sheet2!$M:$O,2,FALSE),0)</f>
        <v>0</v>
      </c>
      <c r="AD2715" s="11">
        <f>IFERROR(VLOOKUP(AE2715,[3]Sheet2!$M:$O,3,FALSE),0)</f>
        <v>0</v>
      </c>
      <c r="AE2715" s="10" t="str">
        <f t="shared" si="84"/>
        <v>79/80HBL</v>
      </c>
      <c r="AF2715" s="13">
        <f t="shared" si="86"/>
        <v>5.7851239669421489E-2</v>
      </c>
      <c r="AG2715" s="10"/>
      <c r="AH2715" s="10"/>
    </row>
    <row r="2716" spans="1:34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5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212.6</v>
      </c>
      <c r="AA2716" s="11">
        <f t="shared" si="85"/>
        <v>26.6</v>
      </c>
      <c r="AB2716" s="5">
        <f>IFERROR(VLOOKUP(C2716,[2]Sheet1!$B:$F,5,FALSE),0)</f>
        <v>128506730.66</v>
      </c>
      <c r="AC2716" s="11">
        <f>IFERROR(VLOOKUP(AE2716,[3]Sheet2!$M:$O,2,FALSE),0)</f>
        <v>0</v>
      </c>
      <c r="AD2716" s="11">
        <f>IFERROR(VLOOKUP(AE2716,[3]Sheet2!$M:$O,3,FALSE),0)</f>
        <v>0</v>
      </c>
      <c r="AE2716" s="10" t="str">
        <f t="shared" si="84"/>
        <v>79/80KBL</v>
      </c>
      <c r="AF2716" s="13">
        <f t="shared" si="86"/>
        <v>3.7629350893697087E-2</v>
      </c>
      <c r="AG2716" s="10"/>
      <c r="AH2716" s="10"/>
    </row>
    <row r="2717" spans="1:34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5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85"/>
        <v>0</v>
      </c>
      <c r="AB2717" s="5">
        <f>IFERROR(VLOOKUP(C2717,[2]Sheet1!$B:$F,5,FALSE),0)</f>
        <v>0</v>
      </c>
      <c r="AC2717" s="11">
        <f>IFERROR(VLOOKUP(AE2717,[3]Sheet2!$M:$O,2,FALSE),0)</f>
        <v>0</v>
      </c>
      <c r="AD2717" s="11">
        <f>IFERROR(VLOOKUP(AE2717,[3]Sheet2!$M:$O,3,FALSE),0)</f>
        <v>0</v>
      </c>
      <c r="AE2717" s="10" t="str">
        <f t="shared" si="84"/>
        <v>79/80LBL</v>
      </c>
      <c r="AF2717" s="13">
        <f t="shared" si="86"/>
        <v>0</v>
      </c>
      <c r="AG2717" s="10"/>
      <c r="AH2717" s="10"/>
    </row>
    <row r="2718" spans="1:34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5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230</v>
      </c>
      <c r="AA2718" s="11">
        <f t="shared" si="85"/>
        <v>11.5</v>
      </c>
      <c r="AB2718" s="5">
        <f>IFERROR(VLOOKUP(C2718,[2]Sheet1!$B:$F,5,FALSE),0)</f>
        <v>56944650.769999996</v>
      </c>
      <c r="AC2718" s="11">
        <f>IFERROR(VLOOKUP(AE2718,[3]Sheet2!$M:$O,2,FALSE),0)</f>
        <v>0.7</v>
      </c>
      <c r="AD2718" s="11">
        <f>IFERROR(VLOOKUP(AE2718,[3]Sheet2!$M:$O,3,FALSE),0)</f>
        <v>13.3</v>
      </c>
      <c r="AE2718" s="10" t="str">
        <f t="shared" si="84"/>
        <v>79/80MBL</v>
      </c>
      <c r="AF2718" s="13">
        <f t="shared" si="86"/>
        <v>8.6956521739130432E-2</v>
      </c>
      <c r="AG2718" s="10"/>
      <c r="AH2718" s="10"/>
    </row>
    <row r="2719" spans="1:34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5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499.3</v>
      </c>
      <c r="AA2719" s="11">
        <f t="shared" si="85"/>
        <v>20</v>
      </c>
      <c r="AB2719" s="5">
        <f>IFERROR(VLOOKUP(C2719,[2]Sheet1!$B:$F,5,FALSE),0)</f>
        <v>108227988.80000001</v>
      </c>
      <c r="AC2719" s="11">
        <f>IFERROR(VLOOKUP(AE2719,[3]Sheet2!$M:$O,2,FALSE),0)</f>
        <v>11</v>
      </c>
      <c r="AD2719" s="11">
        <f>IFERROR(VLOOKUP(AE2719,[3]Sheet2!$M:$O,3,FALSE),0)</f>
        <v>0</v>
      </c>
      <c r="AE2719" s="10" t="str">
        <f t="shared" si="84"/>
        <v>79/80NABIL</v>
      </c>
      <c r="AF2719" s="13">
        <f t="shared" si="86"/>
        <v>5.0070098137392348E-2</v>
      </c>
      <c r="AG2719" s="10"/>
      <c r="AH2719" s="10"/>
    </row>
    <row r="2720" spans="1:34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5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267.7</v>
      </c>
      <c r="AA2720" s="11">
        <f t="shared" si="85"/>
        <v>16.7</v>
      </c>
      <c r="AB2720" s="5">
        <f>IFERROR(VLOOKUP(C2720,[2]Sheet1!$B:$F,5,FALSE),0)</f>
        <v>72000712.209999993</v>
      </c>
      <c r="AC2720" s="11">
        <f>IFERROR(VLOOKUP(AE2720,[3]Sheet2!$M:$O,2,FALSE),0)</f>
        <v>0</v>
      </c>
      <c r="AD2720" s="11">
        <f>IFERROR(VLOOKUP(AE2720,[3]Sheet2!$M:$O,3,FALSE),0)</f>
        <v>0</v>
      </c>
      <c r="AE2720" s="10" t="str">
        <f t="shared" si="84"/>
        <v>79/80NBL</v>
      </c>
      <c r="AF2720" s="13">
        <f t="shared" si="86"/>
        <v>5.9768397459843109E-2</v>
      </c>
      <c r="AG2720" s="10"/>
      <c r="AH2720" s="10"/>
    </row>
    <row r="2721" spans="1:34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5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386.9</v>
      </c>
      <c r="AA2721" s="11">
        <f t="shared" si="85"/>
        <v>6.8</v>
      </c>
      <c r="AB2721" s="5">
        <f>IFERROR(VLOOKUP(C2721,[2]Sheet1!$B:$F,5,FALSE),0)</f>
        <v>73096077.810000002</v>
      </c>
      <c r="AC2721" s="11">
        <f>IFERROR(VLOOKUP(AE2721,[3]Sheet2!$M:$O,2,FALSE),0)</f>
        <v>1.52</v>
      </c>
      <c r="AD2721" s="11">
        <f>IFERROR(VLOOKUP(AE2721,[3]Sheet2!$M:$O,3,FALSE),0)</f>
        <v>29</v>
      </c>
      <c r="AE2721" s="10" t="str">
        <f t="shared" si="84"/>
        <v>79/80NICA</v>
      </c>
      <c r="AF2721" s="13">
        <f t="shared" si="86"/>
        <v>0.1473248901524942</v>
      </c>
      <c r="AG2721" s="10"/>
      <c r="AH2721" s="10"/>
    </row>
    <row r="2722" spans="1:34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5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246</v>
      </c>
      <c r="AA2722" s="11">
        <f t="shared" si="85"/>
        <v>11.7</v>
      </c>
      <c r="AB2722" s="5">
        <f>IFERROR(VLOOKUP(C2722,[2]Sheet1!$B:$F,5,FALSE),0)</f>
        <v>89996863.319999993</v>
      </c>
      <c r="AC2722" s="11">
        <f>IFERROR(VLOOKUP(AE2722,[3]Sheet2!$M:$O,2,FALSE),0)</f>
        <v>0</v>
      </c>
      <c r="AD2722" s="11">
        <f>IFERROR(VLOOKUP(AE2722,[3]Sheet2!$M:$O,3,FALSE),0)</f>
        <v>0</v>
      </c>
      <c r="AE2722" s="10" t="str">
        <f t="shared" si="84"/>
        <v>79/80NMB</v>
      </c>
      <c r="AF2722" s="13">
        <f t="shared" si="86"/>
        <v>8.5365853658536592E-2</v>
      </c>
      <c r="AG2722" s="10"/>
      <c r="AH2722" s="10"/>
    </row>
    <row r="2723" spans="1:34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5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255</v>
      </c>
      <c r="AA2723" s="11">
        <f t="shared" si="85"/>
        <v>15</v>
      </c>
      <c r="AB2723" s="5">
        <f>IFERROR(VLOOKUP(C2723,[2]Sheet1!$B:$F,5,FALSE),0)</f>
        <v>95072620.929999992</v>
      </c>
      <c r="AC2723" s="11">
        <f>IFERROR(VLOOKUP(AE2723,[3]Sheet2!$M:$O,2,FALSE),0)</f>
        <v>0</v>
      </c>
      <c r="AD2723" s="11">
        <f>IFERROR(VLOOKUP(AE2723,[3]Sheet2!$M:$O,3,FALSE),0)</f>
        <v>0</v>
      </c>
      <c r="AE2723" s="10" t="str">
        <f t="shared" si="84"/>
        <v>79/80PCBL</v>
      </c>
      <c r="AF2723" s="13">
        <f t="shared" si="86"/>
        <v>6.6666666666666666E-2</v>
      </c>
      <c r="AG2723" s="10"/>
      <c r="AH2723" s="10"/>
    </row>
    <row r="2724" spans="1:34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5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299</v>
      </c>
      <c r="AA2724" s="11">
        <f t="shared" si="85"/>
        <v>14.2</v>
      </c>
      <c r="AB2724" s="5">
        <f>IFERROR(VLOOKUP(C2724,[2]Sheet1!$B:$F,5,FALSE),0)</f>
        <v>66549474.460000001</v>
      </c>
      <c r="AC2724" s="11">
        <f>IFERROR(VLOOKUP(AE2724,[3]Sheet2!$M:$O,2,FALSE),0)</f>
        <v>5.7</v>
      </c>
      <c r="AD2724" s="11">
        <f>IFERROR(VLOOKUP(AE2724,[3]Sheet2!$M:$O,3,FALSE),0)</f>
        <v>9</v>
      </c>
      <c r="AE2724" s="10" t="str">
        <f t="shared" si="84"/>
        <v>79/80SANIMA</v>
      </c>
      <c r="AF2724" s="13">
        <f t="shared" si="86"/>
        <v>7.0234113712374577E-2</v>
      </c>
      <c r="AG2724" s="10"/>
      <c r="AH2724" s="10"/>
    </row>
    <row r="2725" spans="1:34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5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421</v>
      </c>
      <c r="AA2725" s="11">
        <f t="shared" si="85"/>
        <v>18.3</v>
      </c>
      <c r="AB2725" s="5">
        <f>IFERROR(VLOOKUP(C2725,[2]Sheet1!$B:$F,5,FALSE),0)</f>
        <v>31500456.899999999</v>
      </c>
      <c r="AC2725" s="11">
        <f>IFERROR(VLOOKUP(AE2725,[3]Sheet2!$M:$O,2,FALSE),0)</f>
        <v>6.8</v>
      </c>
      <c r="AD2725" s="11">
        <f>IFERROR(VLOOKUP(AE2725,[3]Sheet2!$M:$O,3,FALSE),0)</f>
        <v>3.75</v>
      </c>
      <c r="AE2725" s="10" t="str">
        <f t="shared" si="84"/>
        <v>79/80SBI</v>
      </c>
      <c r="AF2725" s="13">
        <f t="shared" si="86"/>
        <v>5.4631828978622329E-2</v>
      </c>
      <c r="AG2725" s="10"/>
      <c r="AH2725" s="10"/>
    </row>
    <row r="2726" spans="1:34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5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297</v>
      </c>
      <c r="AA2726" s="11">
        <f t="shared" si="85"/>
        <v>18.600000000000001</v>
      </c>
      <c r="AB2726" s="5">
        <f>IFERROR(VLOOKUP(C2726,[2]Sheet1!$B:$F,5,FALSE),0)</f>
        <v>69040902.980000004</v>
      </c>
      <c r="AC2726" s="11">
        <f>IFERROR(VLOOKUP(AE2726,[3]Sheet2!$M:$O,2,FALSE),0)</f>
        <v>4.21</v>
      </c>
      <c r="AD2726" s="11">
        <f>IFERROR(VLOOKUP(AE2726,[3]Sheet2!$M:$O,3,FALSE),0)</f>
        <v>0</v>
      </c>
      <c r="AE2726" s="10" t="str">
        <f t="shared" si="84"/>
        <v>79/80SBL</v>
      </c>
      <c r="AF2726" s="13">
        <f t="shared" si="86"/>
        <v>5.387205387205387E-2</v>
      </c>
      <c r="AG2726" s="10"/>
      <c r="AH2726" s="10"/>
    </row>
    <row r="2727" spans="1:34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5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671</v>
      </c>
      <c r="AA2727" s="11">
        <f t="shared" si="85"/>
        <v>18.100000000000001</v>
      </c>
      <c r="AB2727" s="5">
        <f>IFERROR(VLOOKUP(C2727,[2]Sheet1!$B:$F,5,FALSE),0)</f>
        <v>27114394.41</v>
      </c>
      <c r="AC2727" s="11">
        <f>IFERROR(VLOOKUP(AE2727,[3]Sheet2!$M:$O,2,FALSE),0)</f>
        <v>19</v>
      </c>
      <c r="AD2727" s="11">
        <f>IFERROR(VLOOKUP(AE2727,[3]Sheet2!$M:$O,3,FALSE),0)</f>
        <v>0</v>
      </c>
      <c r="AE2727" s="10" t="str">
        <f t="shared" si="84"/>
        <v>79/80SCB</v>
      </c>
      <c r="AF2727" s="13">
        <f t="shared" si="86"/>
        <v>5.5141579731743669E-2</v>
      </c>
      <c r="AG2727" s="10"/>
      <c r="AH2727" s="10"/>
    </row>
    <row r="2728" spans="1:34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5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85"/>
        <v>0</v>
      </c>
      <c r="AB2728" s="5">
        <f>IFERROR(VLOOKUP(C2728,[2]Sheet1!$B:$F,5,FALSE),0)</f>
        <v>0</v>
      </c>
      <c r="AC2728" s="11">
        <f>IFERROR(VLOOKUP(AE2728,[3]Sheet2!$M:$O,2,FALSE),0)</f>
        <v>0</v>
      </c>
      <c r="AD2728" s="11">
        <f>IFERROR(VLOOKUP(AE2728,[3]Sheet2!$M:$O,3,FALSE),0)</f>
        <v>0</v>
      </c>
      <c r="AE2728" s="10" t="str">
        <f t="shared" si="84"/>
        <v>79/80SRBL</v>
      </c>
      <c r="AF2728" s="13">
        <f t="shared" si="86"/>
        <v>0</v>
      </c>
      <c r="AG2728" s="10"/>
      <c r="AH2728" s="10"/>
    </row>
    <row r="2729" spans="1:34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5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226</v>
      </c>
      <c r="AA2729" s="11">
        <f t="shared" si="85"/>
        <v>22.6</v>
      </c>
      <c r="AB2729" s="5">
        <f>IFERROR(VLOOKUP(C2729,[2]Sheet1!$B:$F,5,FALSE),0)</f>
        <v>115358201</v>
      </c>
      <c r="AC2729" s="11">
        <f>IFERROR(VLOOKUP(AE2729,[3]Sheet2!$M:$O,2,FALSE),0)</f>
        <v>0</v>
      </c>
      <c r="AD2729" s="11">
        <f>IFERROR(VLOOKUP(AE2729,[3]Sheet2!$M:$O,3,FALSE),0)</f>
        <v>0</v>
      </c>
      <c r="AE2729" s="10" t="str">
        <f t="shared" si="84"/>
        <v>79/80PRVU</v>
      </c>
      <c r="AF2729" s="13">
        <f t="shared" si="86"/>
        <v>4.4247787610619468E-2</v>
      </c>
      <c r="AG2729" s="10"/>
      <c r="AH2729" s="10"/>
    </row>
    <row r="2730" spans="1:34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5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217</v>
      </c>
      <c r="AA2730" s="11">
        <f t="shared" si="85"/>
        <v>18.100000000000001</v>
      </c>
      <c r="AB2730" s="5">
        <f>IFERROR(VLOOKUP(C2730,[2]Sheet1!$B:$F,5,FALSE),0)</f>
        <v>71670049.5</v>
      </c>
      <c r="AC2730" s="11">
        <f>IFERROR(VLOOKUP(AE2730,[3]Sheet2!$M:$O,2,FALSE),0)</f>
        <v>0</v>
      </c>
      <c r="AD2730" s="11">
        <f>IFERROR(VLOOKUP(AE2730,[3]Sheet2!$M:$O,3,FALSE),0)</f>
        <v>0</v>
      </c>
      <c r="AE2730" s="10" t="str">
        <f t="shared" si="84"/>
        <v>79/80NIMB</v>
      </c>
      <c r="AF2730" s="13">
        <f t="shared" si="86"/>
        <v>5.5299539170506916E-2</v>
      </c>
      <c r="AG2730" s="10"/>
      <c r="AH2730" s="10"/>
    </row>
    <row r="2731" spans="1:34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5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1580</v>
      </c>
      <c r="AA2731" s="11">
        <f t="shared" si="85"/>
        <v>790</v>
      </c>
      <c r="AB2731" s="5">
        <f>IFERROR(VLOOKUP(C2731,[2]Sheet1!$B:$F,5,FALSE),0)</f>
        <v>1575000</v>
      </c>
      <c r="AC2731" s="11">
        <v>5</v>
      </c>
      <c r="AD2731" s="11">
        <v>0.26</v>
      </c>
      <c r="AE2731" s="10" t="str">
        <f t="shared" si="84"/>
        <v>78/79CORBL</v>
      </c>
      <c r="AF2731" s="13">
        <f t="shared" si="86"/>
        <v>1.2658227848101266E-3</v>
      </c>
      <c r="AG2731" s="10"/>
      <c r="AH2731" s="10"/>
    </row>
    <row r="2732" spans="1:34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5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580.1</v>
      </c>
      <c r="AA2732" s="11">
        <f t="shared" si="85"/>
        <v>64.5</v>
      </c>
      <c r="AB2732" s="5">
        <f>IFERROR(VLOOKUP(C2732,[2]Sheet1!$B:$F,5,FALSE),0)</f>
        <v>6123503.0499999998</v>
      </c>
      <c r="AC2732" s="11">
        <v>0</v>
      </c>
      <c r="AD2732" s="11">
        <v>0</v>
      </c>
      <c r="AE2732" s="10" t="str">
        <f t="shared" si="84"/>
        <v>78/79EDBL</v>
      </c>
      <c r="AF2732" s="13">
        <f t="shared" si="86"/>
        <v>1.5514566454059645E-2</v>
      </c>
      <c r="AG2732" s="10"/>
      <c r="AH2732" s="10"/>
    </row>
    <row r="2733" spans="1:34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5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394.6</v>
      </c>
      <c r="AA2733" s="11">
        <f t="shared" si="85"/>
        <v>17.2</v>
      </c>
      <c r="AB2733" s="5">
        <f>IFERROR(VLOOKUP(C2733,[2]Sheet1!$B:$F,5,FALSE),0)</f>
        <v>27834534.77</v>
      </c>
      <c r="AC2733" s="11">
        <v>13</v>
      </c>
      <c r="AD2733" s="11">
        <v>1.5</v>
      </c>
      <c r="AE2733" s="10" t="str">
        <f t="shared" si="84"/>
        <v>78/79GBBL</v>
      </c>
      <c r="AF2733" s="13">
        <f t="shared" si="86"/>
        <v>5.8286872782564621E-2</v>
      </c>
      <c r="AG2733" s="10"/>
      <c r="AH2733" s="10"/>
    </row>
    <row r="2734" spans="1:34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5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367</v>
      </c>
      <c r="AA2734" s="11">
        <f t="shared" si="85"/>
        <v>22.9</v>
      </c>
      <c r="AB2734" s="5">
        <f>IFERROR(VLOOKUP(C2734,[2]Sheet1!$B:$F,5,FALSE),0)</f>
        <v>21539350.91</v>
      </c>
      <c r="AC2734" s="11">
        <v>3</v>
      </c>
      <c r="AD2734" s="11">
        <v>3.8</v>
      </c>
      <c r="AE2734" s="10" t="str">
        <f t="shared" si="84"/>
        <v>78/79JBBL</v>
      </c>
      <c r="AF2734" s="13">
        <f t="shared" si="86"/>
        <v>4.3596730245231606E-2</v>
      </c>
      <c r="AG2734" s="10"/>
      <c r="AH2734" s="10"/>
    </row>
    <row r="2735" spans="1:34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5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0</v>
      </c>
      <c r="AA2735" s="11">
        <f t="shared" si="85"/>
        <v>0</v>
      </c>
      <c r="AB2735" s="5">
        <f>IFERROR(VLOOKUP(C2735,[2]Sheet1!$B:$F,5,FALSE),0)</f>
        <v>2463867</v>
      </c>
      <c r="AC2735" s="11">
        <v>0</v>
      </c>
      <c r="AD2735" s="11">
        <v>0</v>
      </c>
      <c r="AE2735" s="10" t="str">
        <f t="shared" si="84"/>
        <v>78/79KRBL</v>
      </c>
      <c r="AF2735" s="13">
        <f t="shared" si="86"/>
        <v>0</v>
      </c>
      <c r="AG2735" s="10"/>
      <c r="AH2735" s="10"/>
    </row>
    <row r="2736" spans="1:34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5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634</v>
      </c>
      <c r="AA2736" s="11">
        <f t="shared" si="85"/>
        <v>37.299999999999997</v>
      </c>
      <c r="AB2736" s="5">
        <f>IFERROR(VLOOKUP(C2736,[2]Sheet1!$B:$F,5,FALSE),0)</f>
        <v>5445990.3399999999</v>
      </c>
      <c r="AC2736" s="11">
        <v>12.35</v>
      </c>
      <c r="AD2736" s="11">
        <v>0.65</v>
      </c>
      <c r="AE2736" s="10" t="str">
        <f t="shared" si="84"/>
        <v>78/79MDB</v>
      </c>
      <c r="AF2736" s="13">
        <f t="shared" si="86"/>
        <v>2.6813880126182965E-2</v>
      </c>
      <c r="AG2736" s="10"/>
      <c r="AH2736" s="10"/>
    </row>
    <row r="2737" spans="1:34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5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371</v>
      </c>
      <c r="AA2737" s="11">
        <f t="shared" si="85"/>
        <v>15.5</v>
      </c>
      <c r="AB2737" s="5">
        <f>IFERROR(VLOOKUP(C2737,[2]Sheet1!$B:$F,5,FALSE),0)</f>
        <v>34531463.259999998</v>
      </c>
      <c r="AC2737" s="11">
        <v>13.5</v>
      </c>
      <c r="AD2737" s="11">
        <v>0.71050000000000002</v>
      </c>
      <c r="AE2737" s="10" t="str">
        <f t="shared" si="84"/>
        <v>78/79MNBBL</v>
      </c>
      <c r="AF2737" s="13">
        <f t="shared" si="86"/>
        <v>6.4690026954177901E-2</v>
      </c>
      <c r="AG2737" s="10"/>
      <c r="AH2737" s="10"/>
    </row>
    <row r="2738" spans="1:34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5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1040</v>
      </c>
      <c r="AA2738" s="11">
        <f t="shared" si="85"/>
        <v>-173.3</v>
      </c>
      <c r="AB2738" s="5">
        <f>IFERROR(VLOOKUP(C2738,[2]Sheet1!$B:$F,5,FALSE),0)</f>
        <v>761156.03999999992</v>
      </c>
      <c r="AC2738" s="11">
        <v>0</v>
      </c>
      <c r="AD2738" s="11">
        <v>0</v>
      </c>
      <c r="AE2738" s="10" t="str">
        <f t="shared" si="84"/>
        <v>78/79NABBC</v>
      </c>
      <c r="AF2738" s="13">
        <f t="shared" si="86"/>
        <v>-5.7692307692307696E-3</v>
      </c>
      <c r="AG2738" s="10"/>
      <c r="AH2738" s="10"/>
    </row>
    <row r="2739" spans="1:34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5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390.1</v>
      </c>
      <c r="AA2739" s="11">
        <f t="shared" si="85"/>
        <v>19.5</v>
      </c>
      <c r="AB2739" s="5">
        <f>IFERROR(VLOOKUP(C2739,[2]Sheet1!$B:$F,5,FALSE),0)</f>
        <v>16811183.620000001</v>
      </c>
      <c r="AC2739" s="11">
        <v>8.5340000000000007</v>
      </c>
      <c r="AD2739" s="11">
        <v>0.44900000000000001</v>
      </c>
      <c r="AE2739" s="10" t="str">
        <f t="shared" si="84"/>
        <v>78/79SADBL</v>
      </c>
      <c r="AF2739" s="13">
        <f t="shared" si="86"/>
        <v>5.1268905408869518E-2</v>
      </c>
      <c r="AG2739" s="10"/>
      <c r="AH2739" s="10"/>
    </row>
    <row r="2740" spans="1:34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5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412.5</v>
      </c>
      <c r="AA2740" s="11">
        <f t="shared" si="85"/>
        <v>24.3</v>
      </c>
      <c r="AB2740" s="5">
        <f>IFERROR(VLOOKUP(C2740,[2]Sheet1!$B:$F,5,FALSE),0)</f>
        <v>23195085.41</v>
      </c>
      <c r="AC2740" s="11">
        <v>13.3</v>
      </c>
      <c r="AD2740" s="11">
        <v>0.7</v>
      </c>
      <c r="AE2740" s="10" t="str">
        <f t="shared" si="84"/>
        <v>78/79SHINE</v>
      </c>
      <c r="AF2740" s="13">
        <f t="shared" si="86"/>
        <v>4.1212121212121214E-2</v>
      </c>
      <c r="AG2740" s="10"/>
      <c r="AH2740" s="10"/>
    </row>
    <row r="2741" spans="1:34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5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810</v>
      </c>
      <c r="AA2741" s="11">
        <f t="shared" si="85"/>
        <v>67.5</v>
      </c>
      <c r="AB2741" s="5">
        <f>IFERROR(VLOOKUP(C2741,[2]Sheet1!$B:$F,5,FALSE),0)</f>
        <v>2731534.89</v>
      </c>
      <c r="AC2741" s="11">
        <v>0</v>
      </c>
      <c r="AD2741" s="11">
        <v>0</v>
      </c>
      <c r="AE2741" s="10" t="str">
        <f t="shared" si="84"/>
        <v>78/79SINDU</v>
      </c>
      <c r="AF2741" s="13">
        <f t="shared" si="86"/>
        <v>1.4814814814814815E-2</v>
      </c>
      <c r="AG2741" s="10"/>
      <c r="AH2741" s="10"/>
    </row>
    <row r="2742" spans="1:34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5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998.1</v>
      </c>
      <c r="AA2742" s="11">
        <f t="shared" si="85"/>
        <v>199.6</v>
      </c>
      <c r="AB2742" s="5">
        <f>IFERROR(VLOOKUP(C2742,[2]Sheet1!$B:$F,5,FALSE),0)</f>
        <v>2639737.7999999998</v>
      </c>
      <c r="AC2742" s="11">
        <v>3.8</v>
      </c>
      <c r="AD2742" s="11">
        <v>0.2</v>
      </c>
      <c r="AE2742" s="10" t="str">
        <f t="shared" si="84"/>
        <v>78/79GRDBL</v>
      </c>
      <c r="AF2742" s="13">
        <f t="shared" si="86"/>
        <v>5.0095180843602845E-3</v>
      </c>
      <c r="AG2742" s="10"/>
      <c r="AH2742" s="10"/>
    </row>
    <row r="2743" spans="1:34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5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369</v>
      </c>
      <c r="AA2743" s="11">
        <f t="shared" si="85"/>
        <v>15.4</v>
      </c>
      <c r="AB2743" s="5">
        <f>IFERROR(VLOOKUP(C2743,[2]Sheet1!$B:$F,5,FALSE),0)</f>
        <v>20439461.140000001</v>
      </c>
      <c r="AC2743" s="11">
        <v>4</v>
      </c>
      <c r="AD2743" s="11">
        <v>6.47</v>
      </c>
      <c r="AE2743" s="10" t="str">
        <f t="shared" si="84"/>
        <v>78/79MLBL</v>
      </c>
      <c r="AF2743" s="13">
        <f t="shared" si="86"/>
        <v>6.5040650406504072E-2</v>
      </c>
      <c r="AG2743" s="10"/>
      <c r="AH2743" s="10"/>
    </row>
    <row r="2744" spans="1:34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5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480</v>
      </c>
      <c r="AA2744" s="11">
        <f t="shared" si="85"/>
        <v>22.9</v>
      </c>
      <c r="AB2744" s="5">
        <f>IFERROR(VLOOKUP(C2744,[2]Sheet1!$B:$F,5,FALSE),0)</f>
        <v>17238924.219999999</v>
      </c>
      <c r="AC2744" s="11">
        <v>3</v>
      </c>
      <c r="AD2744" s="11">
        <v>9</v>
      </c>
      <c r="AE2744" s="10" t="str">
        <f t="shared" si="84"/>
        <v>78/79LBBL</v>
      </c>
      <c r="AF2744" s="13">
        <f t="shared" si="86"/>
        <v>4.3749999999999997E-2</v>
      </c>
      <c r="AG2744" s="10"/>
      <c r="AH2744" s="10"/>
    </row>
    <row r="2745" spans="1:34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5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435</v>
      </c>
      <c r="AA2745" s="11">
        <f t="shared" si="85"/>
        <v>21.8</v>
      </c>
      <c r="AB2745" s="5">
        <f>IFERROR(VLOOKUP(C2745,[2]Sheet1!$B:$F,5,FALSE),0)</f>
        <v>17203146.870000001</v>
      </c>
      <c r="AC2745" s="11">
        <v>4.41</v>
      </c>
      <c r="AD2745" s="11">
        <v>0.2321</v>
      </c>
      <c r="AE2745" s="10" t="str">
        <f t="shared" si="84"/>
        <v>78/79KSBBL</v>
      </c>
      <c r="AF2745" s="13">
        <f t="shared" si="86"/>
        <v>4.5977011494252873E-2</v>
      </c>
      <c r="AG2745" s="10"/>
      <c r="AH2745" s="10"/>
    </row>
    <row r="2746" spans="1:34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5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945</v>
      </c>
      <c r="AA2746" s="11">
        <f t="shared" si="85"/>
        <v>472.5</v>
      </c>
      <c r="AB2746" s="5">
        <f>IFERROR(VLOOKUP(C2746,[2]Sheet1!$B:$F,5,FALSE),0)</f>
        <v>3587655.12</v>
      </c>
      <c r="AC2746" s="11">
        <v>0</v>
      </c>
      <c r="AD2746" s="11">
        <v>0</v>
      </c>
      <c r="AE2746" s="10" t="str">
        <f t="shared" si="84"/>
        <v>78/79SAPDBL</v>
      </c>
      <c r="AF2746" s="13">
        <f t="shared" si="86"/>
        <v>2.1164021164021165E-3</v>
      </c>
      <c r="AG2746" s="10"/>
      <c r="AH2746" s="10"/>
    </row>
    <row r="2747" spans="1:34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5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1580</v>
      </c>
      <c r="AA2747" s="11">
        <f t="shared" si="85"/>
        <v>225.7</v>
      </c>
      <c r="AB2747" s="5">
        <f>IFERROR(VLOOKUP(C2747,[2]Sheet1!$B:$F,5,FALSE),0)</f>
        <v>1575000</v>
      </c>
      <c r="AC2747" s="11">
        <f>IFERROR(VLOOKUP(AE2747,[3]Sheet2!$M:$O,2,FALSE),0)</f>
        <v>0</v>
      </c>
      <c r="AD2747" s="11">
        <f>IFERROR(VLOOKUP(AE2747,[3]Sheet2!$M:$O,3,FALSE),0)</f>
        <v>0</v>
      </c>
      <c r="AE2747" s="10" t="str">
        <f t="shared" si="84"/>
        <v>79/80CORBL</v>
      </c>
      <c r="AF2747" s="13">
        <f t="shared" si="86"/>
        <v>4.4303797468354432E-3</v>
      </c>
      <c r="AG2747" s="10"/>
      <c r="AH2747" s="10"/>
    </row>
    <row r="2748" spans="1:34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5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580.1</v>
      </c>
      <c r="AA2748" s="11">
        <f t="shared" si="85"/>
        <v>82.9</v>
      </c>
      <c r="AB2748" s="5">
        <f>IFERROR(VLOOKUP(C2748,[2]Sheet1!$B:$F,5,FALSE),0)</f>
        <v>6123503.0499999998</v>
      </c>
      <c r="AC2748" s="11">
        <f>IFERROR(VLOOKUP(AE2748,[3]Sheet2!$M:$O,2,FALSE),0)</f>
        <v>0</v>
      </c>
      <c r="AD2748" s="11">
        <f>IFERROR(VLOOKUP(AE2748,[3]Sheet2!$M:$O,3,FALSE),0)</f>
        <v>0</v>
      </c>
      <c r="AE2748" s="10" t="str">
        <f t="shared" si="84"/>
        <v>79/80EDBL</v>
      </c>
      <c r="AF2748" s="13">
        <f t="shared" si="86"/>
        <v>1.2066885019824168E-2</v>
      </c>
      <c r="AG2748" s="10"/>
      <c r="AH2748" s="10"/>
    </row>
    <row r="2749" spans="1:34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5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394.6</v>
      </c>
      <c r="AA2749" s="11">
        <f t="shared" si="85"/>
        <v>26.3</v>
      </c>
      <c r="AB2749" s="5">
        <f>IFERROR(VLOOKUP(C2749,[2]Sheet1!$B:$F,5,FALSE),0)</f>
        <v>27834534.77</v>
      </c>
      <c r="AC2749" s="11">
        <f>IFERROR(VLOOKUP(AE2749,[3]Sheet2!$M:$O,2,FALSE),0)</f>
        <v>0.5</v>
      </c>
      <c r="AD2749" s="11">
        <f>IFERROR(VLOOKUP(AE2749,[3]Sheet2!$M:$O,3,FALSE),0)</f>
        <v>9.5</v>
      </c>
      <c r="AE2749" s="10" t="str">
        <f t="shared" si="84"/>
        <v>79/80GBBL</v>
      </c>
      <c r="AF2749" s="13">
        <f t="shared" si="86"/>
        <v>3.8013177901672579E-2</v>
      </c>
      <c r="AG2749" s="10"/>
      <c r="AH2749" s="10"/>
    </row>
    <row r="2750" spans="1:34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5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367</v>
      </c>
      <c r="AA2750" s="11">
        <f t="shared" si="85"/>
        <v>40.799999999999997</v>
      </c>
      <c r="AB2750" s="5">
        <f>IFERROR(VLOOKUP(C2750,[2]Sheet1!$B:$F,5,FALSE),0)</f>
        <v>21539350.91</v>
      </c>
      <c r="AC2750" s="11">
        <f>IFERROR(VLOOKUP(AE2750,[3]Sheet2!$M:$O,2,FALSE),0)</f>
        <v>0</v>
      </c>
      <c r="AD2750" s="11">
        <f>IFERROR(VLOOKUP(AE2750,[3]Sheet2!$M:$O,3,FALSE),0)</f>
        <v>0</v>
      </c>
      <c r="AE2750" s="10" t="str">
        <f t="shared" ref="AE2750:AE2813" si="87">B2750&amp;C2750</f>
        <v>79/80JBBL</v>
      </c>
      <c r="AF2750" s="13">
        <f t="shared" si="86"/>
        <v>2.4523160762942781E-2</v>
      </c>
      <c r="AG2750" s="10"/>
      <c r="AH2750" s="10"/>
    </row>
    <row r="2751" spans="1:34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5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0</v>
      </c>
      <c r="AA2751" s="11">
        <f t="shared" si="85"/>
        <v>0</v>
      </c>
      <c r="AB2751" s="5">
        <f>IFERROR(VLOOKUP(C2751,[2]Sheet1!$B:$F,5,FALSE),0)</f>
        <v>2463867</v>
      </c>
      <c r="AC2751" s="11">
        <f>IFERROR(VLOOKUP(AE2751,[3]Sheet2!$M:$O,2,FALSE),0)</f>
        <v>0</v>
      </c>
      <c r="AD2751" s="11">
        <f>IFERROR(VLOOKUP(AE2751,[3]Sheet2!$M:$O,3,FALSE),0)</f>
        <v>0</v>
      </c>
      <c r="AE2751" s="10" t="str">
        <f t="shared" si="87"/>
        <v>79/80KRBL</v>
      </c>
      <c r="AF2751" s="13">
        <f t="shared" si="86"/>
        <v>0</v>
      </c>
      <c r="AG2751" s="10"/>
      <c r="AH2751" s="10"/>
    </row>
    <row r="2752" spans="1:34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5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634</v>
      </c>
      <c r="AA2752" s="11">
        <f t="shared" si="85"/>
        <v>63.4</v>
      </c>
      <c r="AB2752" s="5">
        <f>IFERROR(VLOOKUP(C2752,[2]Sheet1!$B:$F,5,FALSE),0)</f>
        <v>5445990.3399999999</v>
      </c>
      <c r="AC2752" s="11">
        <f>IFERROR(VLOOKUP(AE2752,[3]Sheet2!$M:$O,2,FALSE),0)</f>
        <v>0.5</v>
      </c>
      <c r="AD2752" s="11">
        <f>IFERROR(VLOOKUP(AE2752,[3]Sheet2!$M:$O,3,FALSE),0)</f>
        <v>9.5</v>
      </c>
      <c r="AE2752" s="10" t="str">
        <f t="shared" si="87"/>
        <v>79/80MDB</v>
      </c>
      <c r="AF2752" s="13">
        <f t="shared" si="86"/>
        <v>1.5772870662460567E-2</v>
      </c>
      <c r="AG2752" s="10"/>
      <c r="AH2752" s="10"/>
    </row>
    <row r="2753" spans="1:34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5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371</v>
      </c>
      <c r="AA2753" s="11">
        <f t="shared" si="85"/>
        <v>19.5</v>
      </c>
      <c r="AB2753" s="5">
        <f>IFERROR(VLOOKUP(C2753,[2]Sheet1!$B:$F,5,FALSE),0)</f>
        <v>34531463.259999998</v>
      </c>
      <c r="AC2753" s="11">
        <f>IFERROR(VLOOKUP(AE2753,[3]Sheet2!$M:$O,2,FALSE),0)</f>
        <v>0.51319999999999999</v>
      </c>
      <c r="AD2753" s="11">
        <f>IFERROR(VLOOKUP(AE2753,[3]Sheet2!$M:$O,3,FALSE),0)</f>
        <v>9.75</v>
      </c>
      <c r="AE2753" s="10" t="str">
        <f t="shared" si="87"/>
        <v>79/80MNBBL</v>
      </c>
      <c r="AF2753" s="13">
        <f t="shared" si="86"/>
        <v>5.1212938005390833E-2</v>
      </c>
      <c r="AG2753" s="10"/>
      <c r="AH2753" s="10"/>
    </row>
    <row r="2754" spans="1:34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5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1040</v>
      </c>
      <c r="AA2754" s="11">
        <f t="shared" si="85"/>
        <v>-41.6</v>
      </c>
      <c r="AB2754" s="5">
        <f>IFERROR(VLOOKUP(C2754,[2]Sheet1!$B:$F,5,FALSE),0)</f>
        <v>761156.03999999992</v>
      </c>
      <c r="AC2754" s="11">
        <f>IFERROR(VLOOKUP(AE2754,[3]Sheet2!$M:$O,2,FALSE),0)</f>
        <v>0</v>
      </c>
      <c r="AD2754" s="11">
        <f>IFERROR(VLOOKUP(AE2754,[3]Sheet2!$M:$O,3,FALSE),0)</f>
        <v>0</v>
      </c>
      <c r="AE2754" s="10" t="str">
        <f t="shared" si="87"/>
        <v>79/80NABBC</v>
      </c>
      <c r="AF2754" s="13">
        <f t="shared" si="86"/>
        <v>-2.403846153846154E-2</v>
      </c>
      <c r="AG2754" s="10"/>
      <c r="AH2754" s="10"/>
    </row>
    <row r="2755" spans="1:34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5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390.1</v>
      </c>
      <c r="AA2755" s="11">
        <f t="shared" ref="AA2755:AA2818" si="88">ROUND(IFERROR(Z2755/M2755,0),1)</f>
        <v>55.7</v>
      </c>
      <c r="AB2755" s="5">
        <f>IFERROR(VLOOKUP(C2755,[2]Sheet1!$B:$F,5,FALSE),0)</f>
        <v>16811183.620000001</v>
      </c>
      <c r="AC2755" s="11">
        <f>IFERROR(VLOOKUP(AE2755,[3]Sheet2!$M:$O,2,FALSE),0)</f>
        <v>0.26300000000000001</v>
      </c>
      <c r="AD2755" s="11">
        <f>IFERROR(VLOOKUP(AE2755,[3]Sheet2!$M:$O,3,FALSE),0)</f>
        <v>5</v>
      </c>
      <c r="AE2755" s="10" t="str">
        <f t="shared" si="87"/>
        <v>79/80SADBL</v>
      </c>
      <c r="AF2755" s="13">
        <f t="shared" ref="AF2755:AF2818" si="89">IFERROR(M2755/Z2755,0)</f>
        <v>1.794411689310433E-2</v>
      </c>
      <c r="AG2755" s="10"/>
      <c r="AH2755" s="10"/>
    </row>
    <row r="2756" spans="1:34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5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412.5</v>
      </c>
      <c r="AA2756" s="11">
        <f t="shared" si="88"/>
        <v>20.6</v>
      </c>
      <c r="AB2756" s="5">
        <f>IFERROR(VLOOKUP(C2756,[2]Sheet1!$B:$F,5,FALSE),0)</f>
        <v>23195085.41</v>
      </c>
      <c r="AC2756" s="11">
        <f>IFERROR(VLOOKUP(AE2756,[3]Sheet2!$M:$O,2,FALSE),0)</f>
        <v>0.55000000000000004</v>
      </c>
      <c r="AD2756" s="11">
        <f>IFERROR(VLOOKUP(AE2756,[3]Sheet2!$M:$O,3,FALSE),0)</f>
        <v>10.5</v>
      </c>
      <c r="AE2756" s="10" t="str">
        <f t="shared" si="87"/>
        <v>79/80SHINE</v>
      </c>
      <c r="AF2756" s="13">
        <f t="shared" si="89"/>
        <v>4.8484848484848485E-2</v>
      </c>
      <c r="AG2756" s="10"/>
      <c r="AH2756" s="10"/>
    </row>
    <row r="2757" spans="1:34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5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810</v>
      </c>
      <c r="AA2757" s="11">
        <f t="shared" si="88"/>
        <v>405</v>
      </c>
      <c r="AB2757" s="5">
        <f>IFERROR(VLOOKUP(C2757,[2]Sheet1!$B:$F,5,FALSE),0)</f>
        <v>2731534.89</v>
      </c>
      <c r="AC2757" s="11">
        <f>IFERROR(VLOOKUP(AE2757,[3]Sheet2!$M:$O,2,FALSE),0)</f>
        <v>0</v>
      </c>
      <c r="AD2757" s="11">
        <f>IFERROR(VLOOKUP(AE2757,[3]Sheet2!$M:$O,3,FALSE),0)</f>
        <v>0</v>
      </c>
      <c r="AE2757" s="10" t="str">
        <f t="shared" si="87"/>
        <v>79/80SINDU</v>
      </c>
      <c r="AF2757" s="13">
        <f t="shared" si="89"/>
        <v>2.4691358024691358E-3</v>
      </c>
      <c r="AG2757" s="10"/>
      <c r="AH2757" s="10"/>
    </row>
    <row r="2758" spans="1:34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5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998.1</v>
      </c>
      <c r="AA2758" s="11">
        <f t="shared" si="88"/>
        <v>-71.3</v>
      </c>
      <c r="AB2758" s="5">
        <f>IFERROR(VLOOKUP(C2758,[2]Sheet1!$B:$F,5,FALSE),0)</f>
        <v>2639737.7999999998</v>
      </c>
      <c r="AC2758" s="11">
        <f>IFERROR(VLOOKUP(AE2758,[3]Sheet2!$M:$O,2,FALSE),0)</f>
        <v>0</v>
      </c>
      <c r="AD2758" s="11">
        <f>IFERROR(VLOOKUP(AE2758,[3]Sheet2!$M:$O,3,FALSE),0)</f>
        <v>0</v>
      </c>
      <c r="AE2758" s="10" t="str">
        <f t="shared" si="87"/>
        <v>79/80GRDBL</v>
      </c>
      <c r="AF2758" s="13">
        <f t="shared" si="89"/>
        <v>-1.4026650636208796E-2</v>
      </c>
      <c r="AG2758" s="10"/>
      <c r="AH2758" s="10"/>
    </row>
    <row r="2759" spans="1:34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5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369</v>
      </c>
      <c r="AA2759" s="11">
        <f t="shared" si="88"/>
        <v>33.5</v>
      </c>
      <c r="AB2759" s="5">
        <f>IFERROR(VLOOKUP(C2759,[2]Sheet1!$B:$F,5,FALSE),0)</f>
        <v>20439461.140000001</v>
      </c>
      <c r="AC2759" s="11">
        <f>IFERROR(VLOOKUP(AE2759,[3]Sheet2!$M:$O,2,FALSE),0)</f>
        <v>6.4</v>
      </c>
      <c r="AD2759" s="11">
        <f>IFERROR(VLOOKUP(AE2759,[3]Sheet2!$M:$O,3,FALSE),0)</f>
        <v>0</v>
      </c>
      <c r="AE2759" s="10" t="str">
        <f t="shared" si="87"/>
        <v>79/80MLBL</v>
      </c>
      <c r="AF2759" s="13">
        <f t="shared" si="89"/>
        <v>2.9810298102981029E-2</v>
      </c>
      <c r="AG2759" s="10"/>
      <c r="AH2759" s="10"/>
    </row>
    <row r="2760" spans="1:34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5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480</v>
      </c>
      <c r="AA2760" s="11">
        <f t="shared" si="88"/>
        <v>60</v>
      </c>
      <c r="AB2760" s="5">
        <f>IFERROR(VLOOKUP(C2760,[2]Sheet1!$B:$F,5,FALSE),0)</f>
        <v>17238924.219999999</v>
      </c>
      <c r="AC2760" s="11">
        <f>IFERROR(VLOOKUP(AE2760,[3]Sheet2!$M:$O,2,FALSE),0)</f>
        <v>4.5</v>
      </c>
      <c r="AD2760" s="11">
        <f>IFERROR(VLOOKUP(AE2760,[3]Sheet2!$M:$O,3,FALSE),0)</f>
        <v>4</v>
      </c>
      <c r="AE2760" s="10" t="str">
        <f t="shared" si="87"/>
        <v>79/80LBBL</v>
      </c>
      <c r="AF2760" s="13">
        <f t="shared" si="89"/>
        <v>1.6666666666666666E-2</v>
      </c>
      <c r="AG2760" s="10"/>
      <c r="AH2760" s="10"/>
    </row>
    <row r="2761" spans="1:34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5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435</v>
      </c>
      <c r="AA2761" s="11">
        <f t="shared" si="88"/>
        <v>87</v>
      </c>
      <c r="AB2761" s="5">
        <f>IFERROR(VLOOKUP(C2761,[2]Sheet1!$B:$F,5,FALSE),0)</f>
        <v>17203146.870000001</v>
      </c>
      <c r="AC2761" s="11">
        <f>IFERROR(VLOOKUP(AE2761,[3]Sheet2!$M:$O,2,FALSE),0)</f>
        <v>0</v>
      </c>
      <c r="AD2761" s="11">
        <f>IFERROR(VLOOKUP(AE2761,[3]Sheet2!$M:$O,3,FALSE),0)</f>
        <v>0</v>
      </c>
      <c r="AE2761" s="10" t="str">
        <f t="shared" si="87"/>
        <v>79/80KSBBL</v>
      </c>
      <c r="AF2761" s="13">
        <f t="shared" si="89"/>
        <v>1.1494252873563218E-2</v>
      </c>
      <c r="AG2761" s="10"/>
      <c r="AH2761" s="10"/>
    </row>
    <row r="2762" spans="1:34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5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945</v>
      </c>
      <c r="AA2762" s="11">
        <f t="shared" si="88"/>
        <v>-15</v>
      </c>
      <c r="AB2762" s="5">
        <f>IFERROR(VLOOKUP(C2762,[2]Sheet1!$B:$F,5,FALSE),0)</f>
        <v>3587655.12</v>
      </c>
      <c r="AC2762" s="11">
        <f>IFERROR(VLOOKUP(AE2762,[3]Sheet2!$M:$O,2,FALSE),0)</f>
        <v>0</v>
      </c>
      <c r="AD2762" s="11">
        <f>IFERROR(VLOOKUP(AE2762,[3]Sheet2!$M:$O,3,FALSE),0)</f>
        <v>0</v>
      </c>
      <c r="AE2762" s="10" t="str">
        <f t="shared" si="87"/>
        <v>79/80SAPDBL</v>
      </c>
      <c r="AF2762" s="13">
        <f t="shared" si="89"/>
        <v>-6.6666666666666666E-2</v>
      </c>
      <c r="AG2762" s="10"/>
      <c r="AH2762" s="10"/>
    </row>
    <row r="2763" spans="1:34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5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1580</v>
      </c>
      <c r="AA2763" s="11">
        <f t="shared" si="88"/>
        <v>395</v>
      </c>
      <c r="AB2763" s="5">
        <f>IFERROR(VLOOKUP(C2763,[2]Sheet1!$B:$F,5,FALSE),0)</f>
        <v>1575000</v>
      </c>
      <c r="AC2763" s="11">
        <f>IFERROR(VLOOKUP(AE2763,[3]Sheet2!$M:$O,2,FALSE),0)</f>
        <v>0</v>
      </c>
      <c r="AD2763" s="11">
        <f>IFERROR(VLOOKUP(AE2763,[3]Sheet2!$M:$O,3,FALSE),0)</f>
        <v>0</v>
      </c>
      <c r="AE2763" s="10" t="str">
        <f t="shared" si="87"/>
        <v>79/80CORBL</v>
      </c>
      <c r="AF2763" s="13">
        <f t="shared" si="89"/>
        <v>2.5316455696202532E-3</v>
      </c>
      <c r="AG2763" s="10"/>
      <c r="AH2763" s="10"/>
    </row>
    <row r="2764" spans="1:34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5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580.1</v>
      </c>
      <c r="AA2764" s="11">
        <f t="shared" si="88"/>
        <v>145</v>
      </c>
      <c r="AB2764" s="5">
        <f>IFERROR(VLOOKUP(C2764,[2]Sheet1!$B:$F,5,FALSE),0)</f>
        <v>6123503.0499999998</v>
      </c>
      <c r="AC2764" s="11">
        <f>IFERROR(VLOOKUP(AE2764,[3]Sheet2!$M:$O,2,FALSE),0)</f>
        <v>0</v>
      </c>
      <c r="AD2764" s="11">
        <f>IFERROR(VLOOKUP(AE2764,[3]Sheet2!$M:$O,3,FALSE),0)</f>
        <v>0</v>
      </c>
      <c r="AE2764" s="10" t="str">
        <f t="shared" si="87"/>
        <v>79/80EDBL</v>
      </c>
      <c r="AF2764" s="13">
        <f t="shared" si="89"/>
        <v>6.8953628684709526E-3</v>
      </c>
      <c r="AG2764" s="10"/>
      <c r="AH2764" s="10"/>
    </row>
    <row r="2765" spans="1:34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5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394.6</v>
      </c>
      <c r="AA2765" s="11">
        <f t="shared" si="88"/>
        <v>20.8</v>
      </c>
      <c r="AB2765" s="5">
        <f>IFERROR(VLOOKUP(C2765,[2]Sheet1!$B:$F,5,FALSE),0)</f>
        <v>27834534.77</v>
      </c>
      <c r="AC2765" s="11">
        <f>IFERROR(VLOOKUP(AE2765,[3]Sheet2!$M:$O,2,FALSE),0)</f>
        <v>0.5</v>
      </c>
      <c r="AD2765" s="11">
        <f>IFERROR(VLOOKUP(AE2765,[3]Sheet2!$M:$O,3,FALSE),0)</f>
        <v>9.5</v>
      </c>
      <c r="AE2765" s="10" t="str">
        <f t="shared" si="87"/>
        <v>79/80GBBL</v>
      </c>
      <c r="AF2765" s="13">
        <f t="shared" si="89"/>
        <v>4.8150025342118596E-2</v>
      </c>
      <c r="AG2765" s="10"/>
      <c r="AH2765" s="10"/>
    </row>
    <row r="2766" spans="1:34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5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367</v>
      </c>
      <c r="AA2766" s="11">
        <f t="shared" si="88"/>
        <v>183.5</v>
      </c>
      <c r="AB2766" s="5">
        <f>IFERROR(VLOOKUP(C2766,[2]Sheet1!$B:$F,5,FALSE),0)</f>
        <v>21539350.91</v>
      </c>
      <c r="AC2766" s="11">
        <f>IFERROR(VLOOKUP(AE2766,[3]Sheet2!$M:$O,2,FALSE),0)</f>
        <v>0</v>
      </c>
      <c r="AD2766" s="11">
        <f>IFERROR(VLOOKUP(AE2766,[3]Sheet2!$M:$O,3,FALSE),0)</f>
        <v>0</v>
      </c>
      <c r="AE2766" s="10" t="str">
        <f t="shared" si="87"/>
        <v>79/80JBBL</v>
      </c>
      <c r="AF2766" s="13">
        <f t="shared" si="89"/>
        <v>5.4495912806539508E-3</v>
      </c>
      <c r="AG2766" s="10"/>
      <c r="AH2766" s="10"/>
    </row>
    <row r="2767" spans="1:34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5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0</v>
      </c>
      <c r="AA2767" s="11">
        <f t="shared" si="88"/>
        <v>0</v>
      </c>
      <c r="AB2767" s="5">
        <f>IFERROR(VLOOKUP(C2767,[2]Sheet1!$B:$F,5,FALSE),0)</f>
        <v>2463867</v>
      </c>
      <c r="AC2767" s="11">
        <f>IFERROR(VLOOKUP(AE2767,[3]Sheet2!$M:$O,2,FALSE),0)</f>
        <v>0</v>
      </c>
      <c r="AD2767" s="11">
        <f>IFERROR(VLOOKUP(AE2767,[3]Sheet2!$M:$O,3,FALSE),0)</f>
        <v>0</v>
      </c>
      <c r="AE2767" s="10" t="str">
        <f t="shared" si="87"/>
        <v>79/80KRBL</v>
      </c>
      <c r="AF2767" s="13">
        <f t="shared" si="89"/>
        <v>0</v>
      </c>
      <c r="AG2767" s="10"/>
      <c r="AH2767" s="10"/>
    </row>
    <row r="2768" spans="1:34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5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634</v>
      </c>
      <c r="AA2768" s="11">
        <f t="shared" si="88"/>
        <v>52.8</v>
      </c>
      <c r="AB2768" s="5">
        <f>IFERROR(VLOOKUP(C2768,[2]Sheet1!$B:$F,5,FALSE),0)</f>
        <v>5445990.3399999999</v>
      </c>
      <c r="AC2768" s="11">
        <f>IFERROR(VLOOKUP(AE2768,[3]Sheet2!$M:$O,2,FALSE),0)</f>
        <v>0.5</v>
      </c>
      <c r="AD2768" s="11">
        <f>IFERROR(VLOOKUP(AE2768,[3]Sheet2!$M:$O,3,FALSE),0)</f>
        <v>9.5</v>
      </c>
      <c r="AE2768" s="10" t="str">
        <f t="shared" si="87"/>
        <v>79/80MDB</v>
      </c>
      <c r="AF2768" s="13">
        <f t="shared" si="89"/>
        <v>1.8927444794952682E-2</v>
      </c>
      <c r="AG2768" s="10"/>
      <c r="AH2768" s="10"/>
    </row>
    <row r="2769" spans="1:34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5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371</v>
      </c>
      <c r="AA2769" s="11">
        <f t="shared" si="88"/>
        <v>18.600000000000001</v>
      </c>
      <c r="AB2769" s="5">
        <f>IFERROR(VLOOKUP(C2769,[2]Sheet1!$B:$F,5,FALSE),0)</f>
        <v>34531463.259999998</v>
      </c>
      <c r="AC2769" s="11">
        <f>IFERROR(VLOOKUP(AE2769,[3]Sheet2!$M:$O,2,FALSE),0)</f>
        <v>0.51319999999999999</v>
      </c>
      <c r="AD2769" s="11">
        <f>IFERROR(VLOOKUP(AE2769,[3]Sheet2!$M:$O,3,FALSE),0)</f>
        <v>9.75</v>
      </c>
      <c r="AE2769" s="10" t="str">
        <f t="shared" si="87"/>
        <v>79/80MNBBL</v>
      </c>
      <c r="AF2769" s="13">
        <f t="shared" si="89"/>
        <v>5.3908355795148251E-2</v>
      </c>
      <c r="AG2769" s="10"/>
      <c r="AH2769" s="10"/>
    </row>
    <row r="2770" spans="1:34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5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1040</v>
      </c>
      <c r="AA2770" s="11">
        <f t="shared" si="88"/>
        <v>-80</v>
      </c>
      <c r="AB2770" s="5">
        <f>IFERROR(VLOOKUP(C2770,[2]Sheet1!$B:$F,5,FALSE),0)</f>
        <v>761156.03999999992</v>
      </c>
      <c r="AC2770" s="11">
        <f>IFERROR(VLOOKUP(AE2770,[3]Sheet2!$M:$O,2,FALSE),0)</f>
        <v>0</v>
      </c>
      <c r="AD2770" s="11">
        <f>IFERROR(VLOOKUP(AE2770,[3]Sheet2!$M:$O,3,FALSE),0)</f>
        <v>0</v>
      </c>
      <c r="AE2770" s="10" t="str">
        <f t="shared" si="87"/>
        <v>79/80NABBC</v>
      </c>
      <c r="AF2770" s="13">
        <f t="shared" si="89"/>
        <v>-1.2500000000000001E-2</v>
      </c>
      <c r="AG2770" s="10"/>
      <c r="AH2770" s="10"/>
    </row>
    <row r="2771" spans="1:34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5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390.1</v>
      </c>
      <c r="AA2771" s="11">
        <f t="shared" si="88"/>
        <v>39</v>
      </c>
      <c r="AB2771" s="5">
        <f>IFERROR(VLOOKUP(C2771,[2]Sheet1!$B:$F,5,FALSE),0)</f>
        <v>16811183.620000001</v>
      </c>
      <c r="AC2771" s="11">
        <f>IFERROR(VLOOKUP(AE2771,[3]Sheet2!$M:$O,2,FALSE),0)</f>
        <v>0.26300000000000001</v>
      </c>
      <c r="AD2771" s="11">
        <f>IFERROR(VLOOKUP(AE2771,[3]Sheet2!$M:$O,3,FALSE),0)</f>
        <v>5</v>
      </c>
      <c r="AE2771" s="10" t="str">
        <f t="shared" si="87"/>
        <v>79/80SADBL</v>
      </c>
      <c r="AF2771" s="13">
        <f t="shared" si="89"/>
        <v>2.5634452704434759E-2</v>
      </c>
      <c r="AG2771" s="10"/>
      <c r="AH2771" s="10"/>
    </row>
    <row r="2772" spans="1:34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5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412.5</v>
      </c>
      <c r="AA2772" s="11">
        <f t="shared" si="88"/>
        <v>20.6</v>
      </c>
      <c r="AB2772" s="5">
        <f>IFERROR(VLOOKUP(C2772,[2]Sheet1!$B:$F,5,FALSE),0)</f>
        <v>23195085.41</v>
      </c>
      <c r="AC2772" s="11">
        <f>IFERROR(VLOOKUP(AE2772,[3]Sheet2!$M:$O,2,FALSE),0)</f>
        <v>0.55000000000000004</v>
      </c>
      <c r="AD2772" s="11">
        <f>IFERROR(VLOOKUP(AE2772,[3]Sheet2!$M:$O,3,FALSE),0)</f>
        <v>10.5</v>
      </c>
      <c r="AE2772" s="10" t="str">
        <f t="shared" si="87"/>
        <v>79/80SHINE</v>
      </c>
      <c r="AF2772" s="13">
        <f t="shared" si="89"/>
        <v>4.8484848484848485E-2</v>
      </c>
      <c r="AG2772" s="10"/>
      <c r="AH2772" s="10"/>
    </row>
    <row r="2773" spans="1:34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5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810</v>
      </c>
      <c r="AA2773" s="11">
        <f t="shared" si="88"/>
        <v>-115.7</v>
      </c>
      <c r="AB2773" s="5">
        <f>IFERROR(VLOOKUP(C2773,[2]Sheet1!$B:$F,5,FALSE),0)</f>
        <v>2731534.89</v>
      </c>
      <c r="AC2773" s="11">
        <f>IFERROR(VLOOKUP(AE2773,[3]Sheet2!$M:$O,2,FALSE),0)</f>
        <v>0</v>
      </c>
      <c r="AD2773" s="11">
        <f>IFERROR(VLOOKUP(AE2773,[3]Sheet2!$M:$O,3,FALSE),0)</f>
        <v>0</v>
      </c>
      <c r="AE2773" s="10" t="str">
        <f t="shared" si="87"/>
        <v>79/80SINDU</v>
      </c>
      <c r="AF2773" s="13">
        <f t="shared" si="89"/>
        <v>-8.6419753086419745E-3</v>
      </c>
      <c r="AG2773" s="10"/>
      <c r="AH2773" s="10"/>
    </row>
    <row r="2774" spans="1:34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5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998.1</v>
      </c>
      <c r="AA2774" s="11">
        <f t="shared" si="88"/>
        <v>998.1</v>
      </c>
      <c r="AB2774" s="5">
        <f>IFERROR(VLOOKUP(C2774,[2]Sheet1!$B:$F,5,FALSE),0)</f>
        <v>2639737.7999999998</v>
      </c>
      <c r="AC2774" s="11">
        <f>IFERROR(VLOOKUP(AE2774,[3]Sheet2!$M:$O,2,FALSE),0)</f>
        <v>0</v>
      </c>
      <c r="AD2774" s="11">
        <f>IFERROR(VLOOKUP(AE2774,[3]Sheet2!$M:$O,3,FALSE),0)</f>
        <v>0</v>
      </c>
      <c r="AE2774" s="10" t="str">
        <f t="shared" si="87"/>
        <v>79/80GRDBL</v>
      </c>
      <c r="AF2774" s="13">
        <f t="shared" si="89"/>
        <v>1.0019036168720569E-3</v>
      </c>
      <c r="AG2774" s="10"/>
      <c r="AH2774" s="10"/>
    </row>
    <row r="2775" spans="1:34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5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369</v>
      </c>
      <c r="AA2775" s="11">
        <f t="shared" si="88"/>
        <v>23.1</v>
      </c>
      <c r="AB2775" s="5">
        <f>IFERROR(VLOOKUP(C2775,[2]Sheet1!$B:$F,5,FALSE),0)</f>
        <v>20439461.140000001</v>
      </c>
      <c r="AC2775" s="11">
        <f>IFERROR(VLOOKUP(AE2775,[3]Sheet2!$M:$O,2,FALSE),0)</f>
        <v>6.4</v>
      </c>
      <c r="AD2775" s="11">
        <f>IFERROR(VLOOKUP(AE2775,[3]Sheet2!$M:$O,3,FALSE),0)</f>
        <v>0</v>
      </c>
      <c r="AE2775" s="10" t="str">
        <f t="shared" si="87"/>
        <v>79/80MLBL</v>
      </c>
      <c r="AF2775" s="13">
        <f t="shared" si="89"/>
        <v>4.3360433604336043E-2</v>
      </c>
      <c r="AG2775" s="10"/>
      <c r="AH2775" s="10"/>
    </row>
    <row r="2776" spans="1:34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5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480</v>
      </c>
      <c r="AA2776" s="11">
        <f t="shared" si="88"/>
        <v>32</v>
      </c>
      <c r="AB2776" s="5">
        <f>IFERROR(VLOOKUP(C2776,[2]Sheet1!$B:$F,5,FALSE),0)</f>
        <v>17238924.219999999</v>
      </c>
      <c r="AC2776" s="11">
        <f>IFERROR(VLOOKUP(AE2776,[3]Sheet2!$M:$O,2,FALSE),0)</f>
        <v>4.5</v>
      </c>
      <c r="AD2776" s="11">
        <f>IFERROR(VLOOKUP(AE2776,[3]Sheet2!$M:$O,3,FALSE),0)</f>
        <v>4</v>
      </c>
      <c r="AE2776" s="10" t="str">
        <f t="shared" si="87"/>
        <v>79/80LBBL</v>
      </c>
      <c r="AF2776" s="13">
        <f t="shared" si="89"/>
        <v>3.125E-2</v>
      </c>
      <c r="AG2776" s="10"/>
      <c r="AH2776" s="10"/>
    </row>
    <row r="2777" spans="1:34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5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435</v>
      </c>
      <c r="AA2777" s="11">
        <f t="shared" si="88"/>
        <v>36.299999999999997</v>
      </c>
      <c r="AB2777" s="5">
        <f>IFERROR(VLOOKUP(C2777,[2]Sheet1!$B:$F,5,FALSE),0)</f>
        <v>17203146.870000001</v>
      </c>
      <c r="AC2777" s="11">
        <f>IFERROR(VLOOKUP(AE2777,[3]Sheet2!$M:$O,2,FALSE),0)</f>
        <v>0</v>
      </c>
      <c r="AD2777" s="11">
        <f>IFERROR(VLOOKUP(AE2777,[3]Sheet2!$M:$O,3,FALSE),0)</f>
        <v>0</v>
      </c>
      <c r="AE2777" s="10" t="str">
        <f t="shared" si="87"/>
        <v>79/80KSBBL</v>
      </c>
      <c r="AF2777" s="13">
        <f t="shared" si="89"/>
        <v>2.7586206896551724E-2</v>
      </c>
      <c r="AG2777" s="10"/>
      <c r="AH2777" s="10"/>
    </row>
    <row r="2778" spans="1:34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5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945</v>
      </c>
      <c r="AA2778" s="11">
        <f t="shared" si="88"/>
        <v>-15.5</v>
      </c>
      <c r="AB2778" s="5">
        <f>IFERROR(VLOOKUP(C2778,[2]Sheet1!$B:$F,5,FALSE),0)</f>
        <v>3587655.12</v>
      </c>
      <c r="AC2778" s="11">
        <f>IFERROR(VLOOKUP(AE2778,[3]Sheet2!$M:$O,2,FALSE),0)</f>
        <v>0</v>
      </c>
      <c r="AD2778" s="11">
        <f>IFERROR(VLOOKUP(AE2778,[3]Sheet2!$M:$O,3,FALSE),0)</f>
        <v>0</v>
      </c>
      <c r="AE2778" s="10" t="str">
        <f t="shared" si="87"/>
        <v>79/80SAPDBL</v>
      </c>
      <c r="AF2778" s="13">
        <f t="shared" si="89"/>
        <v>-6.4550264550264552E-2</v>
      </c>
      <c r="AG2778" s="10"/>
      <c r="AH2778" s="10"/>
    </row>
    <row r="2779" spans="1:34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5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570.4</v>
      </c>
      <c r="AA2779" s="11">
        <f t="shared" si="88"/>
        <v>81.5</v>
      </c>
      <c r="AB2779" s="5">
        <f>IFERROR(VLOOKUP(C2779,[2]Sheet1!$B:$F,5,FALSE),0)</f>
        <v>4649489.95</v>
      </c>
      <c r="AC2779" s="11">
        <v>0</v>
      </c>
      <c r="AD2779" s="11">
        <v>5</v>
      </c>
      <c r="AE2779" s="10" t="str">
        <f t="shared" si="87"/>
        <v>78/79CFCL</v>
      </c>
      <c r="AF2779" s="13">
        <f t="shared" si="89"/>
        <v>1.2272089761570827E-2</v>
      </c>
      <c r="AG2779" s="10"/>
      <c r="AH2779" s="10"/>
    </row>
    <row r="2780" spans="1:34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5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798.9</v>
      </c>
      <c r="AA2780" s="11">
        <f t="shared" si="88"/>
        <v>39.9</v>
      </c>
      <c r="AB2780" s="5">
        <f>IFERROR(VLOOKUP(C2780,[2]Sheet1!$B:$F,5,FALSE),0)</f>
        <v>4635964.4799999995</v>
      </c>
      <c r="AC2780" s="11">
        <v>0</v>
      </c>
      <c r="AD2780" s="11">
        <v>0</v>
      </c>
      <c r="AE2780" s="10" t="str">
        <f t="shared" si="87"/>
        <v>78/79GFCL</v>
      </c>
      <c r="AF2780" s="13">
        <f t="shared" si="89"/>
        <v>2.5034422330704721E-2</v>
      </c>
      <c r="AG2780" s="10"/>
      <c r="AH2780" s="10"/>
    </row>
    <row r="2781" spans="1:34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5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522</v>
      </c>
      <c r="AA2781" s="11">
        <f t="shared" si="88"/>
        <v>52.2</v>
      </c>
      <c r="AB2781" s="5">
        <f>IFERROR(VLOOKUP(C2781,[2]Sheet1!$B:$F,5,FALSE),0)</f>
        <v>4858444.8</v>
      </c>
      <c r="AC2781" s="11">
        <v>6.5</v>
      </c>
      <c r="AD2781" s="11">
        <v>0.34</v>
      </c>
      <c r="AE2781" s="10" t="str">
        <f t="shared" si="87"/>
        <v>78/79GMFIL</v>
      </c>
      <c r="AF2781" s="13">
        <f t="shared" si="89"/>
        <v>1.9157088122605363E-2</v>
      </c>
      <c r="AG2781" s="10"/>
      <c r="AH2781" s="10"/>
    </row>
    <row r="2782" spans="1:34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5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656</v>
      </c>
      <c r="AA2782" s="11">
        <f t="shared" si="88"/>
        <v>36.4</v>
      </c>
      <c r="AB2782" s="5">
        <f>IFERROR(VLOOKUP(C2782,[2]Sheet1!$B:$F,5,FALSE),0)</f>
        <v>5799007.8999999994</v>
      </c>
      <c r="AC2782" s="11">
        <v>5</v>
      </c>
      <c r="AD2782" s="11">
        <v>5</v>
      </c>
      <c r="AE2782" s="10" t="str">
        <f t="shared" si="87"/>
        <v>78/79ICFC</v>
      </c>
      <c r="AF2782" s="13">
        <f t="shared" si="89"/>
        <v>2.7439024390243903E-2</v>
      </c>
      <c r="AG2782" s="10"/>
      <c r="AH2782" s="10"/>
    </row>
    <row r="2783" spans="1:34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5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747.8</v>
      </c>
      <c r="AA2783" s="11">
        <f t="shared" si="88"/>
        <v>124.6</v>
      </c>
      <c r="AB2783" s="5">
        <f>IFERROR(VLOOKUP(C2783,[2]Sheet1!$B:$F,5,FALSE),0)</f>
        <v>3383316.7199999997</v>
      </c>
      <c r="AC2783" s="11">
        <v>0</v>
      </c>
      <c r="AD2783" s="11">
        <v>0</v>
      </c>
      <c r="AE2783" s="10" t="str">
        <f t="shared" si="87"/>
        <v>78/79JFL</v>
      </c>
      <c r="AF2783" s="13">
        <f t="shared" si="89"/>
        <v>8.0235357047338859E-3</v>
      </c>
      <c r="AG2783" s="10"/>
      <c r="AH2783" s="10"/>
    </row>
    <row r="2784" spans="1:34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5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647</v>
      </c>
      <c r="AA2784" s="11">
        <f t="shared" si="88"/>
        <v>80.900000000000006</v>
      </c>
      <c r="AB2784" s="5">
        <f>IFERROR(VLOOKUP(C2784,[2]Sheet1!$B:$F,5,FALSE),0)</f>
        <v>6622606.7599999998</v>
      </c>
      <c r="AC2784" s="11">
        <v>0</v>
      </c>
      <c r="AD2784" s="11">
        <v>0</v>
      </c>
      <c r="AE2784" s="10" t="str">
        <f t="shared" si="87"/>
        <v>78/79MFIL</v>
      </c>
      <c r="AF2784" s="13">
        <f t="shared" si="89"/>
        <v>1.2364760432766615E-2</v>
      </c>
      <c r="AG2784" s="10"/>
      <c r="AH2784" s="10"/>
    </row>
    <row r="2785" spans="1:34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5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668.3</v>
      </c>
      <c r="AA2785" s="11">
        <f t="shared" si="88"/>
        <v>668.3</v>
      </c>
      <c r="AB2785" s="5">
        <f>IFERROR(VLOOKUP(C2785,[2]Sheet1!$B:$F,5,FALSE),0)</f>
        <v>2989980</v>
      </c>
      <c r="AC2785" s="11">
        <v>0</v>
      </c>
      <c r="AD2785" s="11">
        <v>0</v>
      </c>
      <c r="AE2785" s="10" t="str">
        <f t="shared" si="87"/>
        <v>78/79MPFL</v>
      </c>
      <c r="AF2785" s="13">
        <f t="shared" si="89"/>
        <v>1.4963339817447255E-3</v>
      </c>
      <c r="AG2785" s="10"/>
      <c r="AH2785" s="10"/>
    </row>
    <row r="2786" spans="1:34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5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1048</v>
      </c>
      <c r="AA2786" s="11">
        <f t="shared" si="88"/>
        <v>174.7</v>
      </c>
      <c r="AB2786" s="5">
        <f>IFERROR(VLOOKUP(C2786,[2]Sheet1!$B:$F,5,FALSE),0)</f>
        <v>2918008</v>
      </c>
      <c r="AC2786" s="11">
        <v>0</v>
      </c>
      <c r="AD2786" s="11">
        <v>0</v>
      </c>
      <c r="AE2786" s="10" t="str">
        <f t="shared" si="87"/>
        <v>78/79NFS</v>
      </c>
      <c r="AF2786" s="13">
        <f t="shared" si="89"/>
        <v>5.7251908396946565E-3</v>
      </c>
      <c r="AG2786" s="10"/>
      <c r="AH2786" s="10"/>
    </row>
    <row r="2787" spans="1:34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5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522</v>
      </c>
      <c r="AA2787" s="11">
        <f t="shared" si="88"/>
        <v>52.2</v>
      </c>
      <c r="AB2787" s="5">
        <f>IFERROR(VLOOKUP(C2787,[2]Sheet1!$B:$F,5,FALSE),0)</f>
        <v>4330226.4000000004</v>
      </c>
      <c r="AC2787" s="11">
        <v>4</v>
      </c>
      <c r="AD2787" s="11">
        <v>0.21</v>
      </c>
      <c r="AE2787" s="10" t="str">
        <f t="shared" si="87"/>
        <v>78/79PFL</v>
      </c>
      <c r="AF2787" s="13">
        <f t="shared" si="89"/>
        <v>1.9157088122605363E-2</v>
      </c>
      <c r="AG2787" s="10"/>
      <c r="AH2787" s="10"/>
    </row>
    <row r="2788" spans="1:34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5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606</v>
      </c>
      <c r="AA2788" s="11">
        <f t="shared" si="88"/>
        <v>101</v>
      </c>
      <c r="AB2788" s="5">
        <f>IFERROR(VLOOKUP(C2788,[2]Sheet1!$B:$F,5,FALSE),0)</f>
        <v>4155719.4</v>
      </c>
      <c r="AC2788" s="11">
        <v>0</v>
      </c>
      <c r="AD2788" s="11">
        <v>0</v>
      </c>
      <c r="AE2788" s="10" t="str">
        <f t="shared" si="87"/>
        <v>78/79PROFL</v>
      </c>
      <c r="AF2788" s="13">
        <f t="shared" si="89"/>
        <v>9.9009900990099011E-3</v>
      </c>
      <c r="AG2788" s="10"/>
      <c r="AH2788" s="10"/>
    </row>
    <row r="2789" spans="1:34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5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565</v>
      </c>
      <c r="AA2789" s="11">
        <f t="shared" si="88"/>
        <v>56.5</v>
      </c>
      <c r="AB2789" s="5">
        <f>IFERROR(VLOOKUP(C2789,[2]Sheet1!$B:$F,5,FALSE),0)</f>
        <v>4810249.1500000004</v>
      </c>
      <c r="AC2789" s="11">
        <v>2.4</v>
      </c>
      <c r="AD2789" s="11">
        <v>5.2</v>
      </c>
      <c r="AE2789" s="10" t="str">
        <f t="shared" si="87"/>
        <v>78/79SIFC</v>
      </c>
      <c r="AF2789" s="13">
        <f t="shared" si="89"/>
        <v>1.7699115044247787E-2</v>
      </c>
      <c r="AG2789" s="10"/>
      <c r="AH2789" s="10"/>
    </row>
    <row r="2790" spans="1:34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5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545.1</v>
      </c>
      <c r="AA2790" s="11">
        <f t="shared" si="88"/>
        <v>77.900000000000006</v>
      </c>
      <c r="AB2790" s="5">
        <f>IFERROR(VLOOKUP(C2790,[2]Sheet1!$B:$F,5,FALSE),0)</f>
        <v>5495113.8200000003</v>
      </c>
      <c r="AC2790" s="11">
        <v>0</v>
      </c>
      <c r="AD2790" s="11">
        <v>0</v>
      </c>
      <c r="AE2790" s="10" t="str">
        <f t="shared" si="87"/>
        <v>78/79RLFL</v>
      </c>
      <c r="AF2790" s="13">
        <f t="shared" si="89"/>
        <v>1.2841680425609979E-2</v>
      </c>
      <c r="AG2790" s="10"/>
      <c r="AH2790" s="10"/>
    </row>
    <row r="2791" spans="1:34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5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663</v>
      </c>
      <c r="AA2791" s="11">
        <f t="shared" si="88"/>
        <v>60.3</v>
      </c>
      <c r="AB2791" s="5">
        <f>IFERROR(VLOOKUP(C2791,[2]Sheet1!$B:$F,5,FALSE),0)</f>
        <v>4253169.62</v>
      </c>
      <c r="AC2791" s="11">
        <v>0</v>
      </c>
      <c r="AD2791" s="11">
        <v>0</v>
      </c>
      <c r="AE2791" s="10" t="str">
        <f t="shared" si="87"/>
        <v>78/79GUFL</v>
      </c>
      <c r="AF2791" s="13">
        <f t="shared" si="89"/>
        <v>1.6591251885369532E-2</v>
      </c>
      <c r="AG2791" s="10"/>
      <c r="AH2791" s="10"/>
    </row>
    <row r="2792" spans="1:34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5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652.1</v>
      </c>
      <c r="AA2792" s="11">
        <f t="shared" si="88"/>
        <v>32.6</v>
      </c>
      <c r="AB2792" s="5">
        <f>IFERROR(VLOOKUP(C2792,[2]Sheet1!$B:$F,5,FALSE),0)</f>
        <v>3561696.8000000003</v>
      </c>
      <c r="AC2792" s="11">
        <v>0</v>
      </c>
      <c r="AD2792" s="11">
        <v>0</v>
      </c>
      <c r="AE2792" s="10" t="str">
        <f t="shared" si="87"/>
        <v>78/79BFC</v>
      </c>
      <c r="AF2792" s="13">
        <f t="shared" si="89"/>
        <v>3.0670142616163163E-2</v>
      </c>
      <c r="AG2792" s="10"/>
      <c r="AH2792" s="10"/>
    </row>
    <row r="2793" spans="1:34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5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595.1</v>
      </c>
      <c r="AA2793" s="11">
        <f t="shared" si="88"/>
        <v>595.1</v>
      </c>
      <c r="AB2793" s="5">
        <f>IFERROR(VLOOKUP(C2793,[2]Sheet1!$B:$F,5,FALSE),0)</f>
        <v>3357537.15</v>
      </c>
      <c r="AC2793" s="11">
        <v>0</v>
      </c>
      <c r="AD2793" s="11">
        <v>0</v>
      </c>
      <c r="AE2793" s="10" t="str">
        <f t="shared" si="87"/>
        <v>78/79SFCL</v>
      </c>
      <c r="AF2793" s="13">
        <f t="shared" si="89"/>
        <v>1.6803898504453032E-3</v>
      </c>
      <c r="AG2793" s="10"/>
      <c r="AH2793" s="10"/>
    </row>
    <row r="2794" spans="1:34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5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570.4</v>
      </c>
      <c r="AA2794" s="11">
        <f t="shared" si="88"/>
        <v>142.6</v>
      </c>
      <c r="AB2794" s="5">
        <f>IFERROR(VLOOKUP(C2794,[2]Sheet1!$B:$F,5,FALSE),0)</f>
        <v>4649489.95</v>
      </c>
      <c r="AC2794" s="11">
        <f>IFERROR(VLOOKUP(AE2794,[3]Sheet2!$M:$O,2,FALSE),0)</f>
        <v>0</v>
      </c>
      <c r="AD2794" s="11">
        <f>IFERROR(VLOOKUP(AE2794,[3]Sheet2!$M:$O,3,FALSE),0)</f>
        <v>0</v>
      </c>
      <c r="AE2794" s="10" t="str">
        <f t="shared" si="87"/>
        <v>79/80CFCL</v>
      </c>
      <c r="AF2794" s="13">
        <f t="shared" si="89"/>
        <v>7.0126227208976164E-3</v>
      </c>
      <c r="AG2794" s="10"/>
      <c r="AH2794" s="10"/>
    </row>
    <row r="2795" spans="1:34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5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798.9</v>
      </c>
      <c r="AA2795" s="11">
        <f t="shared" si="88"/>
        <v>49.9</v>
      </c>
      <c r="AB2795" s="5">
        <f>IFERROR(VLOOKUP(C2795,[2]Sheet1!$B:$F,5,FALSE),0)</f>
        <v>4635964.4799999995</v>
      </c>
      <c r="AC2795" s="11">
        <f>IFERROR(VLOOKUP(AE2795,[3]Sheet2!$M:$O,2,FALSE),0)</f>
        <v>0</v>
      </c>
      <c r="AD2795" s="11">
        <f>IFERROR(VLOOKUP(AE2795,[3]Sheet2!$M:$O,3,FALSE),0)</f>
        <v>0</v>
      </c>
      <c r="AE2795" s="10" t="str">
        <f t="shared" si="87"/>
        <v>79/80GFCL</v>
      </c>
      <c r="AF2795" s="13">
        <f t="shared" si="89"/>
        <v>2.0027537864563776E-2</v>
      </c>
      <c r="AG2795" s="10"/>
      <c r="AH2795" s="10"/>
    </row>
    <row r="2796" spans="1:34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5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522</v>
      </c>
      <c r="AA2796" s="11">
        <f t="shared" si="88"/>
        <v>522</v>
      </c>
      <c r="AB2796" s="5">
        <f>IFERROR(VLOOKUP(C2796,[2]Sheet1!$B:$F,5,FALSE),0)</f>
        <v>4858444.8</v>
      </c>
      <c r="AC2796" s="11">
        <f>IFERROR(VLOOKUP(AE2796,[3]Sheet2!$M:$O,2,FALSE),0)</f>
        <v>0</v>
      </c>
      <c r="AD2796" s="11">
        <f>IFERROR(VLOOKUP(AE2796,[3]Sheet2!$M:$O,3,FALSE),0)</f>
        <v>0</v>
      </c>
      <c r="AE2796" s="10" t="str">
        <f t="shared" si="87"/>
        <v>79/80GMFIL</v>
      </c>
      <c r="AF2796" s="13">
        <f t="shared" si="89"/>
        <v>1.9157088122605363E-3</v>
      </c>
      <c r="AG2796" s="10"/>
      <c r="AH2796" s="10"/>
    </row>
    <row r="2797" spans="1:34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5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656</v>
      </c>
      <c r="AA2797" s="11">
        <f t="shared" si="88"/>
        <v>59.6</v>
      </c>
      <c r="AB2797" s="5">
        <f>IFERROR(VLOOKUP(C2797,[2]Sheet1!$B:$F,5,FALSE),0)</f>
        <v>5799007.8999999994</v>
      </c>
      <c r="AC2797" s="11">
        <f>IFERROR(VLOOKUP(AE2797,[3]Sheet2!$M:$O,2,FALSE),0)</f>
        <v>6.5</v>
      </c>
      <c r="AD2797" s="11">
        <f>IFERROR(VLOOKUP(AE2797,[3]Sheet2!$M:$O,3,FALSE),0)</f>
        <v>0</v>
      </c>
      <c r="AE2797" s="10" t="str">
        <f t="shared" si="87"/>
        <v>79/80ICFC</v>
      </c>
      <c r="AF2797" s="13">
        <f t="shared" si="89"/>
        <v>1.676829268292683E-2</v>
      </c>
      <c r="AG2797" s="10"/>
      <c r="AH2797" s="10"/>
    </row>
    <row r="2798" spans="1:34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5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747.8</v>
      </c>
      <c r="AA2798" s="11">
        <f t="shared" si="88"/>
        <v>747.8</v>
      </c>
      <c r="AB2798" s="5">
        <f>IFERROR(VLOOKUP(C2798,[2]Sheet1!$B:$F,5,FALSE),0)</f>
        <v>3383316.7199999997</v>
      </c>
      <c r="AC2798" s="11">
        <f>IFERROR(VLOOKUP(AE2798,[3]Sheet2!$M:$O,2,FALSE),0)</f>
        <v>0</v>
      </c>
      <c r="AD2798" s="11">
        <f>IFERROR(VLOOKUP(AE2798,[3]Sheet2!$M:$O,3,FALSE),0)</f>
        <v>0</v>
      </c>
      <c r="AE2798" s="10" t="str">
        <f t="shared" si="87"/>
        <v>79/80JFL</v>
      </c>
      <c r="AF2798" s="13">
        <f t="shared" si="89"/>
        <v>1.3372559507889811E-3</v>
      </c>
      <c r="AG2798" s="10"/>
      <c r="AH2798" s="10"/>
    </row>
    <row r="2799" spans="1:34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5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647</v>
      </c>
      <c r="AA2799" s="11">
        <f t="shared" si="88"/>
        <v>30.8</v>
      </c>
      <c r="AB2799" s="5">
        <f>IFERROR(VLOOKUP(C2799,[2]Sheet1!$B:$F,5,FALSE),0)</f>
        <v>6622606.7599999998</v>
      </c>
      <c r="AC2799" s="11">
        <f>IFERROR(VLOOKUP(AE2799,[3]Sheet2!$M:$O,2,FALSE),0)</f>
        <v>5.2629999999999999</v>
      </c>
      <c r="AD2799" s="11">
        <f>IFERROR(VLOOKUP(AE2799,[3]Sheet2!$M:$O,3,FALSE),0)</f>
        <v>0</v>
      </c>
      <c r="AE2799" s="10" t="str">
        <f t="shared" si="87"/>
        <v>79/80MFIL</v>
      </c>
      <c r="AF2799" s="13">
        <f t="shared" si="89"/>
        <v>3.2457496136012363E-2</v>
      </c>
      <c r="AG2799" s="10"/>
      <c r="AH2799" s="10"/>
    </row>
    <row r="2800" spans="1:34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5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668.3</v>
      </c>
      <c r="AA2800" s="11">
        <f t="shared" si="88"/>
        <v>0</v>
      </c>
      <c r="AB2800" s="5">
        <f>IFERROR(VLOOKUP(C2800,[2]Sheet1!$B:$F,5,FALSE),0)</f>
        <v>2989980</v>
      </c>
      <c r="AC2800" s="11">
        <f>IFERROR(VLOOKUP(AE2800,[3]Sheet2!$M:$O,2,FALSE),0)</f>
        <v>0</v>
      </c>
      <c r="AD2800" s="11">
        <f>IFERROR(VLOOKUP(AE2800,[3]Sheet2!$M:$O,3,FALSE),0)</f>
        <v>0</v>
      </c>
      <c r="AE2800" s="10" t="str">
        <f t="shared" si="87"/>
        <v>79/80MPFL</v>
      </c>
      <c r="AF2800" s="13">
        <f t="shared" si="89"/>
        <v>0</v>
      </c>
      <c r="AG2800" s="10"/>
      <c r="AH2800" s="10"/>
    </row>
    <row r="2801" spans="1:34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5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1048</v>
      </c>
      <c r="AA2801" s="11">
        <f t="shared" si="88"/>
        <v>262</v>
      </c>
      <c r="AB2801" s="5">
        <f>IFERROR(VLOOKUP(C2801,[2]Sheet1!$B:$F,5,FALSE),0)</f>
        <v>2918008</v>
      </c>
      <c r="AC2801" s="11">
        <f>IFERROR(VLOOKUP(AE2801,[3]Sheet2!$M:$O,2,FALSE),0)</f>
        <v>0</v>
      </c>
      <c r="AD2801" s="11">
        <f>IFERROR(VLOOKUP(AE2801,[3]Sheet2!$M:$O,3,FALSE),0)</f>
        <v>0</v>
      </c>
      <c r="AE2801" s="10" t="str">
        <f t="shared" si="87"/>
        <v>79/80NFS</v>
      </c>
      <c r="AF2801" s="13">
        <f t="shared" si="89"/>
        <v>3.8167938931297708E-3</v>
      </c>
      <c r="AG2801" s="10"/>
      <c r="AH2801" s="10"/>
    </row>
    <row r="2802" spans="1:34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5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522</v>
      </c>
      <c r="AA2802" s="11">
        <f t="shared" si="88"/>
        <v>261</v>
      </c>
      <c r="AB2802" s="5">
        <f>IFERROR(VLOOKUP(C2802,[2]Sheet1!$B:$F,5,FALSE),0)</f>
        <v>4330226.4000000004</v>
      </c>
      <c r="AC2802" s="11">
        <f>IFERROR(VLOOKUP(AE2802,[3]Sheet2!$M:$O,2,FALSE),0)</f>
        <v>0</v>
      </c>
      <c r="AD2802" s="11">
        <f>IFERROR(VLOOKUP(AE2802,[3]Sheet2!$M:$O,3,FALSE),0)</f>
        <v>0</v>
      </c>
      <c r="AE2802" s="10" t="str">
        <f t="shared" si="87"/>
        <v>79/80PFL</v>
      </c>
      <c r="AF2802" s="13">
        <f t="shared" si="89"/>
        <v>3.8314176245210726E-3</v>
      </c>
      <c r="AG2802" s="10"/>
      <c r="AH2802" s="10"/>
    </row>
    <row r="2803" spans="1:34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5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606</v>
      </c>
      <c r="AA2803" s="11">
        <f t="shared" si="88"/>
        <v>55.1</v>
      </c>
      <c r="AB2803" s="5">
        <f>IFERROR(VLOOKUP(C2803,[2]Sheet1!$B:$F,5,FALSE),0)</f>
        <v>4155719.4</v>
      </c>
      <c r="AC2803" s="11">
        <f>IFERROR(VLOOKUP(AE2803,[3]Sheet2!$M:$O,2,FALSE),0)</f>
        <v>0</v>
      </c>
      <c r="AD2803" s="11">
        <f>IFERROR(VLOOKUP(AE2803,[3]Sheet2!$M:$O,3,FALSE),0)</f>
        <v>0</v>
      </c>
      <c r="AE2803" s="10" t="str">
        <f t="shared" si="87"/>
        <v>79/80PROFL</v>
      </c>
      <c r="AF2803" s="13">
        <f t="shared" si="89"/>
        <v>1.8151815181518153E-2</v>
      </c>
      <c r="AG2803" s="10"/>
      <c r="AH2803" s="10"/>
    </row>
    <row r="2804" spans="1:34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5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565</v>
      </c>
      <c r="AA2804" s="11">
        <f t="shared" si="88"/>
        <v>565</v>
      </c>
      <c r="AB2804" s="5">
        <f>IFERROR(VLOOKUP(C2804,[2]Sheet1!$B:$F,5,FALSE),0)</f>
        <v>4810249.1500000004</v>
      </c>
      <c r="AC2804" s="11">
        <f>IFERROR(VLOOKUP(AE2804,[3]Sheet2!$M:$O,2,FALSE),0)</f>
        <v>5.05</v>
      </c>
      <c r="AD2804" s="11">
        <f>IFERROR(VLOOKUP(AE2804,[3]Sheet2!$M:$O,3,FALSE),0)</f>
        <v>0</v>
      </c>
      <c r="AE2804" s="10" t="str">
        <f t="shared" si="87"/>
        <v>79/80SIFC</v>
      </c>
      <c r="AF2804" s="13">
        <f t="shared" si="89"/>
        <v>1.7699115044247787E-3</v>
      </c>
      <c r="AG2804" s="10"/>
      <c r="AH2804" s="10"/>
    </row>
    <row r="2805" spans="1:34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5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545.1</v>
      </c>
      <c r="AA2805" s="11">
        <f t="shared" si="88"/>
        <v>-34.1</v>
      </c>
      <c r="AB2805" s="5">
        <f>IFERROR(VLOOKUP(C2805,[2]Sheet1!$B:$F,5,FALSE),0)</f>
        <v>5495113.8200000003</v>
      </c>
      <c r="AC2805" s="11">
        <f>IFERROR(VLOOKUP(AE2805,[3]Sheet2!$M:$O,2,FALSE),0)</f>
        <v>0</v>
      </c>
      <c r="AD2805" s="11">
        <f>IFERROR(VLOOKUP(AE2805,[3]Sheet2!$M:$O,3,FALSE),0)</f>
        <v>0</v>
      </c>
      <c r="AE2805" s="10" t="str">
        <f t="shared" si="87"/>
        <v>79/80RLFL</v>
      </c>
      <c r="AF2805" s="13">
        <f t="shared" si="89"/>
        <v>-2.9352412401394239E-2</v>
      </c>
      <c r="AG2805" s="10"/>
      <c r="AH2805" s="10"/>
    </row>
    <row r="2806" spans="1:34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5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663</v>
      </c>
      <c r="AA2806" s="11">
        <f t="shared" si="88"/>
        <v>44.2</v>
      </c>
      <c r="AB2806" s="5">
        <f>IFERROR(VLOOKUP(C2806,[2]Sheet1!$B:$F,5,FALSE),0)</f>
        <v>4253169.62</v>
      </c>
      <c r="AC2806" s="11">
        <f>IFERROR(VLOOKUP(AE2806,[3]Sheet2!$M:$O,2,FALSE),0)</f>
        <v>0</v>
      </c>
      <c r="AD2806" s="11">
        <f>IFERROR(VLOOKUP(AE2806,[3]Sheet2!$M:$O,3,FALSE),0)</f>
        <v>0</v>
      </c>
      <c r="AE2806" s="10" t="str">
        <f t="shared" si="87"/>
        <v>79/80GUFL</v>
      </c>
      <c r="AF2806" s="13">
        <f t="shared" si="89"/>
        <v>2.2624434389140271E-2</v>
      </c>
      <c r="AG2806" s="10"/>
      <c r="AH2806" s="10"/>
    </row>
    <row r="2807" spans="1:34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5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652.1</v>
      </c>
      <c r="AA2807" s="11">
        <f t="shared" si="88"/>
        <v>217.4</v>
      </c>
      <c r="AB2807" s="5">
        <f>IFERROR(VLOOKUP(C2807,[2]Sheet1!$B:$F,5,FALSE),0)</f>
        <v>3561696.8000000003</v>
      </c>
      <c r="AC2807" s="11">
        <f>IFERROR(VLOOKUP(AE2807,[3]Sheet2!$M:$O,2,FALSE),0)</f>
        <v>0</v>
      </c>
      <c r="AD2807" s="11">
        <f>IFERROR(VLOOKUP(AE2807,[3]Sheet2!$M:$O,3,FALSE),0)</f>
        <v>0</v>
      </c>
      <c r="AE2807" s="10" t="str">
        <f t="shared" si="87"/>
        <v>79/80BFC</v>
      </c>
      <c r="AF2807" s="13">
        <f t="shared" si="89"/>
        <v>4.6005213924244746E-3</v>
      </c>
      <c r="AG2807" s="10"/>
      <c r="AH2807" s="10"/>
    </row>
    <row r="2808" spans="1:34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5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595.1</v>
      </c>
      <c r="AA2808" s="11">
        <f t="shared" si="88"/>
        <v>-35</v>
      </c>
      <c r="AB2808" s="5">
        <f>IFERROR(VLOOKUP(C2808,[2]Sheet1!$B:$F,5,FALSE),0)</f>
        <v>3357537.15</v>
      </c>
      <c r="AC2808" s="11">
        <f>IFERROR(VLOOKUP(AE2808,[3]Sheet2!$M:$O,2,FALSE),0)</f>
        <v>0</v>
      </c>
      <c r="AD2808" s="11">
        <f>IFERROR(VLOOKUP(AE2808,[3]Sheet2!$M:$O,3,FALSE),0)</f>
        <v>0</v>
      </c>
      <c r="AE2808" s="10" t="str">
        <f t="shared" si="87"/>
        <v>79/80SFCL</v>
      </c>
      <c r="AF2808" s="13">
        <f t="shared" si="89"/>
        <v>-2.8566627457570156E-2</v>
      </c>
      <c r="AG2808" s="10"/>
      <c r="AH2808" s="10"/>
    </row>
    <row r="2809" spans="1:34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5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570.4</v>
      </c>
      <c r="AA2809" s="11">
        <f t="shared" si="88"/>
        <v>0</v>
      </c>
      <c r="AB2809" s="5">
        <f>IFERROR(VLOOKUP(C2809,[2]Sheet1!$B:$F,5,FALSE),0)</f>
        <v>4649489.95</v>
      </c>
      <c r="AC2809" s="11">
        <f>IFERROR(VLOOKUP(AE2809,[3]Sheet2!$M:$O,2,FALSE),0)</f>
        <v>0</v>
      </c>
      <c r="AD2809" s="11">
        <f>IFERROR(VLOOKUP(AE2809,[3]Sheet2!$M:$O,3,FALSE),0)</f>
        <v>0</v>
      </c>
      <c r="AE2809" s="10" t="str">
        <f t="shared" si="87"/>
        <v>79/80CFCL</v>
      </c>
      <c r="AF2809" s="13">
        <f t="shared" si="89"/>
        <v>0</v>
      </c>
      <c r="AG2809" s="10"/>
      <c r="AH2809" s="10"/>
    </row>
    <row r="2810" spans="1:34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5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798.9</v>
      </c>
      <c r="AA2810" s="11">
        <f t="shared" si="88"/>
        <v>79.900000000000006</v>
      </c>
      <c r="AB2810" s="5">
        <f>IFERROR(VLOOKUP(C2810,[2]Sheet1!$B:$F,5,FALSE),0)</f>
        <v>4635964.4799999995</v>
      </c>
      <c r="AC2810" s="11">
        <f>IFERROR(VLOOKUP(AE2810,[3]Sheet2!$M:$O,2,FALSE),0)</f>
        <v>0</v>
      </c>
      <c r="AD2810" s="11">
        <f>IFERROR(VLOOKUP(AE2810,[3]Sheet2!$M:$O,3,FALSE),0)</f>
        <v>0</v>
      </c>
      <c r="AE2810" s="10" t="str">
        <f t="shared" si="87"/>
        <v>79/80GFCL</v>
      </c>
      <c r="AF2810" s="13">
        <f t="shared" si="89"/>
        <v>1.2517211165352361E-2</v>
      </c>
      <c r="AG2810" s="10"/>
      <c r="AH2810" s="10"/>
    </row>
    <row r="2811" spans="1:34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5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522</v>
      </c>
      <c r="AA2811" s="11">
        <f t="shared" si="88"/>
        <v>522</v>
      </c>
      <c r="AB2811" s="5">
        <f>IFERROR(VLOOKUP(C2811,[2]Sheet1!$B:$F,5,FALSE),0)</f>
        <v>4858444.8</v>
      </c>
      <c r="AC2811" s="11">
        <f>IFERROR(VLOOKUP(AE2811,[3]Sheet2!$M:$O,2,FALSE),0)</f>
        <v>0</v>
      </c>
      <c r="AD2811" s="11">
        <f>IFERROR(VLOOKUP(AE2811,[3]Sheet2!$M:$O,3,FALSE),0)</f>
        <v>0</v>
      </c>
      <c r="AE2811" s="10" t="str">
        <f t="shared" si="87"/>
        <v>79/80GMFIL</v>
      </c>
      <c r="AF2811" s="13">
        <f t="shared" si="89"/>
        <v>1.9157088122605363E-3</v>
      </c>
      <c r="AG2811" s="10"/>
      <c r="AH2811" s="10"/>
    </row>
    <row r="2812" spans="1:34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5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656</v>
      </c>
      <c r="AA2812" s="11">
        <f t="shared" si="88"/>
        <v>93.7</v>
      </c>
      <c r="AB2812" s="5">
        <f>IFERROR(VLOOKUP(C2812,[2]Sheet1!$B:$F,5,FALSE),0)</f>
        <v>5799007.8999999994</v>
      </c>
      <c r="AC2812" s="11">
        <f>IFERROR(VLOOKUP(AE2812,[3]Sheet2!$M:$O,2,FALSE),0)</f>
        <v>6.5</v>
      </c>
      <c r="AD2812" s="11">
        <f>IFERROR(VLOOKUP(AE2812,[3]Sheet2!$M:$O,3,FALSE),0)</f>
        <v>0</v>
      </c>
      <c r="AE2812" s="10" t="str">
        <f t="shared" si="87"/>
        <v>79/80ICFC</v>
      </c>
      <c r="AF2812" s="13">
        <f t="shared" si="89"/>
        <v>1.0670731707317074E-2</v>
      </c>
      <c r="AG2812" s="10"/>
      <c r="AH2812" s="10"/>
    </row>
    <row r="2813" spans="1:34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5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747.8</v>
      </c>
      <c r="AA2813" s="11">
        <f t="shared" si="88"/>
        <v>187</v>
      </c>
      <c r="AB2813" s="5">
        <f>IFERROR(VLOOKUP(C2813,[2]Sheet1!$B:$F,5,FALSE),0)</f>
        <v>3383316.7199999997</v>
      </c>
      <c r="AC2813" s="11">
        <f>IFERROR(VLOOKUP(AE2813,[3]Sheet2!$M:$O,2,FALSE),0)</f>
        <v>0</v>
      </c>
      <c r="AD2813" s="11">
        <f>IFERROR(VLOOKUP(AE2813,[3]Sheet2!$M:$O,3,FALSE),0)</f>
        <v>0</v>
      </c>
      <c r="AE2813" s="10" t="str">
        <f t="shared" si="87"/>
        <v>79/80JFL</v>
      </c>
      <c r="AF2813" s="13">
        <f t="shared" si="89"/>
        <v>5.3490238031559242E-3</v>
      </c>
      <c r="AG2813" s="10"/>
      <c r="AH2813" s="10"/>
    </row>
    <row r="2814" spans="1:34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5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647</v>
      </c>
      <c r="AA2814" s="11">
        <f t="shared" si="88"/>
        <v>32.4</v>
      </c>
      <c r="AB2814" s="5">
        <f>IFERROR(VLOOKUP(C2814,[2]Sheet1!$B:$F,5,FALSE),0)</f>
        <v>6622606.7599999998</v>
      </c>
      <c r="AC2814" s="11">
        <f>IFERROR(VLOOKUP(AE2814,[3]Sheet2!$M:$O,2,FALSE),0)</f>
        <v>5.2629999999999999</v>
      </c>
      <c r="AD2814" s="11">
        <f>IFERROR(VLOOKUP(AE2814,[3]Sheet2!$M:$O,3,FALSE),0)</f>
        <v>0</v>
      </c>
      <c r="AE2814" s="10" t="str">
        <f t="shared" ref="AE2814:AE2877" si="90">B2814&amp;C2814</f>
        <v>79/80MFIL</v>
      </c>
      <c r="AF2814" s="13">
        <f t="shared" si="89"/>
        <v>3.0911901081916538E-2</v>
      </c>
      <c r="AG2814" s="10"/>
      <c r="AH2814" s="10"/>
    </row>
    <row r="2815" spans="1:34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5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668.3</v>
      </c>
      <c r="AA2815" s="11">
        <f t="shared" si="88"/>
        <v>668.3</v>
      </c>
      <c r="AB2815" s="5">
        <f>IFERROR(VLOOKUP(C2815,[2]Sheet1!$B:$F,5,FALSE),0)</f>
        <v>2989980</v>
      </c>
      <c r="AC2815" s="11">
        <f>IFERROR(VLOOKUP(AE2815,[3]Sheet2!$M:$O,2,FALSE),0)</f>
        <v>0</v>
      </c>
      <c r="AD2815" s="11">
        <f>IFERROR(VLOOKUP(AE2815,[3]Sheet2!$M:$O,3,FALSE),0)</f>
        <v>0</v>
      </c>
      <c r="AE2815" s="10" t="str">
        <f t="shared" si="90"/>
        <v>79/80MPFL</v>
      </c>
      <c r="AF2815" s="13">
        <f t="shared" si="89"/>
        <v>1.4963339817447255E-3</v>
      </c>
      <c r="AG2815" s="10"/>
      <c r="AH2815" s="10"/>
    </row>
    <row r="2816" spans="1:34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5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1048</v>
      </c>
      <c r="AA2816" s="11">
        <f t="shared" si="88"/>
        <v>262</v>
      </c>
      <c r="AB2816" s="5">
        <f>IFERROR(VLOOKUP(C2816,[2]Sheet1!$B:$F,5,FALSE),0)</f>
        <v>2918008</v>
      </c>
      <c r="AC2816" s="11">
        <f>IFERROR(VLOOKUP(AE2816,[3]Sheet2!$M:$O,2,FALSE),0)</f>
        <v>0</v>
      </c>
      <c r="AD2816" s="11">
        <f>IFERROR(VLOOKUP(AE2816,[3]Sheet2!$M:$O,3,FALSE),0)</f>
        <v>0</v>
      </c>
      <c r="AE2816" s="10" t="str">
        <f t="shared" si="90"/>
        <v>79/80NFS</v>
      </c>
      <c r="AF2816" s="13">
        <f t="shared" si="89"/>
        <v>3.8167938931297708E-3</v>
      </c>
      <c r="AG2816" s="10"/>
      <c r="AH2816" s="10"/>
    </row>
    <row r="2817" spans="1:34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5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522</v>
      </c>
      <c r="AA2817" s="11">
        <f t="shared" si="88"/>
        <v>74.599999999999994</v>
      </c>
      <c r="AB2817" s="5">
        <f>IFERROR(VLOOKUP(C2817,[2]Sheet1!$B:$F,5,FALSE),0)</f>
        <v>4330226.4000000004</v>
      </c>
      <c r="AC2817" s="11">
        <f>IFERROR(VLOOKUP(AE2817,[3]Sheet2!$M:$O,2,FALSE),0)</f>
        <v>0</v>
      </c>
      <c r="AD2817" s="11">
        <f>IFERROR(VLOOKUP(AE2817,[3]Sheet2!$M:$O,3,FALSE),0)</f>
        <v>0</v>
      </c>
      <c r="AE2817" s="10" t="str">
        <f t="shared" si="90"/>
        <v>79/80PFL</v>
      </c>
      <c r="AF2817" s="13">
        <f t="shared" si="89"/>
        <v>1.3409961685823755E-2</v>
      </c>
      <c r="AG2817" s="10"/>
      <c r="AH2817" s="10"/>
    </row>
    <row r="2818" spans="1:34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5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606</v>
      </c>
      <c r="AA2818" s="11">
        <f t="shared" si="88"/>
        <v>-202</v>
      </c>
      <c r="AB2818" s="5">
        <f>IFERROR(VLOOKUP(C2818,[2]Sheet1!$B:$F,5,FALSE),0)</f>
        <v>4155719.4</v>
      </c>
      <c r="AC2818" s="11">
        <f>IFERROR(VLOOKUP(AE2818,[3]Sheet2!$M:$O,2,FALSE),0)</f>
        <v>0</v>
      </c>
      <c r="AD2818" s="11">
        <f>IFERROR(VLOOKUP(AE2818,[3]Sheet2!$M:$O,3,FALSE),0)</f>
        <v>0</v>
      </c>
      <c r="AE2818" s="10" t="str">
        <f t="shared" si="90"/>
        <v>79/80PROFL</v>
      </c>
      <c r="AF2818" s="13">
        <f t="shared" si="89"/>
        <v>-4.9504950495049506E-3</v>
      </c>
      <c r="AG2818" s="10"/>
      <c r="AH2818" s="10"/>
    </row>
    <row r="2819" spans="1:34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5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565</v>
      </c>
      <c r="AA2819" s="11">
        <f t="shared" ref="AA2819:AA2882" si="91">ROUND(IFERROR(Z2819/M2819,0),1)</f>
        <v>141.30000000000001</v>
      </c>
      <c r="AB2819" s="5">
        <f>IFERROR(VLOOKUP(C2819,[2]Sheet1!$B:$F,5,FALSE),0)</f>
        <v>4810249.1500000004</v>
      </c>
      <c r="AC2819" s="11">
        <f>IFERROR(VLOOKUP(AE2819,[3]Sheet2!$M:$O,2,FALSE),0)</f>
        <v>5.05</v>
      </c>
      <c r="AD2819" s="11">
        <f>IFERROR(VLOOKUP(AE2819,[3]Sheet2!$M:$O,3,FALSE),0)</f>
        <v>0</v>
      </c>
      <c r="AE2819" s="10" t="str">
        <f t="shared" si="90"/>
        <v>79/80SIFC</v>
      </c>
      <c r="AF2819" s="13">
        <f t="shared" ref="AF2819:AF2882" si="92">IFERROR(M2819/Z2819,0)</f>
        <v>7.0796460176991149E-3</v>
      </c>
      <c r="AG2819" s="10"/>
      <c r="AH2819" s="10"/>
    </row>
    <row r="2820" spans="1:34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5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545.1</v>
      </c>
      <c r="AA2820" s="11">
        <f t="shared" si="91"/>
        <v>-77.900000000000006</v>
      </c>
      <c r="AB2820" s="5">
        <f>IFERROR(VLOOKUP(C2820,[2]Sheet1!$B:$F,5,FALSE),0)</f>
        <v>5495113.8200000003</v>
      </c>
      <c r="AC2820" s="11">
        <f>IFERROR(VLOOKUP(AE2820,[3]Sheet2!$M:$O,2,FALSE),0)</f>
        <v>0</v>
      </c>
      <c r="AD2820" s="11">
        <f>IFERROR(VLOOKUP(AE2820,[3]Sheet2!$M:$O,3,FALSE),0)</f>
        <v>0</v>
      </c>
      <c r="AE2820" s="10" t="str">
        <f t="shared" si="90"/>
        <v>79/80RLFL</v>
      </c>
      <c r="AF2820" s="13">
        <f t="shared" si="92"/>
        <v>-1.2841680425609979E-2</v>
      </c>
      <c r="AG2820" s="10"/>
      <c r="AH2820" s="10"/>
    </row>
    <row r="2821" spans="1:34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5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663</v>
      </c>
      <c r="AA2821" s="11">
        <f t="shared" si="91"/>
        <v>44.2</v>
      </c>
      <c r="AB2821" s="5">
        <f>IFERROR(VLOOKUP(C2821,[2]Sheet1!$B:$F,5,FALSE),0)</f>
        <v>4253169.62</v>
      </c>
      <c r="AC2821" s="11">
        <f>IFERROR(VLOOKUP(AE2821,[3]Sheet2!$M:$O,2,FALSE),0)</f>
        <v>0</v>
      </c>
      <c r="AD2821" s="11">
        <f>IFERROR(VLOOKUP(AE2821,[3]Sheet2!$M:$O,3,FALSE),0)</f>
        <v>0</v>
      </c>
      <c r="AE2821" s="10" t="str">
        <f t="shared" si="90"/>
        <v>79/80GUFL</v>
      </c>
      <c r="AF2821" s="13">
        <f t="shared" si="92"/>
        <v>2.2624434389140271E-2</v>
      </c>
      <c r="AG2821" s="10"/>
      <c r="AH2821" s="10"/>
    </row>
    <row r="2822" spans="1:34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5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652.1</v>
      </c>
      <c r="AA2822" s="11">
        <f t="shared" si="91"/>
        <v>326.10000000000002</v>
      </c>
      <c r="AB2822" s="5">
        <f>IFERROR(VLOOKUP(C2822,[2]Sheet1!$B:$F,5,FALSE),0)</f>
        <v>3561696.8000000003</v>
      </c>
      <c r="AC2822" s="11">
        <f>IFERROR(VLOOKUP(AE2822,[3]Sheet2!$M:$O,2,FALSE),0)</f>
        <v>0</v>
      </c>
      <c r="AD2822" s="11">
        <f>IFERROR(VLOOKUP(AE2822,[3]Sheet2!$M:$O,3,FALSE),0)</f>
        <v>0</v>
      </c>
      <c r="AE2822" s="10" t="str">
        <f t="shared" si="90"/>
        <v>79/80BFC</v>
      </c>
      <c r="AF2822" s="13">
        <f t="shared" si="92"/>
        <v>3.0670142616163166E-3</v>
      </c>
      <c r="AG2822" s="10"/>
      <c r="AH2822" s="10"/>
    </row>
    <row r="2823" spans="1:34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5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595.1</v>
      </c>
      <c r="AA2823" s="11">
        <f t="shared" si="91"/>
        <v>-31.3</v>
      </c>
      <c r="AB2823" s="5">
        <f>IFERROR(VLOOKUP(C2823,[2]Sheet1!$B:$F,5,FALSE),0)</f>
        <v>3357537.15</v>
      </c>
      <c r="AC2823" s="11">
        <f>IFERROR(VLOOKUP(AE2823,[3]Sheet2!$M:$O,2,FALSE),0)</f>
        <v>0</v>
      </c>
      <c r="AD2823" s="11">
        <f>IFERROR(VLOOKUP(AE2823,[3]Sheet2!$M:$O,3,FALSE),0)</f>
        <v>0</v>
      </c>
      <c r="AE2823" s="10" t="str">
        <f t="shared" si="90"/>
        <v>79/80SFCL</v>
      </c>
      <c r="AF2823" s="13">
        <f t="shared" si="92"/>
        <v>-3.1927407158460763E-2</v>
      </c>
      <c r="AG2823" s="10"/>
      <c r="AH2823" s="10"/>
    </row>
    <row r="2824" spans="1:34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5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850</v>
      </c>
      <c r="AA2824" s="11">
        <f t="shared" si="91"/>
        <v>20.7</v>
      </c>
      <c r="AB2824" s="5">
        <f>IFERROR(VLOOKUP(C2824,[2]Sheet1!$B:$F,5,FALSE),0)</f>
        <v>14588143.289999999</v>
      </c>
      <c r="AC2824" s="11">
        <v>22</v>
      </c>
      <c r="AD2824" s="11">
        <v>3.26</v>
      </c>
      <c r="AE2824" s="10" t="str">
        <f t="shared" si="90"/>
        <v>78/79CBBL</v>
      </c>
      <c r="AF2824" s="13">
        <f t="shared" si="92"/>
        <v>4.8235294117647057E-2</v>
      </c>
      <c r="AG2824" s="10"/>
      <c r="AH2824" s="10"/>
    </row>
    <row r="2825" spans="1:34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5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785</v>
      </c>
      <c r="AA2825" s="11">
        <f t="shared" si="91"/>
        <v>18.7</v>
      </c>
      <c r="AB2825" s="5">
        <f>IFERROR(VLOOKUP(C2825,[2]Sheet1!$B:$F,5,FALSE),0)</f>
        <v>8360365.2999999998</v>
      </c>
      <c r="AC2825" s="11">
        <v>10</v>
      </c>
      <c r="AD2825" s="11">
        <v>11.0526</v>
      </c>
      <c r="AE2825" s="10" t="str">
        <f t="shared" si="90"/>
        <v>78/79DDBL</v>
      </c>
      <c r="AF2825" s="13">
        <f t="shared" si="92"/>
        <v>5.3503184713375798E-2</v>
      </c>
      <c r="AG2825" s="10"/>
      <c r="AH2825" s="10"/>
    </row>
    <row r="2826" spans="1:34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5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734</v>
      </c>
      <c r="AA2826" s="11">
        <f t="shared" si="91"/>
        <v>31.9</v>
      </c>
      <c r="AB2826" s="5">
        <f>IFERROR(VLOOKUP(C2826,[2]Sheet1!$B:$F,5,FALSE),0)</f>
        <v>6589869.3700000001</v>
      </c>
      <c r="AC2826" s="11">
        <v>19</v>
      </c>
      <c r="AD2826" s="11">
        <v>1</v>
      </c>
      <c r="AE2826" s="10" t="str">
        <f t="shared" si="90"/>
        <v>78/79FMDBL</v>
      </c>
      <c r="AF2826" s="13">
        <f t="shared" si="92"/>
        <v>3.1335149863760216E-2</v>
      </c>
      <c r="AG2826" s="10"/>
      <c r="AH2826" s="10"/>
    </row>
    <row r="2827" spans="1:34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5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1100</v>
      </c>
      <c r="AA2827" s="11">
        <f t="shared" si="91"/>
        <v>22.9</v>
      </c>
      <c r="AB2827" s="5">
        <f>IFERROR(VLOOKUP(C2827,[2]Sheet1!$B:$F,5,FALSE),0)</f>
        <v>1303125.95</v>
      </c>
      <c r="AC2827" s="11">
        <v>19</v>
      </c>
      <c r="AD2827" s="11">
        <v>1</v>
      </c>
      <c r="AE2827" s="10" t="str">
        <f t="shared" si="90"/>
        <v>78/79KMCDB</v>
      </c>
      <c r="AF2827" s="13">
        <f t="shared" si="92"/>
        <v>4.363636363636364E-2</v>
      </c>
      <c r="AG2827" s="10"/>
      <c r="AH2827" s="10"/>
    </row>
    <row r="2828" spans="1:34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5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0</v>
      </c>
      <c r="AA2828" s="11">
        <f t="shared" si="91"/>
        <v>0</v>
      </c>
      <c r="AB2828" s="5">
        <f>IFERROR(VLOOKUP(C2828,[2]Sheet1!$B:$F,5,FALSE),0)</f>
        <v>0</v>
      </c>
      <c r="AC2828" s="11">
        <v>22</v>
      </c>
      <c r="AD2828" s="11">
        <v>1.1578999999999999</v>
      </c>
      <c r="AE2828" s="10" t="str">
        <f t="shared" si="90"/>
        <v>78/79NLBBL</v>
      </c>
      <c r="AF2828" s="13">
        <f t="shared" si="92"/>
        <v>0</v>
      </c>
      <c r="AG2828" s="10"/>
      <c r="AH2828" s="10"/>
    </row>
    <row r="2829" spans="1:34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5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683.9</v>
      </c>
      <c r="AA2829" s="11">
        <f t="shared" si="91"/>
        <v>14</v>
      </c>
      <c r="AB2829" s="5">
        <f>IFERROR(VLOOKUP(C2829,[2]Sheet1!$B:$F,5,FALSE),0)</f>
        <v>12799191.02</v>
      </c>
      <c r="AC2829" s="11">
        <v>19</v>
      </c>
      <c r="AD2829" s="11">
        <v>1</v>
      </c>
      <c r="AE2829" s="10" t="str">
        <f t="shared" si="90"/>
        <v>78/79NUBL</v>
      </c>
      <c r="AF2829" s="13">
        <f t="shared" si="92"/>
        <v>7.1647901740020475E-2</v>
      </c>
      <c r="AG2829" s="10"/>
      <c r="AH2829" s="10"/>
    </row>
    <row r="2830" spans="1:34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5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91"/>
        <v>0</v>
      </c>
      <c r="AB2830" s="5">
        <f>IFERROR(VLOOKUP(C2830,[2]Sheet1!$B:$F,5,FALSE),0)</f>
        <v>0</v>
      </c>
      <c r="AC2830" s="11">
        <v>26</v>
      </c>
      <c r="AD2830" s="11">
        <v>1.3684000000000001</v>
      </c>
      <c r="AE2830" s="10" t="str">
        <f t="shared" si="90"/>
        <v>78/79RMDC</v>
      </c>
      <c r="AF2830" s="13">
        <f t="shared" si="92"/>
        <v>0</v>
      </c>
      <c r="AG2830" s="10"/>
      <c r="AH2830" s="10"/>
    </row>
    <row r="2831" spans="1:34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5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805</v>
      </c>
      <c r="AA2831" s="11">
        <f t="shared" si="91"/>
        <v>18.7</v>
      </c>
      <c r="AB2831" s="5">
        <f>IFERROR(VLOOKUP(C2831,[2]Sheet1!$B:$F,5,FALSE),0)</f>
        <v>11419121.4</v>
      </c>
      <c r="AC2831" s="11">
        <v>26</v>
      </c>
      <c r="AD2831" s="11">
        <v>1.3684000000000001</v>
      </c>
      <c r="AE2831" s="10" t="str">
        <f t="shared" si="90"/>
        <v>78/79SKBBL</v>
      </c>
      <c r="AF2831" s="13">
        <f t="shared" si="92"/>
        <v>5.3416149068322982E-2</v>
      </c>
      <c r="AG2831" s="10"/>
      <c r="AH2831" s="10"/>
    </row>
    <row r="2832" spans="1:34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5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885.1</v>
      </c>
      <c r="AA2832" s="11">
        <f t="shared" si="91"/>
        <v>26</v>
      </c>
      <c r="AB2832" s="5">
        <f>IFERROR(VLOOKUP(C2832,[2]Sheet1!$B:$F,5,FALSE),0)</f>
        <v>3288414.5</v>
      </c>
      <c r="AC2832" s="11">
        <v>22</v>
      </c>
      <c r="AD2832" s="11">
        <v>1.1578999999999999</v>
      </c>
      <c r="AE2832" s="10" t="str">
        <f t="shared" si="90"/>
        <v>78/79SLBBL</v>
      </c>
      <c r="AF2832" s="13">
        <f t="shared" si="92"/>
        <v>3.841373856061462E-2</v>
      </c>
      <c r="AG2832" s="10"/>
      <c r="AH2832" s="10"/>
    </row>
    <row r="2833" spans="1:34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5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91"/>
        <v>0</v>
      </c>
      <c r="AB2833" s="5">
        <f>IFERROR(VLOOKUP(C2833,[2]Sheet1!$B:$F,5,FALSE),0)</f>
        <v>0</v>
      </c>
      <c r="AC2833" s="11">
        <v>13.562799999999999</v>
      </c>
      <c r="AD2833" s="11">
        <v>0.71379999999999999</v>
      </c>
      <c r="AE2833" s="10" t="str">
        <f t="shared" si="90"/>
        <v>78/79SMFDB</v>
      </c>
      <c r="AF2833" s="13">
        <f t="shared" si="92"/>
        <v>0</v>
      </c>
      <c r="AG2833" s="10"/>
      <c r="AH2833" s="10"/>
    </row>
    <row r="2834" spans="1:34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5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866.4</v>
      </c>
      <c r="AA2834" s="11">
        <f t="shared" si="91"/>
        <v>25.5</v>
      </c>
      <c r="AB2834" s="5">
        <f>IFERROR(VLOOKUP(C2834,[2]Sheet1!$B:$F,5,FALSE),0)</f>
        <v>4969873.2</v>
      </c>
      <c r="AC2834" s="11">
        <v>15</v>
      </c>
      <c r="AD2834" s="11">
        <v>6.05</v>
      </c>
      <c r="AE2834" s="10" t="str">
        <f t="shared" si="90"/>
        <v>78/79SWBBL</v>
      </c>
      <c r="AF2834" s="13">
        <f t="shared" si="92"/>
        <v>3.9242843951985226E-2</v>
      </c>
      <c r="AG2834" s="10"/>
      <c r="AH2834" s="10"/>
    </row>
    <row r="2835" spans="1:34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5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1588</v>
      </c>
      <c r="AA2835" s="11">
        <f t="shared" si="91"/>
        <v>40.700000000000003</v>
      </c>
      <c r="AB2835" s="5">
        <f>IFERROR(VLOOKUP(C2835,[2]Sheet1!$B:$F,5,FALSE),0)</f>
        <v>784011.20000000007</v>
      </c>
      <c r="AC2835" s="11">
        <v>15</v>
      </c>
      <c r="AD2835" s="11">
        <v>0.78949999999999998</v>
      </c>
      <c r="AE2835" s="10" t="str">
        <f t="shared" si="90"/>
        <v>78/79MLBBL</v>
      </c>
      <c r="AF2835" s="13">
        <f t="shared" si="92"/>
        <v>2.4559193954659948E-2</v>
      </c>
      <c r="AG2835" s="10"/>
      <c r="AH2835" s="10"/>
    </row>
    <row r="2836" spans="1:34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5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1105</v>
      </c>
      <c r="AA2836" s="11">
        <f t="shared" si="91"/>
        <v>24.6</v>
      </c>
      <c r="AB2836" s="5">
        <f>IFERROR(VLOOKUP(C2836,[2]Sheet1!$B:$F,5,FALSE),0)</f>
        <v>1324986.3</v>
      </c>
      <c r="AC2836" s="11">
        <v>15</v>
      </c>
      <c r="AD2836" s="11">
        <v>5</v>
      </c>
      <c r="AE2836" s="10" t="str">
        <f t="shared" si="90"/>
        <v>78/79LLBS</v>
      </c>
      <c r="AF2836" s="13">
        <f t="shared" si="92"/>
        <v>4.072398190045249E-2</v>
      </c>
      <c r="AG2836" s="10"/>
      <c r="AH2836" s="10"/>
    </row>
    <row r="2837" spans="1:34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5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zdelist</v>
      </c>
      <c r="Z2837">
        <f>IFERROR(VLOOKUP(C2837,[1]LP!$B:$C,2,FALSE),0)</f>
        <v>0</v>
      </c>
      <c r="AA2837" s="11">
        <f t="shared" si="91"/>
        <v>0</v>
      </c>
      <c r="AB2837" s="5">
        <f>IFERROR(VLOOKUP(C2837,[2]Sheet1!$B:$F,5,FALSE),0)</f>
        <v>0</v>
      </c>
      <c r="AC2837" s="11">
        <v>23</v>
      </c>
      <c r="AD2837" s="11">
        <v>0</v>
      </c>
      <c r="AE2837" s="10" t="str">
        <f t="shared" si="90"/>
        <v>78/79MMFDB</v>
      </c>
      <c r="AF2837" s="13">
        <f t="shared" si="92"/>
        <v>0</v>
      </c>
      <c r="AG2837" s="10"/>
      <c r="AH2837" s="10"/>
    </row>
    <row r="2838" spans="1:34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5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1602</v>
      </c>
      <c r="AA2838" s="11">
        <f t="shared" si="91"/>
        <v>26.7</v>
      </c>
      <c r="AB2838" s="5">
        <f>IFERROR(VLOOKUP(C2838,[2]Sheet1!$B:$F,5,FALSE),0)</f>
        <v>765413.55</v>
      </c>
      <c r="AC2838" s="11">
        <v>15</v>
      </c>
      <c r="AD2838" s="11">
        <v>0.78949999999999998</v>
      </c>
      <c r="AE2838" s="10" t="str">
        <f t="shared" si="90"/>
        <v>78/79JSLBB</v>
      </c>
      <c r="AF2838" s="13">
        <f t="shared" si="92"/>
        <v>3.7453183520599252E-2</v>
      </c>
      <c r="AG2838" s="10"/>
      <c r="AH2838" s="10"/>
    </row>
    <row r="2839" spans="1:34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5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845</v>
      </c>
      <c r="AA2839" s="11">
        <f t="shared" si="91"/>
        <v>21.1</v>
      </c>
      <c r="AB2839" s="5">
        <f>IFERROR(VLOOKUP(C2839,[2]Sheet1!$B:$F,5,FALSE),0)</f>
        <v>1937105.04</v>
      </c>
      <c r="AC2839" s="11">
        <v>20</v>
      </c>
      <c r="AD2839" s="11">
        <v>1.0526</v>
      </c>
      <c r="AE2839" s="10" t="str">
        <f t="shared" si="90"/>
        <v>78/79VLBS</v>
      </c>
      <c r="AF2839" s="13">
        <f t="shared" si="92"/>
        <v>4.7337278106508875E-2</v>
      </c>
      <c r="AG2839" s="10"/>
      <c r="AH2839" s="10"/>
    </row>
    <row r="2840" spans="1:34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5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678</v>
      </c>
      <c r="AA2840" s="11">
        <f t="shared" si="91"/>
        <v>42.4</v>
      </c>
      <c r="AB2840" s="5">
        <f>IFERROR(VLOOKUP(C2840,[2]Sheet1!$B:$F,5,FALSE),0)</f>
        <v>4627320.3899999997</v>
      </c>
      <c r="AC2840" s="11">
        <v>8</v>
      </c>
      <c r="AD2840" s="11">
        <v>3</v>
      </c>
      <c r="AE2840" s="10" t="str">
        <f t="shared" si="90"/>
        <v>78/79RSDC</v>
      </c>
      <c r="AF2840" s="13">
        <f t="shared" si="92"/>
        <v>2.359882005899705E-2</v>
      </c>
      <c r="AG2840" s="10"/>
      <c r="AH2840" s="10"/>
    </row>
    <row r="2841" spans="1:34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5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694</v>
      </c>
      <c r="AA2841" s="11">
        <f t="shared" si="91"/>
        <v>33</v>
      </c>
      <c r="AB2841" s="5">
        <f>IFERROR(VLOOKUP(C2841,[2]Sheet1!$B:$F,5,FALSE),0)</f>
        <v>2885796.8000000003</v>
      </c>
      <c r="AC2841" s="11">
        <v>10</v>
      </c>
      <c r="AD2841" s="11">
        <v>0.52629999999999999</v>
      </c>
      <c r="AE2841" s="10" t="str">
        <f t="shared" si="90"/>
        <v>78/79NMBMF</v>
      </c>
      <c r="AF2841" s="13">
        <f t="shared" si="92"/>
        <v>3.0259365994236311E-2</v>
      </c>
      <c r="AG2841" s="10"/>
      <c r="AH2841" s="10"/>
    </row>
    <row r="2842" spans="1:34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5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732</v>
      </c>
      <c r="AA2842" s="11">
        <f t="shared" si="91"/>
        <v>19.3</v>
      </c>
      <c r="AB2842" s="5">
        <f>IFERROR(VLOOKUP(C2842,[2]Sheet1!$B:$F,5,FALSE),0)</f>
        <v>5412003.6899999995</v>
      </c>
      <c r="AC2842" s="11">
        <v>10</v>
      </c>
      <c r="AD2842" s="11">
        <v>10</v>
      </c>
      <c r="AE2842" s="10" t="str">
        <f t="shared" si="90"/>
        <v>78/79MERO</v>
      </c>
      <c r="AF2842" s="13">
        <f t="shared" si="92"/>
        <v>5.1912568306010931E-2</v>
      </c>
      <c r="AG2842" s="10"/>
      <c r="AH2842" s="10"/>
    </row>
    <row r="2843" spans="1:34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5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940</v>
      </c>
      <c r="AA2843" s="11">
        <f t="shared" si="91"/>
        <v>58.8</v>
      </c>
      <c r="AB2843" s="5">
        <f>IFERROR(VLOOKUP(C2843,[2]Sheet1!$B:$F,5,FALSE),0)</f>
        <v>1457280</v>
      </c>
      <c r="AC2843" s="11">
        <v>0</v>
      </c>
      <c r="AD2843" s="11">
        <v>0</v>
      </c>
      <c r="AE2843" s="10" t="str">
        <f t="shared" si="90"/>
        <v>78/79NADEP</v>
      </c>
      <c r="AF2843" s="13">
        <f t="shared" si="92"/>
        <v>1.7021276595744681E-2</v>
      </c>
      <c r="AG2843" s="10"/>
      <c r="AH2843" s="10"/>
    </row>
    <row r="2844" spans="1:34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5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791.3</v>
      </c>
      <c r="AA2844" s="11">
        <f t="shared" si="91"/>
        <v>16.5</v>
      </c>
      <c r="AB2844" s="5">
        <f>IFERROR(VLOOKUP(C2844,[2]Sheet1!$B:$F,5,FALSE),0)</f>
        <v>2419052.79</v>
      </c>
      <c r="AC2844" s="11">
        <v>14.2857</v>
      </c>
      <c r="AD2844" s="11">
        <v>0.71430000000000005</v>
      </c>
      <c r="AE2844" s="10" t="str">
        <f t="shared" si="90"/>
        <v>78/79ALBSL</v>
      </c>
      <c r="AF2844" s="13">
        <f t="shared" si="92"/>
        <v>6.0659673954252501E-2</v>
      </c>
      <c r="AG2844" s="10"/>
      <c r="AH2844" s="10"/>
    </row>
    <row r="2845" spans="1:34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5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1260</v>
      </c>
      <c r="AA2845" s="11">
        <f t="shared" si="91"/>
        <v>16.399999999999999</v>
      </c>
      <c r="AB2845" s="5">
        <f>IFERROR(VLOOKUP(C2845,[2]Sheet1!$B:$F,5,FALSE),0)</f>
        <v>3462181.58</v>
      </c>
      <c r="AC2845" s="11">
        <v>15</v>
      </c>
      <c r="AD2845" s="11">
        <v>0</v>
      </c>
      <c r="AE2845" s="10" t="str">
        <f t="shared" si="90"/>
        <v>78/79NMFBS</v>
      </c>
      <c r="AF2845" s="13">
        <f t="shared" si="92"/>
        <v>6.1111111111111109E-2</v>
      </c>
      <c r="AG2845" s="10"/>
      <c r="AH2845" s="10"/>
    </row>
    <row r="2846" spans="1:34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5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91"/>
        <v>0</v>
      </c>
      <c r="AB2846" s="5">
        <f>IFERROR(VLOOKUP(C2846,[2]Sheet1!$B:$F,5,FALSE),0)</f>
        <v>0</v>
      </c>
      <c r="AC2846" s="11">
        <v>0</v>
      </c>
      <c r="AD2846" s="11">
        <v>0</v>
      </c>
      <c r="AE2846" s="10" t="str">
        <f t="shared" si="90"/>
        <v>78/79SLBS</v>
      </c>
      <c r="AF2846" s="13">
        <f t="shared" si="92"/>
        <v>0</v>
      </c>
      <c r="AG2846" s="10"/>
      <c r="AH2846" s="10"/>
    </row>
    <row r="2847" spans="1:34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5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1752</v>
      </c>
      <c r="AA2847" s="11">
        <f t="shared" si="91"/>
        <v>146</v>
      </c>
      <c r="AB2847" s="5">
        <f>IFERROR(VLOOKUP(C2847,[2]Sheet1!$B:$F,5,FALSE),0)</f>
        <v>484974.4</v>
      </c>
      <c r="AC2847" s="11">
        <v>0</v>
      </c>
      <c r="AD2847" s="11">
        <v>0</v>
      </c>
      <c r="AE2847" s="10" t="str">
        <f t="shared" si="90"/>
        <v>78/79GMFBS</v>
      </c>
      <c r="AF2847" s="13">
        <f t="shared" si="92"/>
        <v>6.8493150684931503E-3</v>
      </c>
      <c r="AG2847" s="10"/>
      <c r="AH2847" s="10"/>
    </row>
    <row r="2848" spans="1:34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5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91"/>
        <v>0</v>
      </c>
      <c r="AB2848" s="5">
        <f>IFERROR(VLOOKUP(C2848,[2]Sheet1!$B:$F,5,FALSE),0)</f>
        <v>0</v>
      </c>
      <c r="AC2848" s="11">
        <v>11</v>
      </c>
      <c r="AD2848" s="11">
        <v>0.57999999999999996</v>
      </c>
      <c r="AE2848" s="10" t="str">
        <f t="shared" si="90"/>
        <v>78/79CLBSL</v>
      </c>
      <c r="AF2848" s="13">
        <f t="shared" si="92"/>
        <v>0</v>
      </c>
      <c r="AG2848" s="10"/>
      <c r="AH2848" s="10"/>
    </row>
    <row r="2849" spans="1:34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5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935.3</v>
      </c>
      <c r="AA2849" s="11">
        <f t="shared" si="91"/>
        <v>24.6</v>
      </c>
      <c r="AB2849" s="5">
        <f>IFERROR(VLOOKUP(C2849,[2]Sheet1!$B:$F,5,FALSE),0)</f>
        <v>1641493.9200000002</v>
      </c>
      <c r="AC2849" s="11">
        <v>20</v>
      </c>
      <c r="AD2849" s="11">
        <v>0</v>
      </c>
      <c r="AE2849" s="10" t="str">
        <f t="shared" si="90"/>
        <v>78/79ILBS</v>
      </c>
      <c r="AF2849" s="13">
        <f t="shared" si="92"/>
        <v>4.062867529135037E-2</v>
      </c>
      <c r="AG2849" s="10"/>
      <c r="AH2849" s="10"/>
    </row>
    <row r="2850" spans="1:34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5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1247</v>
      </c>
      <c r="AA2850" s="11">
        <f t="shared" si="91"/>
        <v>11.1</v>
      </c>
      <c r="AB2850" s="5">
        <f>IFERROR(VLOOKUP(C2850,[2]Sheet1!$B:$F,5,FALSE),0)</f>
        <v>3587861.1</v>
      </c>
      <c r="AC2850" s="11">
        <v>25</v>
      </c>
      <c r="AD2850" s="11">
        <v>5</v>
      </c>
      <c r="AE2850" s="10" t="str">
        <f t="shared" si="90"/>
        <v>78/79FOWAD</v>
      </c>
      <c r="AF2850" s="13">
        <f t="shared" si="92"/>
        <v>8.9815557337610263E-2</v>
      </c>
      <c r="AG2850" s="10"/>
      <c r="AH2850" s="10"/>
    </row>
    <row r="2851" spans="1:34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5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814</v>
      </c>
      <c r="AA2851" s="11">
        <f t="shared" si="91"/>
        <v>38.799999999999997</v>
      </c>
      <c r="AB2851" s="5">
        <f>IFERROR(VLOOKUP(C2851,[2]Sheet1!$B:$F,5,FALSE),0)</f>
        <v>1692018.9</v>
      </c>
      <c r="AC2851" s="11">
        <v>15</v>
      </c>
      <c r="AD2851" s="11">
        <v>3</v>
      </c>
      <c r="AE2851" s="10" t="str">
        <f t="shared" si="90"/>
        <v>78/79SMATA</v>
      </c>
      <c r="AF2851" s="13">
        <f t="shared" si="92"/>
        <v>2.5798525798525797E-2</v>
      </c>
      <c r="AG2851" s="10"/>
      <c r="AH2851" s="10"/>
    </row>
    <row r="2852" spans="1:34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5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1485</v>
      </c>
      <c r="AA2852" s="11">
        <f t="shared" si="91"/>
        <v>41.3</v>
      </c>
      <c r="AB2852" s="5">
        <f>IFERROR(VLOOKUP(C2852,[2]Sheet1!$B:$F,5,FALSE),0)</f>
        <v>967135.5</v>
      </c>
      <c r="AC2852" s="11">
        <v>14.25</v>
      </c>
      <c r="AD2852" s="11">
        <v>0.75</v>
      </c>
      <c r="AE2852" s="10" t="str">
        <f t="shared" si="90"/>
        <v>78/79MSLB</v>
      </c>
      <c r="AF2852" s="13">
        <f t="shared" si="92"/>
        <v>2.4242424242424242E-2</v>
      </c>
      <c r="AG2852" s="10"/>
      <c r="AH2852" s="10"/>
    </row>
    <row r="2853" spans="1:34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5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1155</v>
      </c>
      <c r="AA2853" s="11">
        <f t="shared" si="91"/>
        <v>23.6</v>
      </c>
      <c r="AB2853" s="5">
        <f>IFERROR(VLOOKUP(C2853,[2]Sheet1!$B:$F,5,FALSE),0)</f>
        <v>1856700</v>
      </c>
      <c r="AC2853" s="11">
        <v>12</v>
      </c>
      <c r="AD2853" s="11">
        <v>8</v>
      </c>
      <c r="AE2853" s="10" t="str">
        <f t="shared" si="90"/>
        <v>78/79GILB</v>
      </c>
      <c r="AF2853" s="13">
        <f t="shared" si="92"/>
        <v>4.2424242424242427E-2</v>
      </c>
      <c r="AG2853" s="10"/>
      <c r="AH2853" s="10"/>
    </row>
    <row r="2854" spans="1:34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5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2760</v>
      </c>
      <c r="AA2854" s="11">
        <f t="shared" si="91"/>
        <v>162.4</v>
      </c>
      <c r="AB2854" s="5">
        <f>IFERROR(VLOOKUP(C2854,[2]Sheet1!$B:$F,5,FALSE),0)</f>
        <v>367330.2</v>
      </c>
      <c r="AC2854" s="11">
        <v>11</v>
      </c>
      <c r="AD2854" s="11">
        <v>0.57889999999999997</v>
      </c>
      <c r="AE2854" s="10" t="str">
        <f t="shared" si="90"/>
        <v>78/79SMB</v>
      </c>
      <c r="AF2854" s="13">
        <f t="shared" si="92"/>
        <v>6.1594202898550728E-3</v>
      </c>
      <c r="AG2854" s="10"/>
      <c r="AH2854" s="10"/>
    </row>
    <row r="2855" spans="1:34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5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753</v>
      </c>
      <c r="AA2855" s="11">
        <f t="shared" si="91"/>
        <v>19.8</v>
      </c>
      <c r="AB2855" s="5">
        <f>IFERROR(VLOOKUP(C2855,[2]Sheet1!$B:$F,5,FALSE),0)</f>
        <v>2947500</v>
      </c>
      <c r="AC2855" s="11">
        <v>0</v>
      </c>
      <c r="AD2855" s="11">
        <v>0</v>
      </c>
      <c r="AE2855" s="10" t="str">
        <f t="shared" si="90"/>
        <v>78/79GBLBS</v>
      </c>
      <c r="AF2855" s="13">
        <f t="shared" si="92"/>
        <v>5.0464807436918988E-2</v>
      </c>
      <c r="AG2855" s="10"/>
      <c r="AH2855" s="10"/>
    </row>
    <row r="2856" spans="1:34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5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2267</v>
      </c>
      <c r="AA2856" s="11">
        <f t="shared" si="91"/>
        <v>26.4</v>
      </c>
      <c r="AB2856" s="5">
        <f>IFERROR(VLOOKUP(C2856,[2]Sheet1!$B:$F,5,FALSE),0)</f>
        <v>841500</v>
      </c>
      <c r="AC2856" s="11">
        <v>0</v>
      </c>
      <c r="AD2856" s="11">
        <v>0</v>
      </c>
      <c r="AE2856" s="10" t="str">
        <f t="shared" si="90"/>
        <v>78/79NESDO</v>
      </c>
      <c r="AF2856" s="13">
        <f t="shared" si="92"/>
        <v>3.7935597706219674E-2</v>
      </c>
      <c r="AG2856" s="10"/>
      <c r="AH2856" s="10"/>
    </row>
    <row r="2857" spans="1:34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5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2400</v>
      </c>
      <c r="AA2857" s="11">
        <f t="shared" si="91"/>
        <v>26.7</v>
      </c>
      <c r="AB2857" s="5">
        <f>IFERROR(VLOOKUP(C2857,[2]Sheet1!$B:$F,5,FALSE),0)</f>
        <v>870250</v>
      </c>
      <c r="AC2857" s="11">
        <v>47.5</v>
      </c>
      <c r="AD2857" s="11">
        <v>2.5</v>
      </c>
      <c r="AE2857" s="10" t="str">
        <f t="shared" si="90"/>
        <v>78/79MLBSL</v>
      </c>
      <c r="AF2857" s="13">
        <f t="shared" si="92"/>
        <v>3.7499999999999999E-2</v>
      </c>
      <c r="AG2857" s="10"/>
      <c r="AH2857" s="10"/>
    </row>
    <row r="2858" spans="1:34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5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0</v>
      </c>
      <c r="AA2858" s="11">
        <f t="shared" si="91"/>
        <v>0</v>
      </c>
      <c r="AB2858" s="5">
        <f>IFERROR(VLOOKUP(C2858,[2]Sheet1!$B:$F,5,FALSE),0)</f>
        <v>0</v>
      </c>
      <c r="AC2858" s="11">
        <v>4.75</v>
      </c>
      <c r="AD2858" s="11">
        <v>0.25</v>
      </c>
      <c r="AE2858" s="10" t="str">
        <f t="shared" si="90"/>
        <v>78/79MKLB</v>
      </c>
      <c r="AF2858" s="13">
        <f t="shared" si="92"/>
        <v>0</v>
      </c>
      <c r="AG2858" s="10"/>
      <c r="AH2858" s="10"/>
    </row>
    <row r="2859" spans="1:34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5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2350.1</v>
      </c>
      <c r="AA2859" s="11">
        <f t="shared" si="91"/>
        <v>167.9</v>
      </c>
      <c r="AB2859" s="5">
        <f>IFERROR(VLOOKUP(C2859,[2]Sheet1!$B:$F,5,FALSE),0)</f>
        <v>370729.60000000003</v>
      </c>
      <c r="AC2859" s="11">
        <v>4</v>
      </c>
      <c r="AD2859" s="11">
        <v>0.21049999999999999</v>
      </c>
      <c r="AE2859" s="10" t="str">
        <f t="shared" si="90"/>
        <v>78/79GLBSL</v>
      </c>
      <c r="AF2859" s="13">
        <f t="shared" si="92"/>
        <v>5.9571933109229397E-3</v>
      </c>
      <c r="AG2859" s="10"/>
      <c r="AH2859" s="10"/>
    </row>
    <row r="2860" spans="1:34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5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655.9</v>
      </c>
      <c r="AA2860" s="11">
        <f t="shared" si="91"/>
        <v>17.7</v>
      </c>
      <c r="AB2860" s="5">
        <f>IFERROR(VLOOKUP(C2860,[2]Sheet1!$B:$F,5,FALSE),0)</f>
        <v>5566208</v>
      </c>
      <c r="AC2860" s="11">
        <v>0</v>
      </c>
      <c r="AD2860" s="11">
        <v>14.75</v>
      </c>
      <c r="AE2860" s="10" t="str">
        <f t="shared" si="90"/>
        <v>78/79NICLBSL</v>
      </c>
      <c r="AF2860" s="13">
        <f t="shared" si="92"/>
        <v>5.6411038268028665E-2</v>
      </c>
      <c r="AG2860" s="10"/>
      <c r="AH2860" s="10"/>
    </row>
    <row r="2861" spans="1:34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5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2175</v>
      </c>
      <c r="AA2861" s="11">
        <f t="shared" si="91"/>
        <v>77.7</v>
      </c>
      <c r="AB2861" s="5">
        <f>IFERROR(VLOOKUP(C2861,[2]Sheet1!$B:$F,5,FALSE),0)</f>
        <v>512415</v>
      </c>
      <c r="AC2861" s="11">
        <v>10</v>
      </c>
      <c r="AD2861" s="11">
        <v>5</v>
      </c>
      <c r="AE2861" s="10" t="str">
        <f t="shared" si="90"/>
        <v>78/79SLBSL</v>
      </c>
      <c r="AF2861" s="13">
        <f t="shared" si="92"/>
        <v>1.2873563218390805E-2</v>
      </c>
      <c r="AG2861" s="10"/>
      <c r="AH2861" s="10"/>
    </row>
    <row r="2862" spans="1:34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5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0</v>
      </c>
      <c r="AA2862" s="11">
        <f t="shared" si="91"/>
        <v>0</v>
      </c>
      <c r="AB2862" s="5">
        <f>IFERROR(VLOOKUP(C2862,[2]Sheet1!$B:$F,5,FALSE),0)</f>
        <v>0</v>
      </c>
      <c r="AC2862" s="11">
        <v>19</v>
      </c>
      <c r="AD2862" s="11">
        <v>1</v>
      </c>
      <c r="AE2862" s="10" t="str">
        <f t="shared" si="90"/>
        <v>78/79SDLBSL</v>
      </c>
      <c r="AF2862" s="13">
        <f t="shared" si="92"/>
        <v>0</v>
      </c>
      <c r="AG2862" s="10"/>
      <c r="AH2862" s="10"/>
    </row>
    <row r="2863" spans="1:34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5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91"/>
        <v>0</v>
      </c>
      <c r="AB2863" s="5">
        <f>IFERROR(VLOOKUP(C2863,[2]Sheet1!$B:$F,5,FALSE),0)</f>
        <v>0</v>
      </c>
      <c r="AC2863" s="11">
        <v>0</v>
      </c>
      <c r="AD2863" s="11">
        <v>0</v>
      </c>
      <c r="AE2863" s="10" t="str">
        <f t="shared" si="90"/>
        <v>78/79RULB</v>
      </c>
      <c r="AF2863" s="13">
        <f t="shared" si="92"/>
        <v>0</v>
      </c>
      <c r="AG2863" s="10"/>
      <c r="AH2863" s="10"/>
    </row>
    <row r="2864" spans="1:34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5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2475</v>
      </c>
      <c r="AA2864" s="11">
        <f t="shared" si="91"/>
        <v>28.1</v>
      </c>
      <c r="AB2864" s="5">
        <f>IFERROR(VLOOKUP(C2864,[2]Sheet1!$B:$F,5,FALSE),0)</f>
        <v>713160</v>
      </c>
      <c r="AC2864" s="11">
        <v>0</v>
      </c>
      <c r="AD2864" s="11">
        <v>0</v>
      </c>
      <c r="AE2864" s="10" t="str">
        <f t="shared" si="90"/>
        <v>78/79UNLB</v>
      </c>
      <c r="AF2864" s="13">
        <f t="shared" si="92"/>
        <v>3.5555555555555556E-2</v>
      </c>
      <c r="AG2864" s="10"/>
      <c r="AH2864" s="10"/>
    </row>
    <row r="2865" spans="1:34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5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1365</v>
      </c>
      <c r="AA2865" s="11">
        <f t="shared" si="91"/>
        <v>18.399999999999999</v>
      </c>
      <c r="AB2865" s="5">
        <f>IFERROR(VLOOKUP(C2865,[2]Sheet1!$B:$F,5,FALSE),0)</f>
        <v>4446785.3100000005</v>
      </c>
      <c r="AC2865" s="11">
        <v>14.285</v>
      </c>
      <c r="AD2865" s="11">
        <v>0.71399999999999997</v>
      </c>
      <c r="AE2865" s="10" t="str">
        <f t="shared" si="90"/>
        <v>78/79JBLB</v>
      </c>
      <c r="AF2865" s="13">
        <f t="shared" si="92"/>
        <v>5.4212454212454214E-2</v>
      </c>
      <c r="AG2865" s="10"/>
      <c r="AH2865" s="10"/>
    </row>
    <row r="2866" spans="1:34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5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2666</v>
      </c>
      <c r="AA2866" s="11">
        <f t="shared" si="91"/>
        <v>34.6</v>
      </c>
      <c r="AB2866" s="5">
        <f>IFERROR(VLOOKUP(C2866,[2]Sheet1!$B:$F,5,FALSE),0)</f>
        <v>393750</v>
      </c>
      <c r="AC2866" s="11">
        <v>0</v>
      </c>
      <c r="AD2866" s="11">
        <v>0</v>
      </c>
      <c r="AE2866" s="10" t="str">
        <f t="shared" si="90"/>
        <v>78/79SHLB</v>
      </c>
      <c r="AF2866" s="13">
        <f t="shared" si="92"/>
        <v>2.8882220555138786E-2</v>
      </c>
      <c r="AG2866" s="10"/>
      <c r="AH2866" s="10"/>
    </row>
    <row r="2867" spans="1:34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5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4400</v>
      </c>
      <c r="AA2867" s="11">
        <f t="shared" si="91"/>
        <v>46.3</v>
      </c>
      <c r="AB2867" s="5">
        <f>IFERROR(VLOOKUP(C2867,[2]Sheet1!$B:$F,5,FALSE),0)</f>
        <v>382132.8</v>
      </c>
      <c r="AC2867" s="11">
        <v>61.75</v>
      </c>
      <c r="AD2867" s="11">
        <v>3.25</v>
      </c>
      <c r="AE2867" s="10" t="str">
        <f t="shared" si="90"/>
        <v>78/79ULBSL</v>
      </c>
      <c r="AF2867" s="13">
        <f t="shared" si="92"/>
        <v>2.1590909090909091E-2</v>
      </c>
      <c r="AG2867" s="10"/>
      <c r="AH2867" s="10"/>
    </row>
    <row r="2868" spans="1:34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5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91"/>
        <v>0</v>
      </c>
      <c r="AB2868" s="5">
        <f>IFERROR(VLOOKUP(C2868,[2]Sheet1!$B:$F,5,FALSE),0)</f>
        <v>0</v>
      </c>
      <c r="AC2868" s="11">
        <v>20</v>
      </c>
      <c r="AD2868" s="11">
        <v>1.05</v>
      </c>
      <c r="AE2868" s="10" t="str">
        <f t="shared" si="90"/>
        <v>78/79ADLB</v>
      </c>
      <c r="AF2868" s="13">
        <f t="shared" si="92"/>
        <v>0</v>
      </c>
      <c r="AG2868" s="10"/>
      <c r="AH2868" s="10"/>
    </row>
    <row r="2869" spans="1:34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5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1957.9</v>
      </c>
      <c r="AA2869" s="11">
        <f t="shared" si="91"/>
        <v>54.4</v>
      </c>
      <c r="AB2869" s="5">
        <f>IFERROR(VLOOKUP(C2869,[2]Sheet1!$B:$F,5,FALSE),0)</f>
        <v>467639.36</v>
      </c>
      <c r="AC2869" s="11">
        <v>20</v>
      </c>
      <c r="AD2869" s="11">
        <v>1.0526</v>
      </c>
      <c r="AE2869" s="10" t="str">
        <f t="shared" si="90"/>
        <v>78/79SMFBS</v>
      </c>
      <c r="AF2869" s="13">
        <f t="shared" si="92"/>
        <v>1.8387047346646916E-2</v>
      </c>
      <c r="AG2869" s="10"/>
      <c r="AH2869" s="10"/>
    </row>
    <row r="2870" spans="1:34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5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2574.1</v>
      </c>
      <c r="AA2870" s="11">
        <f t="shared" si="91"/>
        <v>257.39999999999998</v>
      </c>
      <c r="AB2870" s="5">
        <f>IFERROR(VLOOKUP(C2870,[2]Sheet1!$B:$F,5,FALSE),0)</f>
        <v>237633.9</v>
      </c>
      <c r="AC2870" s="11">
        <v>0</v>
      </c>
      <c r="AD2870" s="11">
        <v>0</v>
      </c>
      <c r="AE2870" s="10" t="str">
        <f t="shared" si="90"/>
        <v>78/79WNLB</v>
      </c>
      <c r="AF2870" s="13">
        <f t="shared" si="92"/>
        <v>3.8848529583155279E-3</v>
      </c>
      <c r="AG2870" s="10"/>
      <c r="AH2870" s="10"/>
    </row>
    <row r="2871" spans="1:34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5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0</v>
      </c>
      <c r="AA2871" s="11">
        <f t="shared" si="91"/>
        <v>0</v>
      </c>
      <c r="AB2871" s="5">
        <f>IFERROR(VLOOKUP(C2871,[2]Sheet1!$B:$F,5,FALSE),0)</f>
        <v>0</v>
      </c>
      <c r="AC2871" s="11">
        <v>18</v>
      </c>
      <c r="AD2871" s="11">
        <v>0.95</v>
      </c>
      <c r="AE2871" s="10" t="str">
        <f t="shared" si="90"/>
        <v>78/79SABSL</v>
      </c>
      <c r="AF2871" s="13">
        <f t="shared" si="92"/>
        <v>0</v>
      </c>
      <c r="AG2871" s="10"/>
      <c r="AH2871" s="10"/>
    </row>
    <row r="2872" spans="1:34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5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91"/>
        <v>0</v>
      </c>
      <c r="AB2872" s="5">
        <f>IFERROR(VLOOKUP(C2872,[2]Sheet1!$B:$F,5,FALSE),0)</f>
        <v>0</v>
      </c>
      <c r="AC2872" s="11">
        <v>30</v>
      </c>
      <c r="AD2872" s="11">
        <v>1.58</v>
      </c>
      <c r="AE2872" s="10" t="str">
        <f t="shared" si="90"/>
        <v>78/79AKBSL</v>
      </c>
      <c r="AF2872" s="13">
        <f t="shared" si="92"/>
        <v>0</v>
      </c>
      <c r="AG2872" s="10"/>
      <c r="AH2872" s="10"/>
    </row>
    <row r="2873" spans="1:34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5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1632.2</v>
      </c>
      <c r="AA2873" s="11">
        <f t="shared" si="91"/>
        <v>37.1</v>
      </c>
      <c r="AB2873" s="5">
        <f>IFERROR(VLOOKUP(C2873,[2]Sheet1!$B:$F,5,FALSE),0)</f>
        <v>425920</v>
      </c>
      <c r="AC2873" s="11">
        <v>0</v>
      </c>
      <c r="AD2873" s="11">
        <v>0</v>
      </c>
      <c r="AE2873" s="10" t="str">
        <f t="shared" si="90"/>
        <v>78/79DLBS</v>
      </c>
      <c r="AF2873" s="13">
        <f t="shared" si="92"/>
        <v>2.6957480700894498E-2</v>
      </c>
      <c r="AG2873" s="10"/>
      <c r="AH2873" s="10"/>
    </row>
    <row r="2874" spans="1:34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5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2000</v>
      </c>
      <c r="AA2874" s="11">
        <f t="shared" si="91"/>
        <v>87</v>
      </c>
      <c r="AB2874" s="5">
        <f>IFERROR(VLOOKUP(C2874,[2]Sheet1!$B:$F,5,FALSE),0)</f>
        <v>393750</v>
      </c>
      <c r="AC2874" s="11">
        <v>0</v>
      </c>
      <c r="AD2874" s="11">
        <v>0</v>
      </c>
      <c r="AE2874" s="10" t="str">
        <f t="shared" si="90"/>
        <v>78/79MLBS</v>
      </c>
      <c r="AF2874" s="13">
        <f t="shared" si="92"/>
        <v>1.15E-2</v>
      </c>
      <c r="AG2874" s="10"/>
      <c r="AH2874" s="10"/>
    </row>
    <row r="2875" spans="1:34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5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1017</v>
      </c>
      <c r="AA2875" s="11">
        <f t="shared" si="91"/>
        <v>101.7</v>
      </c>
      <c r="AB2875" s="5">
        <f>IFERROR(VLOOKUP(C2875,[2]Sheet1!$B:$F,5,FALSE),0)</f>
        <v>975000</v>
      </c>
      <c r="AC2875" s="11">
        <v>0</v>
      </c>
      <c r="AD2875" s="11">
        <v>0</v>
      </c>
      <c r="AE2875" s="10" t="str">
        <f t="shared" si="90"/>
        <v>78/79AVYAN</v>
      </c>
      <c r="AF2875" s="13">
        <f t="shared" si="92"/>
        <v>9.8328416912487702E-3</v>
      </c>
      <c r="AG2875" s="10"/>
      <c r="AH2875" s="10"/>
    </row>
    <row r="2876" spans="1:34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5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0</v>
      </c>
      <c r="AA2876" s="11">
        <f t="shared" si="91"/>
        <v>0</v>
      </c>
      <c r="AB2876" s="5">
        <f>IFERROR(VLOOKUP(C2876,[2]Sheet1!$B:$F,5,FALSE),0)</f>
        <v>0</v>
      </c>
      <c r="AC2876" s="11">
        <v>14.27</v>
      </c>
      <c r="AD2876" s="11">
        <v>0.75</v>
      </c>
      <c r="AE2876" s="10" t="str">
        <f t="shared" si="90"/>
        <v>78/79JALPA</v>
      </c>
      <c r="AF2876" s="13">
        <f t="shared" si="92"/>
        <v>0</v>
      </c>
      <c r="AG2876" s="10"/>
      <c r="AH2876" s="10"/>
    </row>
    <row r="2877" spans="1:34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5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1025</v>
      </c>
      <c r="AA2877" s="11">
        <f t="shared" si="91"/>
        <v>56.9</v>
      </c>
      <c r="AB2877" s="5">
        <f>IFERROR(VLOOKUP(C2877,[2]Sheet1!$B:$F,5,FALSE),0)</f>
        <v>1468573.6</v>
      </c>
      <c r="AC2877" s="11">
        <v>0</v>
      </c>
      <c r="AD2877" s="11">
        <v>0</v>
      </c>
      <c r="AE2877" s="10" t="str">
        <f t="shared" si="90"/>
        <v>78/79ACLBSL</v>
      </c>
      <c r="AF2877" s="13">
        <f t="shared" si="92"/>
        <v>1.7560975609756099E-2</v>
      </c>
      <c r="AG2877" s="10"/>
      <c r="AH2877" s="10"/>
    </row>
    <row r="2878" spans="1:34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5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1560</v>
      </c>
      <c r="AA2878" s="11">
        <f t="shared" si="91"/>
        <v>70.900000000000006</v>
      </c>
      <c r="AB2878" s="5">
        <f>IFERROR(VLOOKUP(C2878,[2]Sheet1!$B:$F,5,FALSE),0)</f>
        <v>740597.1</v>
      </c>
      <c r="AC2878" s="11">
        <v>0</v>
      </c>
      <c r="AD2878" s="11">
        <v>0</v>
      </c>
      <c r="AE2878" s="10" t="str">
        <f t="shared" ref="AE2878:AE2941" si="93">B2878&amp;C2878</f>
        <v>78/79USLB</v>
      </c>
      <c r="AF2878" s="13">
        <f t="shared" si="92"/>
        <v>1.4102564102564103E-2</v>
      </c>
      <c r="AG2878" s="10"/>
      <c r="AH2878" s="10"/>
    </row>
    <row r="2879" spans="1:34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5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91"/>
        <v>0</v>
      </c>
      <c r="AB2879" s="5">
        <f>IFERROR(VLOOKUP(C2879,[2]Sheet1!$B:$F,5,FALSE),0)</f>
        <v>0</v>
      </c>
      <c r="AC2879" s="11">
        <v>19</v>
      </c>
      <c r="AD2879" s="11">
        <v>1</v>
      </c>
      <c r="AE2879" s="10" t="str">
        <f t="shared" si="93"/>
        <v>78/79NSLB</v>
      </c>
      <c r="AF2879" s="13">
        <f t="shared" si="92"/>
        <v>0</v>
      </c>
      <c r="AG2879" s="10"/>
      <c r="AH2879" s="10"/>
    </row>
    <row r="2880" spans="1:34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5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1581.5</v>
      </c>
      <c r="AA2880" s="11">
        <f t="shared" si="91"/>
        <v>9.8000000000000007</v>
      </c>
      <c r="AB2880" s="5">
        <f>IFERROR(VLOOKUP(C2880,[2]Sheet1!$B:$F,5,FALSE),0)</f>
        <v>879200.52</v>
      </c>
      <c r="AC2880" s="11">
        <v>30</v>
      </c>
      <c r="AD2880" s="11">
        <v>1.58</v>
      </c>
      <c r="AE2880" s="10" t="str">
        <f t="shared" si="93"/>
        <v>78/79CYCL</v>
      </c>
      <c r="AF2880" s="13">
        <f t="shared" si="92"/>
        <v>0.10243439772368006</v>
      </c>
      <c r="AG2880" s="10"/>
      <c r="AH2880" s="10"/>
    </row>
    <row r="2881" spans="1:34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5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0</v>
      </c>
      <c r="AA2881" s="11">
        <f t="shared" si="91"/>
        <v>0</v>
      </c>
      <c r="AB2881" s="5">
        <f>IFERROR(VLOOKUP(C2881,[2]Sheet1!$B:$F,5,FALSE),0)</f>
        <v>0</v>
      </c>
      <c r="AC2881" s="11">
        <v>7</v>
      </c>
      <c r="AD2881" s="11">
        <v>0.36840000000000001</v>
      </c>
      <c r="AE2881" s="10" t="str">
        <f t="shared" si="93"/>
        <v>78/79KLBSL</v>
      </c>
      <c r="AF2881" s="13">
        <f t="shared" si="92"/>
        <v>0</v>
      </c>
      <c r="AG2881" s="10"/>
      <c r="AH2881" s="10"/>
    </row>
    <row r="2882" spans="1:34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5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91"/>
        <v>0</v>
      </c>
      <c r="AB2882" s="5">
        <f>IFERROR(VLOOKUP(C2882,[2]Sheet1!$B:$F,5,FALSE),0)</f>
        <v>0</v>
      </c>
      <c r="AC2882" s="11">
        <v>0</v>
      </c>
      <c r="AD2882" s="11">
        <v>0</v>
      </c>
      <c r="AE2882" s="10" t="str">
        <f t="shared" si="93"/>
        <v>78/79KLBS</v>
      </c>
      <c r="AF2882" s="13">
        <f t="shared" si="92"/>
        <v>0</v>
      </c>
      <c r="AG2882" s="10"/>
      <c r="AH2882" s="10"/>
    </row>
    <row r="2883" spans="1:34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5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757.3</v>
      </c>
      <c r="AA2883" s="11">
        <f t="shared" ref="AA2883:AA2946" si="94">ROUND(IFERROR(Z2883/M2883,0),1)</f>
        <v>44.5</v>
      </c>
      <c r="AB2883" s="5">
        <f>IFERROR(VLOOKUP(C2883,[2]Sheet1!$B:$F,5,FALSE),0)</f>
        <v>5113964.87</v>
      </c>
      <c r="AC2883" s="11">
        <v>15</v>
      </c>
      <c r="AD2883" s="11">
        <v>0</v>
      </c>
      <c r="AE2883" s="10" t="str">
        <f t="shared" si="93"/>
        <v>78/79SWMF</v>
      </c>
      <c r="AF2883" s="13">
        <f t="shared" ref="AF2883:AF2946" si="95">IFERROR(M2883/Z2883,0)</f>
        <v>2.2448171134292885E-2</v>
      </c>
      <c r="AG2883" s="10"/>
      <c r="AH2883" s="10"/>
    </row>
    <row r="2884" spans="1:34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5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850</v>
      </c>
      <c r="AA2884" s="11">
        <f t="shared" si="94"/>
        <v>19.3</v>
      </c>
      <c r="AB2884" s="5">
        <f>IFERROR(VLOOKUP(C2884,[2]Sheet1!$B:$F,5,FALSE),0)</f>
        <v>14588143.289999999</v>
      </c>
      <c r="AC2884" s="11">
        <v>22</v>
      </c>
      <c r="AD2884" s="11">
        <v>3.26</v>
      </c>
      <c r="AE2884" s="10" t="str">
        <f t="shared" si="93"/>
        <v>78/79CBBL</v>
      </c>
      <c r="AF2884" s="13">
        <f t="shared" si="95"/>
        <v>5.1764705882352942E-2</v>
      </c>
      <c r="AG2884" s="10"/>
      <c r="AH2884" s="10"/>
    </row>
    <row r="2885" spans="1:34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5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785</v>
      </c>
      <c r="AA2885" s="11">
        <f t="shared" si="94"/>
        <v>15.7</v>
      </c>
      <c r="AB2885" s="5">
        <f>IFERROR(VLOOKUP(C2885,[2]Sheet1!$B:$F,5,FALSE),0)</f>
        <v>8360365.2999999998</v>
      </c>
      <c r="AC2885" s="11">
        <v>10</v>
      </c>
      <c r="AD2885" s="11">
        <v>11.0526</v>
      </c>
      <c r="AE2885" s="10" t="str">
        <f t="shared" si="93"/>
        <v>78/79DDBL</v>
      </c>
      <c r="AF2885" s="13">
        <f t="shared" si="95"/>
        <v>6.3694267515923567E-2</v>
      </c>
      <c r="AG2885" s="10"/>
      <c r="AH2885" s="10"/>
    </row>
    <row r="2886" spans="1:34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5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734</v>
      </c>
      <c r="AA2886" s="11">
        <f t="shared" si="94"/>
        <v>26.2</v>
      </c>
      <c r="AB2886" s="5">
        <f>IFERROR(VLOOKUP(C2886,[2]Sheet1!$B:$F,5,FALSE),0)</f>
        <v>6589869.3700000001</v>
      </c>
      <c r="AC2886" s="11">
        <v>19</v>
      </c>
      <c r="AD2886" s="11">
        <v>1</v>
      </c>
      <c r="AE2886" s="10" t="str">
        <f t="shared" si="93"/>
        <v>78/79FMDBL</v>
      </c>
      <c r="AF2886" s="13">
        <f t="shared" si="95"/>
        <v>3.8147138964577658E-2</v>
      </c>
      <c r="AG2886" s="10"/>
      <c r="AH2886" s="10"/>
    </row>
    <row r="2887" spans="1:34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5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1100</v>
      </c>
      <c r="AA2887" s="11">
        <f t="shared" si="94"/>
        <v>26.8</v>
      </c>
      <c r="AB2887" s="5">
        <f>IFERROR(VLOOKUP(C2887,[2]Sheet1!$B:$F,5,FALSE),0)</f>
        <v>1303125.95</v>
      </c>
      <c r="AC2887" s="11">
        <v>19</v>
      </c>
      <c r="AD2887" s="11">
        <v>1</v>
      </c>
      <c r="AE2887" s="10" t="str">
        <f t="shared" si="93"/>
        <v>78/79KMCDB</v>
      </c>
      <c r="AF2887" s="13">
        <f t="shared" si="95"/>
        <v>3.727272727272727E-2</v>
      </c>
      <c r="AG2887" s="10"/>
      <c r="AH2887" s="10"/>
    </row>
    <row r="2888" spans="1:34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5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0</v>
      </c>
      <c r="AA2888" s="11">
        <f t="shared" si="94"/>
        <v>0</v>
      </c>
      <c r="AB2888" s="5">
        <f>IFERROR(VLOOKUP(C2888,[2]Sheet1!$B:$F,5,FALSE),0)</f>
        <v>0</v>
      </c>
      <c r="AC2888" s="11">
        <v>22</v>
      </c>
      <c r="AD2888" s="11">
        <v>1.1578999999999999</v>
      </c>
      <c r="AE2888" s="10" t="str">
        <f t="shared" si="93"/>
        <v>78/79NLBBL</v>
      </c>
      <c r="AF2888" s="13">
        <f t="shared" si="95"/>
        <v>0</v>
      </c>
      <c r="AG2888" s="10"/>
      <c r="AH2888" s="10"/>
    </row>
    <row r="2889" spans="1:34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5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683.9</v>
      </c>
      <c r="AA2889" s="11">
        <f t="shared" si="94"/>
        <v>14.6</v>
      </c>
      <c r="AB2889" s="5">
        <f>IFERROR(VLOOKUP(C2889,[2]Sheet1!$B:$F,5,FALSE),0)</f>
        <v>12799191.02</v>
      </c>
      <c r="AC2889" s="11">
        <v>19</v>
      </c>
      <c r="AD2889" s="11">
        <v>1</v>
      </c>
      <c r="AE2889" s="10" t="str">
        <f t="shared" si="93"/>
        <v>78/79NUBL</v>
      </c>
      <c r="AF2889" s="13">
        <f t="shared" si="95"/>
        <v>6.872349758736658E-2</v>
      </c>
      <c r="AG2889" s="10"/>
      <c r="AH2889" s="10"/>
    </row>
    <row r="2890" spans="1:34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5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94"/>
        <v>0</v>
      </c>
      <c r="AB2890" s="5">
        <f>IFERROR(VLOOKUP(C2890,[2]Sheet1!$B:$F,5,FALSE),0)</f>
        <v>0</v>
      </c>
      <c r="AC2890" s="11">
        <v>26</v>
      </c>
      <c r="AD2890" s="11">
        <v>1.3684000000000001</v>
      </c>
      <c r="AE2890" s="10" t="str">
        <f t="shared" si="93"/>
        <v>78/79RMDC</v>
      </c>
      <c r="AF2890" s="13">
        <f t="shared" si="95"/>
        <v>0</v>
      </c>
      <c r="AG2890" s="10"/>
      <c r="AH2890" s="10"/>
    </row>
    <row r="2891" spans="1:34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5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805</v>
      </c>
      <c r="AA2891" s="11">
        <f t="shared" si="94"/>
        <v>17.899999999999999</v>
      </c>
      <c r="AB2891" s="5">
        <f>IFERROR(VLOOKUP(C2891,[2]Sheet1!$B:$F,5,FALSE),0)</f>
        <v>11419121.4</v>
      </c>
      <c r="AC2891" s="11">
        <v>26</v>
      </c>
      <c r="AD2891" s="11">
        <v>1.3684000000000001</v>
      </c>
      <c r="AE2891" s="10" t="str">
        <f t="shared" si="93"/>
        <v>78/79SKBBL</v>
      </c>
      <c r="AF2891" s="13">
        <f t="shared" si="95"/>
        <v>5.5900621118012424E-2</v>
      </c>
      <c r="AG2891" s="10"/>
      <c r="AH2891" s="10"/>
    </row>
    <row r="2892" spans="1:34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5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885.1</v>
      </c>
      <c r="AA2892" s="11">
        <f t="shared" si="94"/>
        <v>22.7</v>
      </c>
      <c r="AB2892" s="5">
        <f>IFERROR(VLOOKUP(C2892,[2]Sheet1!$B:$F,5,FALSE),0)</f>
        <v>3288414.5</v>
      </c>
      <c r="AC2892" s="11">
        <v>22</v>
      </c>
      <c r="AD2892" s="11">
        <v>1.1578999999999999</v>
      </c>
      <c r="AE2892" s="10" t="str">
        <f t="shared" si="93"/>
        <v>78/79SLBBL</v>
      </c>
      <c r="AF2892" s="13">
        <f t="shared" si="95"/>
        <v>4.4062817760705003E-2</v>
      </c>
      <c r="AG2892" s="10"/>
      <c r="AH2892" s="10"/>
    </row>
    <row r="2893" spans="1:34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5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94"/>
        <v>0</v>
      </c>
      <c r="AB2893" s="5">
        <f>IFERROR(VLOOKUP(C2893,[2]Sheet1!$B:$F,5,FALSE),0)</f>
        <v>0</v>
      </c>
      <c r="AC2893" s="11">
        <v>13.562799999999999</v>
      </c>
      <c r="AD2893" s="11">
        <v>0.71379999999999999</v>
      </c>
      <c r="AE2893" s="10" t="str">
        <f t="shared" si="93"/>
        <v>78/79SMFDB</v>
      </c>
      <c r="AF2893" s="13">
        <f t="shared" si="95"/>
        <v>0</v>
      </c>
      <c r="AG2893" s="10"/>
      <c r="AH2893" s="10"/>
    </row>
    <row r="2894" spans="1:34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5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866.4</v>
      </c>
      <c r="AA2894" s="11">
        <f t="shared" si="94"/>
        <v>14</v>
      </c>
      <c r="AB2894" s="5">
        <f>IFERROR(VLOOKUP(C2894,[2]Sheet1!$B:$F,5,FALSE),0)</f>
        <v>4969873.2</v>
      </c>
      <c r="AC2894" s="11">
        <v>15</v>
      </c>
      <c r="AD2894" s="11">
        <v>6.05</v>
      </c>
      <c r="AE2894" s="10" t="str">
        <f t="shared" si="93"/>
        <v>78/79SWBBL</v>
      </c>
      <c r="AF2894" s="13">
        <f t="shared" si="95"/>
        <v>7.1560480147737762E-2</v>
      </c>
      <c r="AG2894" s="10"/>
      <c r="AH2894" s="10"/>
    </row>
    <row r="2895" spans="1:34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5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1588</v>
      </c>
      <c r="AA2895" s="11">
        <f t="shared" si="94"/>
        <v>46.7</v>
      </c>
      <c r="AB2895" s="5">
        <f>IFERROR(VLOOKUP(C2895,[2]Sheet1!$B:$F,5,FALSE),0)</f>
        <v>784011.20000000007</v>
      </c>
      <c r="AC2895" s="11">
        <v>15</v>
      </c>
      <c r="AD2895" s="11">
        <v>0.78949999999999998</v>
      </c>
      <c r="AE2895" s="10" t="str">
        <f t="shared" si="93"/>
        <v>78/79MLBBL</v>
      </c>
      <c r="AF2895" s="13">
        <f t="shared" si="95"/>
        <v>2.1410579345088162E-2</v>
      </c>
      <c r="AG2895" s="10"/>
      <c r="AH2895" s="10"/>
    </row>
    <row r="2896" spans="1:34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5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1105</v>
      </c>
      <c r="AA2896" s="11">
        <f t="shared" si="94"/>
        <v>26.3</v>
      </c>
      <c r="AB2896" s="5">
        <f>IFERROR(VLOOKUP(C2896,[2]Sheet1!$B:$F,5,FALSE),0)</f>
        <v>1324986.3</v>
      </c>
      <c r="AC2896" s="11">
        <v>15</v>
      </c>
      <c r="AD2896" s="11">
        <v>5</v>
      </c>
      <c r="AE2896" s="10" t="str">
        <f t="shared" si="93"/>
        <v>78/79LLBS</v>
      </c>
      <c r="AF2896" s="13">
        <f t="shared" si="95"/>
        <v>3.8009049773755653E-2</v>
      </c>
      <c r="AG2896" s="10"/>
      <c r="AH2896" s="10"/>
    </row>
    <row r="2897" spans="1:34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5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zdelist</v>
      </c>
      <c r="Z2897">
        <f>IFERROR(VLOOKUP(C2897,[1]LP!$B:$C,2,FALSE),0)</f>
        <v>0</v>
      </c>
      <c r="AA2897" s="11">
        <f t="shared" si="94"/>
        <v>0</v>
      </c>
      <c r="AB2897" s="5">
        <f>IFERROR(VLOOKUP(C2897,[2]Sheet1!$B:$F,5,FALSE),0)</f>
        <v>0</v>
      </c>
      <c r="AC2897" s="11">
        <v>23</v>
      </c>
      <c r="AD2897" s="11">
        <v>0</v>
      </c>
      <c r="AE2897" s="10" t="str">
        <f t="shared" si="93"/>
        <v>78/79MMFDB</v>
      </c>
      <c r="AF2897" s="13">
        <f t="shared" si="95"/>
        <v>0</v>
      </c>
      <c r="AG2897" s="10"/>
      <c r="AH2897" s="10"/>
    </row>
    <row r="2898" spans="1:34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5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1602</v>
      </c>
      <c r="AA2898" s="11">
        <f t="shared" si="94"/>
        <v>47.1</v>
      </c>
      <c r="AB2898" s="5">
        <f>IFERROR(VLOOKUP(C2898,[2]Sheet1!$B:$F,5,FALSE),0)</f>
        <v>765413.55</v>
      </c>
      <c r="AC2898" s="11">
        <v>15</v>
      </c>
      <c r="AD2898" s="11">
        <v>0.78949999999999998</v>
      </c>
      <c r="AE2898" s="10" t="str">
        <f t="shared" si="93"/>
        <v>78/79JSLBB</v>
      </c>
      <c r="AF2898" s="13">
        <f t="shared" si="95"/>
        <v>2.1223470661672909E-2</v>
      </c>
      <c r="AG2898" s="10"/>
      <c r="AH2898" s="10"/>
    </row>
    <row r="2899" spans="1:34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5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845</v>
      </c>
      <c r="AA2899" s="11">
        <f t="shared" si="94"/>
        <v>25.6</v>
      </c>
      <c r="AB2899" s="5">
        <f>IFERROR(VLOOKUP(C2899,[2]Sheet1!$B:$F,5,FALSE),0)</f>
        <v>1937105.04</v>
      </c>
      <c r="AC2899" s="11">
        <v>20</v>
      </c>
      <c r="AD2899" s="11">
        <v>1.0526</v>
      </c>
      <c r="AE2899" s="10" t="str">
        <f t="shared" si="93"/>
        <v>78/79VLBS</v>
      </c>
      <c r="AF2899" s="13">
        <f t="shared" si="95"/>
        <v>3.9053254437869819E-2</v>
      </c>
      <c r="AG2899" s="10"/>
      <c r="AH2899" s="10"/>
    </row>
    <row r="2900" spans="1:34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5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678</v>
      </c>
      <c r="AA2900" s="11">
        <f t="shared" si="94"/>
        <v>39.9</v>
      </c>
      <c r="AB2900" s="5">
        <f>IFERROR(VLOOKUP(C2900,[2]Sheet1!$B:$F,5,FALSE),0)</f>
        <v>4627320.3899999997</v>
      </c>
      <c r="AC2900" s="11">
        <v>8</v>
      </c>
      <c r="AD2900" s="11">
        <v>3</v>
      </c>
      <c r="AE2900" s="10" t="str">
        <f t="shared" si="93"/>
        <v>78/79RSDC</v>
      </c>
      <c r="AF2900" s="13">
        <f t="shared" si="95"/>
        <v>2.5073746312684365E-2</v>
      </c>
      <c r="AG2900" s="10"/>
      <c r="AH2900" s="10"/>
    </row>
    <row r="2901" spans="1:34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5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694</v>
      </c>
      <c r="AA2901" s="11">
        <f t="shared" si="94"/>
        <v>34.700000000000003</v>
      </c>
      <c r="AB2901" s="5">
        <f>IFERROR(VLOOKUP(C2901,[2]Sheet1!$B:$F,5,FALSE),0)</f>
        <v>2885796.8000000003</v>
      </c>
      <c r="AC2901" s="11">
        <v>10</v>
      </c>
      <c r="AD2901" s="11">
        <v>0.52629999999999999</v>
      </c>
      <c r="AE2901" s="10" t="str">
        <f t="shared" si="93"/>
        <v>78/79NMBMF</v>
      </c>
      <c r="AF2901" s="13">
        <f t="shared" si="95"/>
        <v>2.8818443804034581E-2</v>
      </c>
      <c r="AG2901" s="10"/>
      <c r="AH2901" s="10"/>
    </row>
    <row r="2902" spans="1:34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5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732</v>
      </c>
      <c r="AA2902" s="11">
        <f t="shared" si="94"/>
        <v>19.8</v>
      </c>
      <c r="AB2902" s="5">
        <f>IFERROR(VLOOKUP(C2902,[2]Sheet1!$B:$F,5,FALSE),0)</f>
        <v>5412003.6899999995</v>
      </c>
      <c r="AC2902" s="11">
        <v>10</v>
      </c>
      <c r="AD2902" s="11">
        <v>10</v>
      </c>
      <c r="AE2902" s="10" t="str">
        <f t="shared" si="93"/>
        <v>78/79MERO</v>
      </c>
      <c r="AF2902" s="13">
        <f t="shared" si="95"/>
        <v>5.0546448087431695E-2</v>
      </c>
      <c r="AG2902" s="10"/>
      <c r="AH2902" s="10"/>
    </row>
    <row r="2903" spans="1:34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5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940</v>
      </c>
      <c r="AA2903" s="11">
        <f t="shared" si="94"/>
        <v>40.9</v>
      </c>
      <c r="AB2903" s="5">
        <f>IFERROR(VLOOKUP(C2903,[2]Sheet1!$B:$F,5,FALSE),0)</f>
        <v>1457280</v>
      </c>
      <c r="AC2903" s="11">
        <v>0</v>
      </c>
      <c r="AD2903" s="11">
        <v>0</v>
      </c>
      <c r="AE2903" s="10" t="str">
        <f t="shared" si="93"/>
        <v>78/79NADEP</v>
      </c>
      <c r="AF2903" s="13">
        <f t="shared" si="95"/>
        <v>2.4468085106382979E-2</v>
      </c>
      <c r="AG2903" s="10"/>
      <c r="AH2903" s="10"/>
    </row>
    <row r="2904" spans="1:34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5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791.3</v>
      </c>
      <c r="AA2904" s="11">
        <f t="shared" si="94"/>
        <v>21.4</v>
      </c>
      <c r="AB2904" s="5">
        <f>IFERROR(VLOOKUP(C2904,[2]Sheet1!$B:$F,5,FALSE),0)</f>
        <v>2419052.79</v>
      </c>
      <c r="AC2904" s="11">
        <v>14.2857</v>
      </c>
      <c r="AD2904" s="11">
        <v>0.71430000000000005</v>
      </c>
      <c r="AE2904" s="10" t="str">
        <f t="shared" si="93"/>
        <v>78/79ALBSL</v>
      </c>
      <c r="AF2904" s="13">
        <f t="shared" si="95"/>
        <v>4.6758498673069637E-2</v>
      </c>
      <c r="AG2904" s="10"/>
      <c r="AH2904" s="10"/>
    </row>
    <row r="2905" spans="1:34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5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1260</v>
      </c>
      <c r="AA2905" s="11">
        <f t="shared" si="94"/>
        <v>18.5</v>
      </c>
      <c r="AB2905" s="5">
        <f>IFERROR(VLOOKUP(C2905,[2]Sheet1!$B:$F,5,FALSE),0)</f>
        <v>3462181.58</v>
      </c>
      <c r="AC2905" s="11">
        <v>15</v>
      </c>
      <c r="AD2905" s="11">
        <v>0</v>
      </c>
      <c r="AE2905" s="10" t="str">
        <f t="shared" si="93"/>
        <v>78/79NMFBS</v>
      </c>
      <c r="AF2905" s="13">
        <f t="shared" si="95"/>
        <v>5.3968253968253971E-2</v>
      </c>
      <c r="AG2905" s="10"/>
      <c r="AH2905" s="10"/>
    </row>
    <row r="2906" spans="1:34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5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1752</v>
      </c>
      <c r="AA2906" s="11">
        <f t="shared" si="94"/>
        <v>146</v>
      </c>
      <c r="AB2906" s="5">
        <f>IFERROR(VLOOKUP(C2906,[2]Sheet1!$B:$F,5,FALSE),0)</f>
        <v>484974.4</v>
      </c>
      <c r="AC2906" s="11">
        <v>0</v>
      </c>
      <c r="AD2906" s="11">
        <v>0</v>
      </c>
      <c r="AE2906" s="10" t="str">
        <f t="shared" si="93"/>
        <v>78/79GMFBS</v>
      </c>
      <c r="AF2906" s="13">
        <f t="shared" si="95"/>
        <v>6.8493150684931503E-3</v>
      </c>
      <c r="AG2906" s="10"/>
      <c r="AH2906" s="10"/>
    </row>
    <row r="2907" spans="1:34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5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94"/>
        <v>0</v>
      </c>
      <c r="AB2907" s="5">
        <f>IFERROR(VLOOKUP(C2907,[2]Sheet1!$B:$F,5,FALSE),0)</f>
        <v>0</v>
      </c>
      <c r="AC2907" s="11">
        <v>11</v>
      </c>
      <c r="AD2907" s="11">
        <v>0.57999999999999996</v>
      </c>
      <c r="AE2907" s="10" t="str">
        <f t="shared" si="93"/>
        <v>78/79CLBSL</v>
      </c>
      <c r="AF2907" s="13">
        <f t="shared" si="95"/>
        <v>0</v>
      </c>
      <c r="AG2907" s="10"/>
      <c r="AH2907" s="10"/>
    </row>
    <row r="2908" spans="1:34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5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935.3</v>
      </c>
      <c r="AA2908" s="11">
        <f t="shared" si="94"/>
        <v>26</v>
      </c>
      <c r="AB2908" s="5">
        <f>IFERROR(VLOOKUP(C2908,[2]Sheet1!$B:$F,5,FALSE),0)</f>
        <v>1641493.9200000002</v>
      </c>
      <c r="AC2908" s="11">
        <v>20</v>
      </c>
      <c r="AD2908" s="11">
        <v>0</v>
      </c>
      <c r="AE2908" s="10" t="str">
        <f t="shared" si="93"/>
        <v>78/79ILBS</v>
      </c>
      <c r="AF2908" s="13">
        <f t="shared" si="95"/>
        <v>3.8490323960226669E-2</v>
      </c>
      <c r="AG2908" s="10"/>
      <c r="AH2908" s="10"/>
    </row>
    <row r="2909" spans="1:34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5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1247</v>
      </c>
      <c r="AA2909" s="11">
        <f t="shared" si="94"/>
        <v>12.5</v>
      </c>
      <c r="AB2909" s="5">
        <f>IFERROR(VLOOKUP(C2909,[2]Sheet1!$B:$F,5,FALSE),0)</f>
        <v>3587861.1</v>
      </c>
      <c r="AC2909" s="11">
        <v>25</v>
      </c>
      <c r="AD2909" s="11">
        <v>5</v>
      </c>
      <c r="AE2909" s="10" t="str">
        <f t="shared" si="93"/>
        <v>78/79FOWAD</v>
      </c>
      <c r="AF2909" s="13">
        <f t="shared" si="95"/>
        <v>8.0192461908580592E-2</v>
      </c>
      <c r="AG2909" s="10"/>
      <c r="AH2909" s="10"/>
    </row>
    <row r="2910" spans="1:34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5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814</v>
      </c>
      <c r="AA2910" s="11">
        <f t="shared" si="94"/>
        <v>35.4</v>
      </c>
      <c r="AB2910" s="5">
        <f>IFERROR(VLOOKUP(C2910,[2]Sheet1!$B:$F,5,FALSE),0)</f>
        <v>1692018.9</v>
      </c>
      <c r="AC2910" s="11">
        <v>15</v>
      </c>
      <c r="AD2910" s="11">
        <v>3</v>
      </c>
      <c r="AE2910" s="10" t="str">
        <f t="shared" si="93"/>
        <v>78/79SMATA</v>
      </c>
      <c r="AF2910" s="13">
        <f t="shared" si="95"/>
        <v>2.8255528255528257E-2</v>
      </c>
      <c r="AG2910" s="10"/>
      <c r="AH2910" s="10"/>
    </row>
    <row r="2911" spans="1:34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5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1485</v>
      </c>
      <c r="AA2911" s="11">
        <f t="shared" si="94"/>
        <v>39.1</v>
      </c>
      <c r="AB2911" s="5">
        <f>IFERROR(VLOOKUP(C2911,[2]Sheet1!$B:$F,5,FALSE),0)</f>
        <v>967135.5</v>
      </c>
      <c r="AC2911" s="11">
        <v>14.25</v>
      </c>
      <c r="AD2911" s="11">
        <v>0.75</v>
      </c>
      <c r="AE2911" s="10" t="str">
        <f t="shared" si="93"/>
        <v>78/79MSLB</v>
      </c>
      <c r="AF2911" s="13">
        <f t="shared" si="95"/>
        <v>2.5589225589225589E-2</v>
      </c>
      <c r="AG2911" s="10"/>
      <c r="AH2911" s="10"/>
    </row>
    <row r="2912" spans="1:34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5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1155</v>
      </c>
      <c r="AA2912" s="11">
        <f t="shared" si="94"/>
        <v>25.7</v>
      </c>
      <c r="AB2912" s="5">
        <f>IFERROR(VLOOKUP(C2912,[2]Sheet1!$B:$F,5,FALSE),0)</f>
        <v>1856700</v>
      </c>
      <c r="AC2912" s="11">
        <v>12</v>
      </c>
      <c r="AD2912" s="11">
        <v>8</v>
      </c>
      <c r="AE2912" s="10" t="str">
        <f t="shared" si="93"/>
        <v>78/79GILB</v>
      </c>
      <c r="AF2912" s="13">
        <f t="shared" si="95"/>
        <v>3.896103896103896E-2</v>
      </c>
      <c r="AG2912" s="10"/>
      <c r="AH2912" s="10"/>
    </row>
    <row r="2913" spans="1:34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5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2760</v>
      </c>
      <c r="AA2913" s="11">
        <f t="shared" si="94"/>
        <v>115</v>
      </c>
      <c r="AB2913" s="5">
        <f>IFERROR(VLOOKUP(C2913,[2]Sheet1!$B:$F,5,FALSE),0)</f>
        <v>367330.2</v>
      </c>
      <c r="AC2913" s="11">
        <v>11</v>
      </c>
      <c r="AD2913" s="11">
        <v>0.57889999999999997</v>
      </c>
      <c r="AE2913" s="10" t="str">
        <f t="shared" si="93"/>
        <v>78/79SMB</v>
      </c>
      <c r="AF2913" s="13">
        <f t="shared" si="95"/>
        <v>8.6956521739130436E-3</v>
      </c>
      <c r="AG2913" s="10"/>
      <c r="AH2913" s="10"/>
    </row>
    <row r="2914" spans="1:34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5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753</v>
      </c>
      <c r="AA2914" s="11">
        <f t="shared" si="94"/>
        <v>37.700000000000003</v>
      </c>
      <c r="AB2914" s="5">
        <f>IFERROR(VLOOKUP(C2914,[2]Sheet1!$B:$F,5,FALSE),0)</f>
        <v>2947500</v>
      </c>
      <c r="AC2914" s="11">
        <v>0</v>
      </c>
      <c r="AD2914" s="11">
        <v>0</v>
      </c>
      <c r="AE2914" s="10" t="str">
        <f t="shared" si="93"/>
        <v>78/79GBLBS</v>
      </c>
      <c r="AF2914" s="13">
        <f t="shared" si="95"/>
        <v>2.6560424966799469E-2</v>
      </c>
      <c r="AG2914" s="10"/>
      <c r="AH2914" s="10"/>
    </row>
    <row r="2915" spans="1:34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5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2267</v>
      </c>
      <c r="AA2915" s="11">
        <f t="shared" si="94"/>
        <v>26.1</v>
      </c>
      <c r="AB2915" s="5">
        <f>IFERROR(VLOOKUP(C2915,[2]Sheet1!$B:$F,5,FALSE),0)</f>
        <v>841500</v>
      </c>
      <c r="AC2915" s="11">
        <v>0</v>
      </c>
      <c r="AD2915" s="11">
        <v>0</v>
      </c>
      <c r="AE2915" s="10" t="str">
        <f t="shared" si="93"/>
        <v>78/79NESDO</v>
      </c>
      <c r="AF2915" s="13">
        <f t="shared" si="95"/>
        <v>3.8376709307454786E-2</v>
      </c>
      <c r="AG2915" s="10"/>
      <c r="AH2915" s="10"/>
    </row>
    <row r="2916" spans="1:34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5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2400</v>
      </c>
      <c r="AA2916" s="11">
        <f t="shared" si="94"/>
        <v>23.5</v>
      </c>
      <c r="AB2916" s="5">
        <f>IFERROR(VLOOKUP(C2916,[2]Sheet1!$B:$F,5,FALSE),0)</f>
        <v>870250</v>
      </c>
      <c r="AC2916" s="11">
        <v>47.5</v>
      </c>
      <c r="AD2916" s="11">
        <v>2.5</v>
      </c>
      <c r="AE2916" s="10" t="str">
        <f t="shared" si="93"/>
        <v>78/79MLBSL</v>
      </c>
      <c r="AF2916" s="13">
        <f t="shared" si="95"/>
        <v>4.2500000000000003E-2</v>
      </c>
      <c r="AG2916" s="10"/>
      <c r="AH2916" s="10"/>
    </row>
    <row r="2917" spans="1:34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5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0</v>
      </c>
      <c r="AA2917" s="11">
        <f t="shared" si="94"/>
        <v>0</v>
      </c>
      <c r="AB2917" s="5">
        <f>IFERROR(VLOOKUP(C2917,[2]Sheet1!$B:$F,5,FALSE),0)</f>
        <v>0</v>
      </c>
      <c r="AC2917" s="11">
        <v>4.75</v>
      </c>
      <c r="AD2917" s="11">
        <v>0.25</v>
      </c>
      <c r="AE2917" s="10" t="str">
        <f t="shared" si="93"/>
        <v>78/79MKLB</v>
      </c>
      <c r="AF2917" s="13">
        <f t="shared" si="95"/>
        <v>0</v>
      </c>
      <c r="AG2917" s="10"/>
      <c r="AH2917" s="10"/>
    </row>
    <row r="2918" spans="1:34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5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2350.1</v>
      </c>
      <c r="AA2918" s="11">
        <f t="shared" si="94"/>
        <v>180.8</v>
      </c>
      <c r="AB2918" s="5">
        <f>IFERROR(VLOOKUP(C2918,[2]Sheet1!$B:$F,5,FALSE),0)</f>
        <v>370729.60000000003</v>
      </c>
      <c r="AC2918" s="11">
        <v>4</v>
      </c>
      <c r="AD2918" s="11">
        <v>0.21049999999999999</v>
      </c>
      <c r="AE2918" s="10" t="str">
        <f t="shared" si="93"/>
        <v>78/79GLBSL</v>
      </c>
      <c r="AF2918" s="13">
        <f t="shared" si="95"/>
        <v>5.5316795029998729E-3</v>
      </c>
      <c r="AG2918" s="10"/>
      <c r="AH2918" s="10"/>
    </row>
    <row r="2919" spans="1:34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5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655.9</v>
      </c>
      <c r="AA2919" s="11">
        <f t="shared" si="94"/>
        <v>19.3</v>
      </c>
      <c r="AB2919" s="5">
        <f>IFERROR(VLOOKUP(C2919,[2]Sheet1!$B:$F,5,FALSE),0)</f>
        <v>5566208</v>
      </c>
      <c r="AC2919" s="11">
        <v>0</v>
      </c>
      <c r="AD2919" s="11">
        <v>14.75</v>
      </c>
      <c r="AE2919" s="10" t="str">
        <f t="shared" si="93"/>
        <v>78/79NICLBSL</v>
      </c>
      <c r="AF2919" s="13">
        <f t="shared" si="95"/>
        <v>5.1837170300350663E-2</v>
      </c>
      <c r="AG2919" s="10"/>
      <c r="AH2919" s="10"/>
    </row>
    <row r="2920" spans="1:34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5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2175</v>
      </c>
      <c r="AA2920" s="11">
        <f t="shared" si="94"/>
        <v>120.8</v>
      </c>
      <c r="AB2920" s="5">
        <f>IFERROR(VLOOKUP(C2920,[2]Sheet1!$B:$F,5,FALSE),0)</f>
        <v>512415</v>
      </c>
      <c r="AC2920" s="11">
        <v>10</v>
      </c>
      <c r="AD2920" s="11">
        <v>5</v>
      </c>
      <c r="AE2920" s="10" t="str">
        <f t="shared" si="93"/>
        <v>78/79SLBSL</v>
      </c>
      <c r="AF2920" s="13">
        <f t="shared" si="95"/>
        <v>8.2758620689655175E-3</v>
      </c>
      <c r="AG2920" s="10"/>
      <c r="AH2920" s="10"/>
    </row>
    <row r="2921" spans="1:34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5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0</v>
      </c>
      <c r="AA2921" s="11">
        <f t="shared" si="94"/>
        <v>0</v>
      </c>
      <c r="AB2921" s="5">
        <f>IFERROR(VLOOKUP(C2921,[2]Sheet1!$B:$F,5,FALSE),0)</f>
        <v>0</v>
      </c>
      <c r="AC2921" s="11">
        <v>19</v>
      </c>
      <c r="AD2921" s="11">
        <v>1</v>
      </c>
      <c r="AE2921" s="10" t="str">
        <f t="shared" si="93"/>
        <v>78/79SDLBSL</v>
      </c>
      <c r="AF2921" s="13">
        <f t="shared" si="95"/>
        <v>0</v>
      </c>
      <c r="AG2921" s="10"/>
      <c r="AH2921" s="10"/>
    </row>
    <row r="2922" spans="1:34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5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94"/>
        <v>0</v>
      </c>
      <c r="AB2922" s="5">
        <f>IFERROR(VLOOKUP(C2922,[2]Sheet1!$B:$F,5,FALSE),0)</f>
        <v>0</v>
      </c>
      <c r="AC2922" s="11">
        <v>0</v>
      </c>
      <c r="AD2922" s="11">
        <v>0</v>
      </c>
      <c r="AE2922" s="10" t="str">
        <f t="shared" si="93"/>
        <v>78/79RULB</v>
      </c>
      <c r="AF2922" s="13">
        <f t="shared" si="95"/>
        <v>0</v>
      </c>
      <c r="AG2922" s="10"/>
      <c r="AH2922" s="10"/>
    </row>
    <row r="2923" spans="1:34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5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2475</v>
      </c>
      <c r="AA2923" s="11">
        <f t="shared" si="94"/>
        <v>30.6</v>
      </c>
      <c r="AB2923" s="5">
        <f>IFERROR(VLOOKUP(C2923,[2]Sheet1!$B:$F,5,FALSE),0)</f>
        <v>713160</v>
      </c>
      <c r="AC2923" s="11">
        <v>0</v>
      </c>
      <c r="AD2923" s="11">
        <v>0</v>
      </c>
      <c r="AE2923" s="10" t="str">
        <f t="shared" si="93"/>
        <v>78/79UNLB</v>
      </c>
      <c r="AF2923" s="13">
        <f t="shared" si="95"/>
        <v>3.272727272727273E-2</v>
      </c>
      <c r="AG2923" s="10"/>
      <c r="AH2923" s="10"/>
    </row>
    <row r="2924" spans="1:34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5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1365</v>
      </c>
      <c r="AA2924" s="11">
        <f t="shared" si="94"/>
        <v>18</v>
      </c>
      <c r="AB2924" s="5">
        <f>IFERROR(VLOOKUP(C2924,[2]Sheet1!$B:$F,5,FALSE),0)</f>
        <v>4446785.3100000005</v>
      </c>
      <c r="AC2924" s="11">
        <v>14.285</v>
      </c>
      <c r="AD2924" s="11">
        <v>0.71399999999999997</v>
      </c>
      <c r="AE2924" s="10" t="str">
        <f t="shared" si="93"/>
        <v>78/79JBLB</v>
      </c>
      <c r="AF2924" s="13">
        <f t="shared" si="95"/>
        <v>5.5677655677655681E-2</v>
      </c>
      <c r="AG2924" s="10"/>
      <c r="AH2924" s="10"/>
    </row>
    <row r="2925" spans="1:34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5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2666</v>
      </c>
      <c r="AA2925" s="11">
        <f t="shared" si="94"/>
        <v>43.7</v>
      </c>
      <c r="AB2925" s="5">
        <f>IFERROR(VLOOKUP(C2925,[2]Sheet1!$B:$F,5,FALSE),0)</f>
        <v>393750</v>
      </c>
      <c r="AC2925" s="11">
        <v>0</v>
      </c>
      <c r="AD2925" s="11">
        <v>0</v>
      </c>
      <c r="AE2925" s="10" t="str">
        <f t="shared" si="93"/>
        <v>78/79SHLB</v>
      </c>
      <c r="AF2925" s="13">
        <f t="shared" si="95"/>
        <v>2.288072018004501E-2</v>
      </c>
      <c r="AG2925" s="10"/>
      <c r="AH2925" s="10"/>
    </row>
    <row r="2926" spans="1:34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5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4400</v>
      </c>
      <c r="AA2926" s="11">
        <f t="shared" si="94"/>
        <v>64.7</v>
      </c>
      <c r="AB2926" s="5">
        <f>IFERROR(VLOOKUP(C2926,[2]Sheet1!$B:$F,5,FALSE),0)</f>
        <v>382132.8</v>
      </c>
      <c r="AC2926" s="11">
        <v>61.75</v>
      </c>
      <c r="AD2926" s="11">
        <v>3.25</v>
      </c>
      <c r="AE2926" s="10" t="str">
        <f t="shared" si="93"/>
        <v>78/79ULBSL</v>
      </c>
      <c r="AF2926" s="13">
        <f t="shared" si="95"/>
        <v>1.5454545454545455E-2</v>
      </c>
      <c r="AG2926" s="10"/>
      <c r="AH2926" s="10"/>
    </row>
    <row r="2927" spans="1:34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5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94"/>
        <v>0</v>
      </c>
      <c r="AB2927" s="5">
        <f>IFERROR(VLOOKUP(C2927,[2]Sheet1!$B:$F,5,FALSE),0)</f>
        <v>0</v>
      </c>
      <c r="AC2927" s="11">
        <v>20</v>
      </c>
      <c r="AD2927" s="11">
        <v>1.05</v>
      </c>
      <c r="AE2927" s="10" t="str">
        <f t="shared" si="93"/>
        <v>78/79ADLB</v>
      </c>
      <c r="AF2927" s="13">
        <f t="shared" si="95"/>
        <v>0</v>
      </c>
      <c r="AG2927" s="10"/>
      <c r="AH2927" s="10"/>
    </row>
    <row r="2928" spans="1:34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5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1957.9</v>
      </c>
      <c r="AA2928" s="11">
        <f t="shared" si="94"/>
        <v>45.5</v>
      </c>
      <c r="AB2928" s="5">
        <f>IFERROR(VLOOKUP(C2928,[2]Sheet1!$B:$F,5,FALSE),0)</f>
        <v>467639.36</v>
      </c>
      <c r="AC2928" s="11">
        <v>20</v>
      </c>
      <c r="AD2928" s="11">
        <v>1.0526</v>
      </c>
      <c r="AE2928" s="10" t="str">
        <f t="shared" si="93"/>
        <v>78/79SMFBS</v>
      </c>
      <c r="AF2928" s="13">
        <f t="shared" si="95"/>
        <v>2.1962306552939372E-2</v>
      </c>
      <c r="AG2928" s="10"/>
      <c r="AH2928" s="10"/>
    </row>
    <row r="2929" spans="1:34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5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2574.1</v>
      </c>
      <c r="AA2929" s="11">
        <f t="shared" si="94"/>
        <v>183.9</v>
      </c>
      <c r="AB2929" s="5">
        <f>IFERROR(VLOOKUP(C2929,[2]Sheet1!$B:$F,5,FALSE),0)</f>
        <v>237633.9</v>
      </c>
      <c r="AC2929" s="11">
        <v>0</v>
      </c>
      <c r="AD2929" s="11">
        <v>0</v>
      </c>
      <c r="AE2929" s="10" t="str">
        <f t="shared" si="93"/>
        <v>78/79WNLB</v>
      </c>
      <c r="AF2929" s="13">
        <f t="shared" si="95"/>
        <v>5.4387941416417394E-3</v>
      </c>
      <c r="AG2929" s="10"/>
      <c r="AH2929" s="10"/>
    </row>
    <row r="2930" spans="1:34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5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0</v>
      </c>
      <c r="AA2930" s="11">
        <f t="shared" si="94"/>
        <v>0</v>
      </c>
      <c r="AB2930" s="5">
        <f>IFERROR(VLOOKUP(C2930,[2]Sheet1!$B:$F,5,FALSE),0)</f>
        <v>0</v>
      </c>
      <c r="AC2930" s="11">
        <v>18</v>
      </c>
      <c r="AD2930" s="11">
        <v>0.95</v>
      </c>
      <c r="AE2930" s="10" t="str">
        <f t="shared" si="93"/>
        <v>78/79SABSL</v>
      </c>
      <c r="AF2930" s="13">
        <f t="shared" si="95"/>
        <v>0</v>
      </c>
      <c r="AG2930" s="10"/>
      <c r="AH2930" s="10"/>
    </row>
    <row r="2931" spans="1:34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5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94"/>
        <v>0</v>
      </c>
      <c r="AB2931" s="5">
        <f>IFERROR(VLOOKUP(C2931,[2]Sheet1!$B:$F,5,FALSE),0)</f>
        <v>0</v>
      </c>
      <c r="AC2931" s="11">
        <v>30</v>
      </c>
      <c r="AD2931" s="11">
        <v>1.58</v>
      </c>
      <c r="AE2931" s="10" t="str">
        <f t="shared" si="93"/>
        <v>78/79AKBSL</v>
      </c>
      <c r="AF2931" s="13">
        <f t="shared" si="95"/>
        <v>0</v>
      </c>
      <c r="AG2931" s="10"/>
      <c r="AH2931" s="10"/>
    </row>
    <row r="2932" spans="1:34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5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1632.2</v>
      </c>
      <c r="AA2932" s="11">
        <f t="shared" si="94"/>
        <v>44.1</v>
      </c>
      <c r="AB2932" s="5">
        <f>IFERROR(VLOOKUP(C2932,[2]Sheet1!$B:$F,5,FALSE),0)</f>
        <v>425920</v>
      </c>
      <c r="AC2932" s="11">
        <v>0</v>
      </c>
      <c r="AD2932" s="11">
        <v>0</v>
      </c>
      <c r="AE2932" s="10" t="str">
        <f t="shared" si="93"/>
        <v>78/79DLBS</v>
      </c>
      <c r="AF2932" s="13">
        <f t="shared" si="95"/>
        <v>2.2668790589388553E-2</v>
      </c>
      <c r="AG2932" s="10"/>
      <c r="AH2932" s="10"/>
    </row>
    <row r="2933" spans="1:34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5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2000</v>
      </c>
      <c r="AA2933" s="11">
        <f t="shared" si="94"/>
        <v>90.9</v>
      </c>
      <c r="AB2933" s="5">
        <f>IFERROR(VLOOKUP(C2933,[2]Sheet1!$B:$F,5,FALSE),0)</f>
        <v>393750</v>
      </c>
      <c r="AC2933" s="11">
        <v>0</v>
      </c>
      <c r="AD2933" s="11">
        <v>0</v>
      </c>
      <c r="AE2933" s="10" t="str">
        <f t="shared" si="93"/>
        <v>78/79MLBS</v>
      </c>
      <c r="AF2933" s="13">
        <f t="shared" si="95"/>
        <v>1.0999999999999999E-2</v>
      </c>
      <c r="AG2933" s="10"/>
      <c r="AH2933" s="10"/>
    </row>
    <row r="2934" spans="1:34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5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1017</v>
      </c>
      <c r="AA2934" s="11">
        <f t="shared" si="94"/>
        <v>145.30000000000001</v>
      </c>
      <c r="AB2934" s="5">
        <f>IFERROR(VLOOKUP(C2934,[2]Sheet1!$B:$F,5,FALSE),0)</f>
        <v>975000</v>
      </c>
      <c r="AC2934" s="11">
        <v>0</v>
      </c>
      <c r="AD2934" s="11">
        <v>0</v>
      </c>
      <c r="AE2934" s="10" t="str">
        <f t="shared" si="93"/>
        <v>78/79AVYAN</v>
      </c>
      <c r="AF2934" s="13">
        <f t="shared" si="95"/>
        <v>6.8829891838741398E-3</v>
      </c>
      <c r="AG2934" s="10"/>
      <c r="AH2934" s="10"/>
    </row>
    <row r="2935" spans="1:34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5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0</v>
      </c>
      <c r="AA2935" s="11">
        <f t="shared" si="94"/>
        <v>0</v>
      </c>
      <c r="AB2935" s="5">
        <f>IFERROR(VLOOKUP(C2935,[2]Sheet1!$B:$F,5,FALSE),0)</f>
        <v>0</v>
      </c>
      <c r="AC2935" s="11">
        <v>14.27</v>
      </c>
      <c r="AD2935" s="11">
        <v>0.75</v>
      </c>
      <c r="AE2935" s="10" t="str">
        <f t="shared" si="93"/>
        <v>78/79JALPA</v>
      </c>
      <c r="AF2935" s="13">
        <f t="shared" si="95"/>
        <v>0</v>
      </c>
      <c r="AG2935" s="10"/>
      <c r="AH2935" s="10"/>
    </row>
    <row r="2936" spans="1:34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5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1025</v>
      </c>
      <c r="AA2936" s="11">
        <f t="shared" si="94"/>
        <v>53.9</v>
      </c>
      <c r="AB2936" s="5">
        <f>IFERROR(VLOOKUP(C2936,[2]Sheet1!$B:$F,5,FALSE),0)</f>
        <v>1468573.6</v>
      </c>
      <c r="AC2936" s="11">
        <v>0</v>
      </c>
      <c r="AD2936" s="11">
        <v>0</v>
      </c>
      <c r="AE2936" s="10" t="str">
        <f t="shared" si="93"/>
        <v>78/79ACLBSL</v>
      </c>
      <c r="AF2936" s="13">
        <f t="shared" si="95"/>
        <v>1.8536585365853658E-2</v>
      </c>
      <c r="AG2936" s="10"/>
      <c r="AH2936" s="10"/>
    </row>
    <row r="2937" spans="1:34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5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1560</v>
      </c>
      <c r="AA2937" s="11">
        <f t="shared" si="94"/>
        <v>91.8</v>
      </c>
      <c r="AB2937" s="5">
        <f>IFERROR(VLOOKUP(C2937,[2]Sheet1!$B:$F,5,FALSE),0)</f>
        <v>740597.1</v>
      </c>
      <c r="AC2937" s="11">
        <v>0</v>
      </c>
      <c r="AD2937" s="11">
        <v>0</v>
      </c>
      <c r="AE2937" s="10" t="str">
        <f t="shared" si="93"/>
        <v>78/79USLB</v>
      </c>
      <c r="AF2937" s="13">
        <f t="shared" si="95"/>
        <v>1.0897435897435897E-2</v>
      </c>
      <c r="AG2937" s="10"/>
      <c r="AH2937" s="10"/>
    </row>
    <row r="2938" spans="1:34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5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94"/>
        <v>0</v>
      </c>
      <c r="AB2938" s="5">
        <f>IFERROR(VLOOKUP(C2938,[2]Sheet1!$B:$F,5,FALSE),0)</f>
        <v>0</v>
      </c>
      <c r="AC2938" s="11">
        <v>19</v>
      </c>
      <c r="AD2938" s="11">
        <v>1</v>
      </c>
      <c r="AE2938" s="10" t="str">
        <f t="shared" si="93"/>
        <v>78/79NSLB</v>
      </c>
      <c r="AF2938" s="13">
        <f t="shared" si="95"/>
        <v>0</v>
      </c>
      <c r="AG2938" s="10"/>
      <c r="AH2938" s="10"/>
    </row>
    <row r="2939" spans="1:34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5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1581.5</v>
      </c>
      <c r="AA2939" s="11">
        <f t="shared" si="94"/>
        <v>24</v>
      </c>
      <c r="AB2939" s="5">
        <f>IFERROR(VLOOKUP(C2939,[2]Sheet1!$B:$F,5,FALSE),0)</f>
        <v>879200.52</v>
      </c>
      <c r="AC2939" s="11">
        <v>30</v>
      </c>
      <c r="AD2939" s="11">
        <v>1.58</v>
      </c>
      <c r="AE2939" s="10" t="str">
        <f t="shared" si="93"/>
        <v>78/79CYCL</v>
      </c>
      <c r="AF2939" s="13">
        <f t="shared" si="95"/>
        <v>4.1732532405943726E-2</v>
      </c>
      <c r="AG2939" s="10"/>
      <c r="AH2939" s="10"/>
    </row>
    <row r="2940" spans="1:34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5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0</v>
      </c>
      <c r="AA2940" s="11">
        <f t="shared" si="94"/>
        <v>0</v>
      </c>
      <c r="AB2940" s="5">
        <f>IFERROR(VLOOKUP(C2940,[2]Sheet1!$B:$F,5,FALSE),0)</f>
        <v>0</v>
      </c>
      <c r="AC2940" s="11">
        <v>7</v>
      </c>
      <c r="AD2940" s="11">
        <v>0.36840000000000001</v>
      </c>
      <c r="AE2940" s="10" t="str">
        <f t="shared" si="93"/>
        <v>78/79KLBSL</v>
      </c>
      <c r="AF2940" s="13">
        <f t="shared" si="95"/>
        <v>0</v>
      </c>
      <c r="AG2940" s="10"/>
      <c r="AH2940" s="10"/>
    </row>
    <row r="2941" spans="1:34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5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94"/>
        <v>0</v>
      </c>
      <c r="AB2941" s="5">
        <f>IFERROR(VLOOKUP(C2941,[2]Sheet1!$B:$F,5,FALSE),0)</f>
        <v>0</v>
      </c>
      <c r="AC2941" s="11">
        <v>0</v>
      </c>
      <c r="AD2941" s="11">
        <v>0</v>
      </c>
      <c r="AE2941" s="10" t="str">
        <f t="shared" si="93"/>
        <v>78/79KLBS</v>
      </c>
      <c r="AF2941" s="13">
        <f t="shared" si="95"/>
        <v>0</v>
      </c>
      <c r="AG2941" s="10"/>
      <c r="AH2941" s="10"/>
    </row>
    <row r="2942" spans="1:34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5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757.3</v>
      </c>
      <c r="AA2942" s="11">
        <f t="shared" si="94"/>
        <v>42.1</v>
      </c>
      <c r="AB2942" s="5">
        <f>IFERROR(VLOOKUP(C2942,[2]Sheet1!$B:$F,5,FALSE),0)</f>
        <v>5113964.87</v>
      </c>
      <c r="AC2942" s="11">
        <v>15</v>
      </c>
      <c r="AD2942" s="11">
        <v>0</v>
      </c>
      <c r="AE2942" s="10" t="str">
        <f t="shared" ref="AE2942:AE3005" si="96">B2942&amp;C2942</f>
        <v>78/79SWMF</v>
      </c>
      <c r="AF2942" s="13">
        <f t="shared" si="95"/>
        <v>2.3768651789251288E-2</v>
      </c>
      <c r="AG2942" s="10"/>
      <c r="AH2942" s="10"/>
    </row>
    <row r="2943" spans="1:34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5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850</v>
      </c>
      <c r="AA2943" s="11">
        <f t="shared" si="94"/>
        <v>14.9</v>
      </c>
      <c r="AB2943" s="5">
        <f>IFERROR(VLOOKUP(C2943,[2]Sheet1!$B:$F,5,FALSE),0)</f>
        <v>14588143.289999999</v>
      </c>
      <c r="AC2943" s="11">
        <f>IFERROR(VLOOKUP(AE2943,[3]Sheet2!$M:$O,2,FALSE),0)</f>
        <v>10</v>
      </c>
      <c r="AD2943" s="11">
        <f>IFERROR(VLOOKUP(AE2943,[3]Sheet2!$M:$O,3,FALSE),0)</f>
        <v>5</v>
      </c>
      <c r="AE2943" s="10" t="str">
        <f t="shared" si="96"/>
        <v>79/80CBBL</v>
      </c>
      <c r="AF2943" s="13">
        <f t="shared" si="95"/>
        <v>6.7058823529411768E-2</v>
      </c>
      <c r="AG2943" s="10"/>
      <c r="AH2943" s="10"/>
    </row>
    <row r="2944" spans="1:34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5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785</v>
      </c>
      <c r="AA2944" s="11">
        <f t="shared" si="94"/>
        <v>23.1</v>
      </c>
      <c r="AB2944" s="5">
        <f>IFERROR(VLOOKUP(C2944,[2]Sheet1!$B:$F,5,FALSE),0)</f>
        <v>8360365.2999999998</v>
      </c>
      <c r="AC2944" s="11">
        <f>IFERROR(VLOOKUP(AE2944,[3]Sheet2!$M:$O,2,FALSE),0)</f>
        <v>0.52629999999999999</v>
      </c>
      <c r="AD2944" s="11">
        <f>IFERROR(VLOOKUP(AE2944,[3]Sheet2!$M:$O,3,FALSE),0)</f>
        <v>10</v>
      </c>
      <c r="AE2944" s="10" t="str">
        <f t="shared" si="96"/>
        <v>79/80DDBL</v>
      </c>
      <c r="AF2944" s="13">
        <f t="shared" si="95"/>
        <v>4.3312101910828023E-2</v>
      </c>
      <c r="AG2944" s="10"/>
      <c r="AH2944" s="10"/>
    </row>
    <row r="2945" spans="1:34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5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734</v>
      </c>
      <c r="AA2945" s="11">
        <f t="shared" si="94"/>
        <v>28.2</v>
      </c>
      <c r="AB2945" s="5">
        <f>IFERROR(VLOOKUP(C2945,[2]Sheet1!$B:$F,5,FALSE),0)</f>
        <v>6589869.3700000001</v>
      </c>
      <c r="AC2945" s="11">
        <f>IFERROR(VLOOKUP(AE2945,[3]Sheet2!$M:$O,2,FALSE),0)</f>
        <v>7.5</v>
      </c>
      <c r="AD2945" s="11">
        <f>IFERROR(VLOOKUP(AE2945,[3]Sheet2!$M:$O,3,FALSE),0)</f>
        <v>7.5</v>
      </c>
      <c r="AE2945" s="10" t="str">
        <f t="shared" si="96"/>
        <v>79/80FMDBL</v>
      </c>
      <c r="AF2945" s="13">
        <f t="shared" si="95"/>
        <v>3.5422343324250684E-2</v>
      </c>
      <c r="AG2945" s="10"/>
      <c r="AH2945" s="10"/>
    </row>
    <row r="2946" spans="1:34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5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1100</v>
      </c>
      <c r="AA2946" s="11">
        <f t="shared" si="94"/>
        <v>64.7</v>
      </c>
      <c r="AB2946" s="5">
        <f>IFERROR(VLOOKUP(C2946,[2]Sheet1!$B:$F,5,FALSE),0)</f>
        <v>1303125.95</v>
      </c>
      <c r="AC2946" s="11">
        <f>IFERROR(VLOOKUP(AE2946,[3]Sheet2!$M:$O,2,FALSE),0)</f>
        <v>0</v>
      </c>
      <c r="AD2946" s="11">
        <f>IFERROR(VLOOKUP(AE2946,[3]Sheet2!$M:$O,3,FALSE),0)</f>
        <v>0</v>
      </c>
      <c r="AE2946" s="10" t="str">
        <f t="shared" si="96"/>
        <v>79/80KMCDB</v>
      </c>
      <c r="AF2946" s="13">
        <f t="shared" si="95"/>
        <v>1.5454545454545455E-2</v>
      </c>
      <c r="AG2946" s="10"/>
      <c r="AH2946" s="10"/>
    </row>
    <row r="2947" spans="1:34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5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0</v>
      </c>
      <c r="AA2947" s="11">
        <f t="shared" ref="AA2947:AA3010" si="97">ROUND(IFERROR(Z2947/M2947,0),1)</f>
        <v>0</v>
      </c>
      <c r="AB2947" s="5">
        <f>IFERROR(VLOOKUP(C2947,[2]Sheet1!$B:$F,5,FALSE),0)</f>
        <v>0</v>
      </c>
      <c r="AC2947" s="11">
        <f>IFERROR(VLOOKUP(AE2947,[3]Sheet2!$M:$O,2,FALSE),0)</f>
        <v>0</v>
      </c>
      <c r="AD2947" s="11">
        <f>IFERROR(VLOOKUP(AE2947,[3]Sheet2!$M:$O,3,FALSE),0)</f>
        <v>0</v>
      </c>
      <c r="AE2947" s="10" t="str">
        <f t="shared" si="96"/>
        <v>79/80NLBBL</v>
      </c>
      <c r="AF2947" s="13">
        <f t="shared" ref="AF2947:AF3010" si="98">IFERROR(M2947/Z2947,0)</f>
        <v>0</v>
      </c>
      <c r="AG2947" s="10"/>
      <c r="AH2947" s="10"/>
    </row>
    <row r="2948" spans="1:34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5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683.9</v>
      </c>
      <c r="AA2948" s="11">
        <f t="shared" si="97"/>
        <v>114</v>
      </c>
      <c r="AB2948" s="5">
        <f>IFERROR(VLOOKUP(C2948,[2]Sheet1!$B:$F,5,FALSE),0)</f>
        <v>12799191.02</v>
      </c>
      <c r="AC2948" s="11">
        <f>IFERROR(VLOOKUP(AE2948,[3]Sheet2!$M:$O,2,FALSE),0)</f>
        <v>0</v>
      </c>
      <c r="AD2948" s="11">
        <f>IFERROR(VLOOKUP(AE2948,[3]Sheet2!$M:$O,3,FALSE),0)</f>
        <v>0</v>
      </c>
      <c r="AE2948" s="10" t="str">
        <f t="shared" si="96"/>
        <v>79/80NUBL</v>
      </c>
      <c r="AF2948" s="13">
        <f t="shared" si="98"/>
        <v>8.7732124579616901E-3</v>
      </c>
      <c r="AG2948" s="10"/>
      <c r="AH2948" s="10"/>
    </row>
    <row r="2949" spans="1:34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5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97"/>
        <v>0</v>
      </c>
      <c r="AB2949" s="5">
        <f>IFERROR(VLOOKUP(C2949,[2]Sheet1!$B:$F,5,FALSE),0)</f>
        <v>0</v>
      </c>
      <c r="AC2949" s="11">
        <f>IFERROR(VLOOKUP(AE2949,[3]Sheet2!$M:$O,2,FALSE),0)</f>
        <v>0</v>
      </c>
      <c r="AD2949" s="11">
        <f>IFERROR(VLOOKUP(AE2949,[3]Sheet2!$M:$O,3,FALSE),0)</f>
        <v>0</v>
      </c>
      <c r="AE2949" s="10" t="str">
        <f t="shared" si="96"/>
        <v>79/80RMDC</v>
      </c>
      <c r="AF2949" s="13">
        <f t="shared" si="98"/>
        <v>0</v>
      </c>
      <c r="AG2949" s="10"/>
      <c r="AH2949" s="10"/>
    </row>
    <row r="2950" spans="1:34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5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805</v>
      </c>
      <c r="AA2950" s="11">
        <f t="shared" si="97"/>
        <v>13.6</v>
      </c>
      <c r="AB2950" s="5">
        <f>IFERROR(VLOOKUP(C2950,[2]Sheet1!$B:$F,5,FALSE),0)</f>
        <v>11419121.4</v>
      </c>
      <c r="AC2950" s="11">
        <f>IFERROR(VLOOKUP(AE2950,[3]Sheet2!$M:$O,2,FALSE),0)</f>
        <v>0.75</v>
      </c>
      <c r="AD2950" s="11">
        <f>IFERROR(VLOOKUP(AE2950,[3]Sheet2!$M:$O,3,FALSE),0)</f>
        <v>14.25</v>
      </c>
      <c r="AE2950" s="10" t="str">
        <f t="shared" si="96"/>
        <v>79/80SKBBL</v>
      </c>
      <c r="AF2950" s="13">
        <f t="shared" si="98"/>
        <v>7.3291925465838514E-2</v>
      </c>
      <c r="AG2950" s="10"/>
      <c r="AH2950" s="10"/>
    </row>
    <row r="2951" spans="1:34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5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885.1</v>
      </c>
      <c r="AA2951" s="11">
        <f t="shared" si="97"/>
        <v>42.1</v>
      </c>
      <c r="AB2951" s="5">
        <f>IFERROR(VLOOKUP(C2951,[2]Sheet1!$B:$F,5,FALSE),0)</f>
        <v>3288414.5</v>
      </c>
      <c r="AC2951" s="11">
        <f>IFERROR(VLOOKUP(AE2951,[3]Sheet2!$M:$O,2,FALSE),0)</f>
        <v>0.36840000000000001</v>
      </c>
      <c r="AD2951" s="11">
        <f>IFERROR(VLOOKUP(AE2951,[3]Sheet2!$M:$O,3,FALSE),0)</f>
        <v>7</v>
      </c>
      <c r="AE2951" s="10" t="str">
        <f t="shared" si="96"/>
        <v>79/80SLBBL</v>
      </c>
      <c r="AF2951" s="13">
        <f t="shared" si="98"/>
        <v>2.3726132640379618E-2</v>
      </c>
      <c r="AG2951" s="10"/>
      <c r="AH2951" s="10"/>
    </row>
    <row r="2952" spans="1:34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5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97"/>
        <v>0</v>
      </c>
      <c r="AB2952" s="5">
        <f>IFERROR(VLOOKUP(C2952,[2]Sheet1!$B:$F,5,FALSE),0)</f>
        <v>0</v>
      </c>
      <c r="AC2952" s="11">
        <f>IFERROR(VLOOKUP(AE2952,[3]Sheet2!$M:$O,2,FALSE),0)</f>
        <v>0</v>
      </c>
      <c r="AD2952" s="11">
        <f>IFERROR(VLOOKUP(AE2952,[3]Sheet2!$M:$O,3,FALSE),0)</f>
        <v>0</v>
      </c>
      <c r="AE2952" s="10" t="str">
        <f t="shared" si="96"/>
        <v>79/80SMFDB</v>
      </c>
      <c r="AF2952" s="13">
        <f t="shared" si="98"/>
        <v>0</v>
      </c>
      <c r="AG2952" s="10"/>
      <c r="AH2952" s="10"/>
    </row>
    <row r="2953" spans="1:34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5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866.4</v>
      </c>
      <c r="AA2953" s="11">
        <f t="shared" si="97"/>
        <v>54.2</v>
      </c>
      <c r="AB2953" s="5">
        <f>IFERROR(VLOOKUP(C2953,[2]Sheet1!$B:$F,5,FALSE),0)</f>
        <v>4969873.2</v>
      </c>
      <c r="AC2953" s="11">
        <f>IFERROR(VLOOKUP(AE2953,[3]Sheet2!$M:$O,2,FALSE),0)</f>
        <v>0.65049999999999997</v>
      </c>
      <c r="AD2953" s="11">
        <f>IFERROR(VLOOKUP(AE2953,[3]Sheet2!$M:$O,3,FALSE),0)</f>
        <v>12.3599</v>
      </c>
      <c r="AE2953" s="10" t="str">
        <f t="shared" si="96"/>
        <v>79/80SWBBL</v>
      </c>
      <c r="AF2953" s="13">
        <f t="shared" si="98"/>
        <v>1.8467220683287166E-2</v>
      </c>
      <c r="AG2953" s="10"/>
      <c r="AH2953" s="10"/>
    </row>
    <row r="2954" spans="1:34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5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1588</v>
      </c>
      <c r="AA2954" s="11">
        <f t="shared" si="97"/>
        <v>158.80000000000001</v>
      </c>
      <c r="AB2954" s="5">
        <f>IFERROR(VLOOKUP(C2954,[2]Sheet1!$B:$F,5,FALSE),0)</f>
        <v>784011.20000000007</v>
      </c>
      <c r="AC2954" s="11">
        <f>IFERROR(VLOOKUP(AE2954,[3]Sheet2!$M:$O,2,FALSE),0)</f>
        <v>0</v>
      </c>
      <c r="AD2954" s="11">
        <f>IFERROR(VLOOKUP(AE2954,[3]Sheet2!$M:$O,3,FALSE),0)</f>
        <v>0</v>
      </c>
      <c r="AE2954" s="10" t="str">
        <f t="shared" si="96"/>
        <v>79/80MLBBL</v>
      </c>
      <c r="AF2954" s="13">
        <f t="shared" si="98"/>
        <v>6.2972292191435771E-3</v>
      </c>
      <c r="AG2954" s="10"/>
      <c r="AH2954" s="10"/>
    </row>
    <row r="2955" spans="1:34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5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1105</v>
      </c>
      <c r="AA2955" s="11">
        <f t="shared" si="97"/>
        <v>-276.3</v>
      </c>
      <c r="AB2955" s="5">
        <f>IFERROR(VLOOKUP(C2955,[2]Sheet1!$B:$F,5,FALSE),0)</f>
        <v>1324986.3</v>
      </c>
      <c r="AC2955" s="11">
        <f>IFERROR(VLOOKUP(AE2955,[3]Sheet2!$M:$O,2,FALSE),0)</f>
        <v>0</v>
      </c>
      <c r="AD2955" s="11">
        <f>IFERROR(VLOOKUP(AE2955,[3]Sheet2!$M:$O,3,FALSE),0)</f>
        <v>0</v>
      </c>
      <c r="AE2955" s="10" t="str">
        <f t="shared" si="96"/>
        <v>79/80LLBS</v>
      </c>
      <c r="AF2955" s="13">
        <f t="shared" si="98"/>
        <v>-3.6199095022624436E-3</v>
      </c>
      <c r="AG2955" s="10"/>
      <c r="AH2955" s="10"/>
    </row>
    <row r="2956" spans="1:34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5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zdelist</v>
      </c>
      <c r="Z2956">
        <f>IFERROR(VLOOKUP(C2956,[1]LP!$B:$C,2,FALSE),0)</f>
        <v>0</v>
      </c>
      <c r="AA2956" s="11">
        <f t="shared" si="97"/>
        <v>0</v>
      </c>
      <c r="AB2956" s="5">
        <f>IFERROR(VLOOKUP(C2956,[2]Sheet1!$B:$F,5,FALSE),0)</f>
        <v>0</v>
      </c>
      <c r="AC2956" s="11">
        <f>IFERROR(VLOOKUP(AE2956,[3]Sheet2!$M:$O,2,FALSE),0)</f>
        <v>0</v>
      </c>
      <c r="AD2956" s="11">
        <f>IFERROR(VLOOKUP(AE2956,[3]Sheet2!$M:$O,3,FALSE),0)</f>
        <v>0</v>
      </c>
      <c r="AE2956" s="10" t="str">
        <f t="shared" si="96"/>
        <v>79/80MMFDB</v>
      </c>
      <c r="AF2956" s="13">
        <f t="shared" si="98"/>
        <v>0</v>
      </c>
      <c r="AG2956" s="10"/>
      <c r="AH2956" s="10"/>
    </row>
    <row r="2957" spans="1:34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5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1602</v>
      </c>
      <c r="AA2957" s="11">
        <f t="shared" si="97"/>
        <v>-76.3</v>
      </c>
      <c r="AB2957" s="5">
        <f>IFERROR(VLOOKUP(C2957,[2]Sheet1!$B:$F,5,FALSE),0)</f>
        <v>765413.55</v>
      </c>
      <c r="AC2957" s="11">
        <f>IFERROR(VLOOKUP(AE2957,[3]Sheet2!$M:$O,2,FALSE),0)</f>
        <v>0</v>
      </c>
      <c r="AD2957" s="11">
        <f>IFERROR(VLOOKUP(AE2957,[3]Sheet2!$M:$O,3,FALSE),0)</f>
        <v>0</v>
      </c>
      <c r="AE2957" s="10" t="str">
        <f t="shared" si="96"/>
        <v>79/80JSLBB</v>
      </c>
      <c r="AF2957" s="13">
        <f t="shared" si="98"/>
        <v>-1.3108614232209739E-2</v>
      </c>
      <c r="AG2957" s="10"/>
      <c r="AH2957" s="10"/>
    </row>
    <row r="2958" spans="1:34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5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845</v>
      </c>
      <c r="AA2958" s="11">
        <f t="shared" si="97"/>
        <v>84.5</v>
      </c>
      <c r="AB2958" s="5">
        <f>IFERROR(VLOOKUP(C2958,[2]Sheet1!$B:$F,5,FALSE),0)</f>
        <v>1937105.04</v>
      </c>
      <c r="AC2958" s="11">
        <f>IFERROR(VLOOKUP(AE2958,[3]Sheet2!$M:$O,2,FALSE),0)</f>
        <v>0</v>
      </c>
      <c r="AD2958" s="11">
        <f>IFERROR(VLOOKUP(AE2958,[3]Sheet2!$M:$O,3,FALSE),0)</f>
        <v>0</v>
      </c>
      <c r="AE2958" s="10" t="str">
        <f t="shared" si="96"/>
        <v>79/80VLBS</v>
      </c>
      <c r="AF2958" s="13">
        <f t="shared" si="98"/>
        <v>1.1834319526627219E-2</v>
      </c>
      <c r="AG2958" s="10"/>
      <c r="AH2958" s="10"/>
    </row>
    <row r="2959" spans="1:34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5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678</v>
      </c>
      <c r="AA2959" s="11">
        <f t="shared" si="97"/>
        <v>35.700000000000003</v>
      </c>
      <c r="AB2959" s="5">
        <f>IFERROR(VLOOKUP(C2959,[2]Sheet1!$B:$F,5,FALSE),0)</f>
        <v>4627320.3899999997</v>
      </c>
      <c r="AC2959" s="11">
        <f>IFERROR(VLOOKUP(AE2959,[3]Sheet2!$M:$O,2,FALSE),0)</f>
        <v>0.4526</v>
      </c>
      <c r="AD2959" s="11">
        <f>IFERROR(VLOOKUP(AE2959,[3]Sheet2!$M:$O,3,FALSE),0)</f>
        <v>8.6</v>
      </c>
      <c r="AE2959" s="10" t="str">
        <f t="shared" si="96"/>
        <v>79/80RSDC</v>
      </c>
      <c r="AF2959" s="13">
        <f t="shared" si="98"/>
        <v>2.8023598820058997E-2</v>
      </c>
      <c r="AG2959" s="10"/>
      <c r="AH2959" s="10"/>
    </row>
    <row r="2960" spans="1:34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5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694</v>
      </c>
      <c r="AA2960" s="11">
        <f t="shared" si="97"/>
        <v>-138.80000000000001</v>
      </c>
      <c r="AB2960" s="5">
        <f>IFERROR(VLOOKUP(C2960,[2]Sheet1!$B:$F,5,FALSE),0)</f>
        <v>2885796.8000000003</v>
      </c>
      <c r="AC2960" s="11">
        <f>IFERROR(VLOOKUP(AE2960,[3]Sheet2!$M:$O,2,FALSE),0)</f>
        <v>0</v>
      </c>
      <c r="AD2960" s="11">
        <f>IFERROR(VLOOKUP(AE2960,[3]Sheet2!$M:$O,3,FALSE),0)</f>
        <v>0</v>
      </c>
      <c r="AE2960" s="10" t="str">
        <f t="shared" si="96"/>
        <v>79/80NMBMF</v>
      </c>
      <c r="AF2960" s="13">
        <f t="shared" si="98"/>
        <v>-7.2046109510086453E-3</v>
      </c>
      <c r="AG2960" s="10"/>
      <c r="AH2960" s="10"/>
    </row>
    <row r="2961" spans="1:34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5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732</v>
      </c>
      <c r="AA2961" s="11">
        <f t="shared" si="97"/>
        <v>81.3</v>
      </c>
      <c r="AB2961" s="5">
        <f>IFERROR(VLOOKUP(C2961,[2]Sheet1!$B:$F,5,FALSE),0)</f>
        <v>5412003.6899999995</v>
      </c>
      <c r="AC2961" s="11">
        <f>IFERROR(VLOOKUP(AE2961,[3]Sheet2!$M:$O,2,FALSE),0)</f>
        <v>0</v>
      </c>
      <c r="AD2961" s="11">
        <f>IFERROR(VLOOKUP(AE2961,[3]Sheet2!$M:$O,3,FALSE),0)</f>
        <v>0</v>
      </c>
      <c r="AE2961" s="10" t="str">
        <f t="shared" si="96"/>
        <v>79/80MERO</v>
      </c>
      <c r="AF2961" s="13">
        <f t="shared" si="98"/>
        <v>1.2295081967213115E-2</v>
      </c>
      <c r="AG2961" s="10"/>
      <c r="AH2961" s="10"/>
    </row>
    <row r="2962" spans="1:34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5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940</v>
      </c>
      <c r="AA2962" s="11">
        <f t="shared" si="97"/>
        <v>94</v>
      </c>
      <c r="AB2962" s="5">
        <f>IFERROR(VLOOKUP(C2962,[2]Sheet1!$B:$F,5,FALSE),0)</f>
        <v>1457280</v>
      </c>
      <c r="AC2962" s="11">
        <f>IFERROR(VLOOKUP(AE2962,[3]Sheet2!$M:$O,2,FALSE),0)</f>
        <v>0</v>
      </c>
      <c r="AD2962" s="11">
        <f>IFERROR(VLOOKUP(AE2962,[3]Sheet2!$M:$O,3,FALSE),0)</f>
        <v>0</v>
      </c>
      <c r="AE2962" s="10" t="str">
        <f t="shared" si="96"/>
        <v>79/80NADEP</v>
      </c>
      <c r="AF2962" s="13">
        <f t="shared" si="98"/>
        <v>1.0638297872340425E-2</v>
      </c>
      <c r="AG2962" s="10"/>
      <c r="AH2962" s="10"/>
    </row>
    <row r="2963" spans="1:34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5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791.3</v>
      </c>
      <c r="AA2963" s="11">
        <f t="shared" si="97"/>
        <v>36</v>
      </c>
      <c r="AB2963" s="5">
        <f>IFERROR(VLOOKUP(C2963,[2]Sheet1!$B:$F,5,FALSE),0)</f>
        <v>2419052.79</v>
      </c>
      <c r="AC2963" s="11">
        <f>IFERROR(VLOOKUP(AE2963,[3]Sheet2!$M:$O,2,FALSE),0)</f>
        <v>0</v>
      </c>
      <c r="AD2963" s="11">
        <f>IFERROR(VLOOKUP(AE2963,[3]Sheet2!$M:$O,3,FALSE),0)</f>
        <v>0</v>
      </c>
      <c r="AE2963" s="10" t="str">
        <f t="shared" si="96"/>
        <v>79/80ALBSL</v>
      </c>
      <c r="AF2963" s="13">
        <f t="shared" si="98"/>
        <v>2.780235056236573E-2</v>
      </c>
      <c r="AG2963" s="10"/>
      <c r="AH2963" s="10"/>
    </row>
    <row r="2964" spans="1:34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5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1260</v>
      </c>
      <c r="AA2964" s="11">
        <f t="shared" si="97"/>
        <v>18</v>
      </c>
      <c r="AB2964" s="5">
        <f>IFERROR(VLOOKUP(C2964,[2]Sheet1!$B:$F,5,FALSE),0)</f>
        <v>3462181.58</v>
      </c>
      <c r="AC2964" s="11">
        <f>IFERROR(VLOOKUP(AE2964,[3]Sheet2!$M:$O,2,FALSE),0)</f>
        <v>7.5</v>
      </c>
      <c r="AD2964" s="11">
        <f>IFERROR(VLOOKUP(AE2964,[3]Sheet2!$M:$O,3,FALSE),0)</f>
        <v>7.5</v>
      </c>
      <c r="AE2964" s="10" t="str">
        <f t="shared" si="96"/>
        <v>79/80NMFBS</v>
      </c>
      <c r="AF2964" s="13">
        <f t="shared" si="98"/>
        <v>5.5555555555555552E-2</v>
      </c>
      <c r="AG2964" s="10"/>
      <c r="AH2964" s="10"/>
    </row>
    <row r="2965" spans="1:34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5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1752</v>
      </c>
      <c r="AA2965" s="11">
        <f t="shared" si="97"/>
        <v>97.3</v>
      </c>
      <c r="AB2965" s="5">
        <f>IFERROR(VLOOKUP(C2965,[2]Sheet1!$B:$F,5,FALSE),0)</f>
        <v>484974.4</v>
      </c>
      <c r="AC2965" s="11">
        <f>IFERROR(VLOOKUP(AE2965,[3]Sheet2!$M:$O,2,FALSE),0)</f>
        <v>0</v>
      </c>
      <c r="AD2965" s="11">
        <f>IFERROR(VLOOKUP(AE2965,[3]Sheet2!$M:$O,3,FALSE),0)</f>
        <v>0</v>
      </c>
      <c r="AE2965" s="10" t="str">
        <f t="shared" si="96"/>
        <v>79/80GMFBS</v>
      </c>
      <c r="AF2965" s="13">
        <f t="shared" si="98"/>
        <v>1.0273972602739725E-2</v>
      </c>
      <c r="AG2965" s="10"/>
      <c r="AH2965" s="10"/>
    </row>
    <row r="2966" spans="1:34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5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97"/>
        <v>0</v>
      </c>
      <c r="AB2966" s="5">
        <f>IFERROR(VLOOKUP(C2966,[2]Sheet1!$B:$F,5,FALSE),0)</f>
        <v>0</v>
      </c>
      <c r="AC2966" s="11">
        <f>IFERROR(VLOOKUP(AE2966,[3]Sheet2!$M:$O,2,FALSE),0)</f>
        <v>0</v>
      </c>
      <c r="AD2966" s="11">
        <f>IFERROR(VLOOKUP(AE2966,[3]Sheet2!$M:$O,3,FALSE),0)</f>
        <v>0</v>
      </c>
      <c r="AE2966" s="10" t="str">
        <f t="shared" si="96"/>
        <v>79/80CLBSL</v>
      </c>
      <c r="AF2966" s="13">
        <f t="shared" si="98"/>
        <v>0</v>
      </c>
      <c r="AG2966" s="10"/>
      <c r="AH2966" s="10"/>
    </row>
    <row r="2967" spans="1:34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5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935.3</v>
      </c>
      <c r="AA2967" s="11">
        <f t="shared" si="97"/>
        <v>155.9</v>
      </c>
      <c r="AB2967" s="5">
        <f>IFERROR(VLOOKUP(C2967,[2]Sheet1!$B:$F,5,FALSE),0)</f>
        <v>1641493.9200000002</v>
      </c>
      <c r="AC2967" s="11">
        <f>IFERROR(VLOOKUP(AE2967,[3]Sheet2!$M:$O,2,FALSE),0)</f>
        <v>0</v>
      </c>
      <c r="AD2967" s="11">
        <f>IFERROR(VLOOKUP(AE2967,[3]Sheet2!$M:$O,3,FALSE),0)</f>
        <v>0</v>
      </c>
      <c r="AE2967" s="10" t="str">
        <f t="shared" si="96"/>
        <v>79/80ILBS</v>
      </c>
      <c r="AF2967" s="13">
        <f t="shared" si="98"/>
        <v>6.4150539933711115E-3</v>
      </c>
      <c r="AG2967" s="10"/>
      <c r="AH2967" s="10"/>
    </row>
    <row r="2968" spans="1:34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5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1247</v>
      </c>
      <c r="AA2968" s="11">
        <f t="shared" si="97"/>
        <v>113.4</v>
      </c>
      <c r="AB2968" s="5">
        <f>IFERROR(VLOOKUP(C2968,[2]Sheet1!$B:$F,5,FALSE),0)</f>
        <v>3587861.1</v>
      </c>
      <c r="AC2968" s="11">
        <f>IFERROR(VLOOKUP(AE2968,[3]Sheet2!$M:$O,2,FALSE),0)</f>
        <v>0</v>
      </c>
      <c r="AD2968" s="11">
        <f>IFERROR(VLOOKUP(AE2968,[3]Sheet2!$M:$O,3,FALSE),0)</f>
        <v>0</v>
      </c>
      <c r="AE2968" s="10" t="str">
        <f t="shared" si="96"/>
        <v>79/80FOWAD</v>
      </c>
      <c r="AF2968" s="13">
        <f t="shared" si="98"/>
        <v>8.8211708099438652E-3</v>
      </c>
      <c r="AG2968" s="10"/>
      <c r="AH2968" s="10"/>
    </row>
    <row r="2969" spans="1:34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5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814</v>
      </c>
      <c r="AA2969" s="11">
        <f t="shared" si="97"/>
        <v>162.80000000000001</v>
      </c>
      <c r="AB2969" s="5">
        <f>IFERROR(VLOOKUP(C2969,[2]Sheet1!$B:$F,5,FALSE),0)</f>
        <v>1692018.9</v>
      </c>
      <c r="AC2969" s="11">
        <f>IFERROR(VLOOKUP(AE2969,[3]Sheet2!$M:$O,2,FALSE),0)</f>
        <v>0.28539999999999999</v>
      </c>
      <c r="AD2969" s="11">
        <f>IFERROR(VLOOKUP(AE2969,[3]Sheet2!$M:$O,3,FALSE),0)</f>
        <v>5.4222000000000001</v>
      </c>
      <c r="AE2969" s="10" t="str">
        <f t="shared" si="96"/>
        <v>79/80SMATA</v>
      </c>
      <c r="AF2969" s="13">
        <f t="shared" si="98"/>
        <v>6.1425061425061421E-3</v>
      </c>
      <c r="AG2969" s="10"/>
      <c r="AH2969" s="10"/>
    </row>
    <row r="2970" spans="1:34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5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1485</v>
      </c>
      <c r="AA2970" s="11">
        <f t="shared" si="97"/>
        <v>185.6</v>
      </c>
      <c r="AB2970" s="5">
        <f>IFERROR(VLOOKUP(C2970,[2]Sheet1!$B:$F,5,FALSE),0)</f>
        <v>967135.5</v>
      </c>
      <c r="AC2970" s="11">
        <f>IFERROR(VLOOKUP(AE2970,[3]Sheet2!$M:$O,2,FALSE),0)</f>
        <v>0</v>
      </c>
      <c r="AD2970" s="11">
        <f>IFERROR(VLOOKUP(AE2970,[3]Sheet2!$M:$O,3,FALSE),0)</f>
        <v>0</v>
      </c>
      <c r="AE2970" s="10" t="str">
        <f t="shared" si="96"/>
        <v>79/80MSLB</v>
      </c>
      <c r="AF2970" s="13">
        <f t="shared" si="98"/>
        <v>5.3872053872053875E-3</v>
      </c>
      <c r="AG2970" s="10"/>
      <c r="AH2970" s="10"/>
    </row>
    <row r="2971" spans="1:34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5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1155</v>
      </c>
      <c r="AA2971" s="11">
        <f t="shared" si="97"/>
        <v>60.8</v>
      </c>
      <c r="AB2971" s="5">
        <f>IFERROR(VLOOKUP(C2971,[2]Sheet1!$B:$F,5,FALSE),0)</f>
        <v>1856700</v>
      </c>
      <c r="AC2971" s="11">
        <f>IFERROR(VLOOKUP(AE2971,[3]Sheet2!$M:$O,2,FALSE),0)</f>
        <v>10</v>
      </c>
      <c r="AD2971" s="11">
        <f>IFERROR(VLOOKUP(AE2971,[3]Sheet2!$M:$O,3,FALSE),0)</f>
        <v>0</v>
      </c>
      <c r="AE2971" s="10" t="str">
        <f t="shared" si="96"/>
        <v>79/80GILB</v>
      </c>
      <c r="AF2971" s="13">
        <f t="shared" si="98"/>
        <v>1.6450216450216451E-2</v>
      </c>
      <c r="AG2971" s="10"/>
      <c r="AH2971" s="10"/>
    </row>
    <row r="2972" spans="1:34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5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2760</v>
      </c>
      <c r="AA2972" s="11">
        <f t="shared" si="97"/>
        <v>1380</v>
      </c>
      <c r="AB2972" s="5">
        <f>IFERROR(VLOOKUP(C2972,[2]Sheet1!$B:$F,5,FALSE),0)</f>
        <v>367330.2</v>
      </c>
      <c r="AC2972" s="11">
        <f>IFERROR(VLOOKUP(AE2972,[3]Sheet2!$M:$O,2,FALSE),0)</f>
        <v>0.68420000000000003</v>
      </c>
      <c r="AD2972" s="11">
        <f>IFERROR(VLOOKUP(AE2972,[3]Sheet2!$M:$O,3,FALSE),0)</f>
        <v>13</v>
      </c>
      <c r="AE2972" s="10" t="str">
        <f t="shared" si="96"/>
        <v>79/80SMB</v>
      </c>
      <c r="AF2972" s="13">
        <f t="shared" si="98"/>
        <v>7.246376811594203E-4</v>
      </c>
      <c r="AG2972" s="10"/>
      <c r="AH2972" s="10"/>
    </row>
    <row r="2973" spans="1:34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5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753</v>
      </c>
      <c r="AA2973" s="11">
        <f t="shared" si="97"/>
        <v>-150.6</v>
      </c>
      <c r="AB2973" s="5">
        <f>IFERROR(VLOOKUP(C2973,[2]Sheet1!$B:$F,5,FALSE),0)</f>
        <v>2947500</v>
      </c>
      <c r="AC2973" s="11">
        <f>IFERROR(VLOOKUP(AE2973,[3]Sheet2!$M:$O,2,FALSE),0)</f>
        <v>0</v>
      </c>
      <c r="AD2973" s="11">
        <f>IFERROR(VLOOKUP(AE2973,[3]Sheet2!$M:$O,3,FALSE),0)</f>
        <v>0</v>
      </c>
      <c r="AE2973" s="10" t="str">
        <f t="shared" si="96"/>
        <v>79/80GBLBS</v>
      </c>
      <c r="AF2973" s="13">
        <f t="shared" si="98"/>
        <v>-6.6401062416998674E-3</v>
      </c>
      <c r="AG2973" s="10"/>
      <c r="AH2973" s="10"/>
    </row>
    <row r="2974" spans="1:34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5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2267</v>
      </c>
      <c r="AA2974" s="11">
        <f t="shared" si="97"/>
        <v>25.5</v>
      </c>
      <c r="AB2974" s="5">
        <f>IFERROR(VLOOKUP(C2974,[2]Sheet1!$B:$F,5,FALSE),0)</f>
        <v>841500</v>
      </c>
      <c r="AC2974" s="11">
        <f>IFERROR(VLOOKUP(AE2974,[3]Sheet2!$M:$O,2,FALSE),0)</f>
        <v>0</v>
      </c>
      <c r="AD2974" s="11">
        <f>IFERROR(VLOOKUP(AE2974,[3]Sheet2!$M:$O,3,FALSE),0)</f>
        <v>0</v>
      </c>
      <c r="AE2974" s="10" t="str">
        <f t="shared" si="96"/>
        <v>79/80NESDO</v>
      </c>
      <c r="AF2974" s="13">
        <f t="shared" si="98"/>
        <v>3.9258932509925008E-2</v>
      </c>
      <c r="AG2974" s="10"/>
      <c r="AH2974" s="10"/>
    </row>
    <row r="2975" spans="1:34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5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2400</v>
      </c>
      <c r="AA2975" s="11">
        <f t="shared" si="97"/>
        <v>55.8</v>
      </c>
      <c r="AB2975" s="5">
        <f>IFERROR(VLOOKUP(C2975,[2]Sheet1!$B:$F,5,FALSE),0)</f>
        <v>870250</v>
      </c>
      <c r="AC2975" s="11">
        <f>IFERROR(VLOOKUP(AE2975,[3]Sheet2!$M:$O,2,FALSE),0)</f>
        <v>0</v>
      </c>
      <c r="AD2975" s="11">
        <f>IFERROR(VLOOKUP(AE2975,[3]Sheet2!$M:$O,3,FALSE),0)</f>
        <v>0</v>
      </c>
      <c r="AE2975" s="10" t="str">
        <f t="shared" si="96"/>
        <v>79/80MLBSL</v>
      </c>
      <c r="AF2975" s="13">
        <f t="shared" si="98"/>
        <v>1.7916666666666668E-2</v>
      </c>
      <c r="AG2975" s="10"/>
      <c r="AH2975" s="10"/>
    </row>
    <row r="2976" spans="1:34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5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0</v>
      </c>
      <c r="AA2976" s="11">
        <f t="shared" si="97"/>
        <v>0</v>
      </c>
      <c r="AB2976" s="5">
        <f>IFERROR(VLOOKUP(C2976,[2]Sheet1!$B:$F,5,FALSE),0)</f>
        <v>0</v>
      </c>
      <c r="AC2976" s="11">
        <f>IFERROR(VLOOKUP(AE2976,[3]Sheet2!$M:$O,2,FALSE),0)</f>
        <v>0</v>
      </c>
      <c r="AD2976" s="11">
        <f>IFERROR(VLOOKUP(AE2976,[3]Sheet2!$M:$O,3,FALSE),0)</f>
        <v>0</v>
      </c>
      <c r="AE2976" s="10" t="str">
        <f t="shared" si="96"/>
        <v>79/80MKLB</v>
      </c>
      <c r="AF2976" s="13">
        <f t="shared" si="98"/>
        <v>0</v>
      </c>
      <c r="AG2976" s="10"/>
      <c r="AH2976" s="10"/>
    </row>
    <row r="2977" spans="1:34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5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2350.1</v>
      </c>
      <c r="AA2977" s="11">
        <f t="shared" si="97"/>
        <v>-97.9</v>
      </c>
      <c r="AB2977" s="5">
        <f>IFERROR(VLOOKUP(C2977,[2]Sheet1!$B:$F,5,FALSE),0)</f>
        <v>370729.60000000003</v>
      </c>
      <c r="AC2977" s="11">
        <f>IFERROR(VLOOKUP(AE2977,[3]Sheet2!$M:$O,2,FALSE),0)</f>
        <v>0</v>
      </c>
      <c r="AD2977" s="11">
        <f>IFERROR(VLOOKUP(AE2977,[3]Sheet2!$M:$O,3,FALSE),0)</f>
        <v>0</v>
      </c>
      <c r="AE2977" s="10" t="str">
        <f t="shared" si="96"/>
        <v>79/80GLBSL</v>
      </c>
      <c r="AF2977" s="13">
        <f t="shared" si="98"/>
        <v>-1.0212331390153611E-2</v>
      </c>
      <c r="AG2977" s="10"/>
      <c r="AH2977" s="10"/>
    </row>
    <row r="2978" spans="1:34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5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655.9</v>
      </c>
      <c r="AA2978" s="11">
        <f t="shared" si="97"/>
        <v>43.7</v>
      </c>
      <c r="AB2978" s="5">
        <f>IFERROR(VLOOKUP(C2978,[2]Sheet1!$B:$F,5,FALSE),0)</f>
        <v>5566208</v>
      </c>
      <c r="AC2978" s="11">
        <f>IFERROR(VLOOKUP(AE2978,[3]Sheet2!$M:$O,2,FALSE),0)</f>
        <v>15</v>
      </c>
      <c r="AD2978" s="11">
        <f>IFERROR(VLOOKUP(AE2978,[3]Sheet2!$M:$O,3,FALSE),0)</f>
        <v>0</v>
      </c>
      <c r="AE2978" s="10" t="str">
        <f t="shared" si="96"/>
        <v>79/80NICLBSL</v>
      </c>
      <c r="AF2978" s="13">
        <f t="shared" si="98"/>
        <v>2.2869339838389999E-2</v>
      </c>
      <c r="AG2978" s="10"/>
      <c r="AH2978" s="10"/>
    </row>
    <row r="2979" spans="1:34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5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2175</v>
      </c>
      <c r="AA2979" s="11">
        <f t="shared" si="97"/>
        <v>75</v>
      </c>
      <c r="AB2979" s="5">
        <f>IFERROR(VLOOKUP(C2979,[2]Sheet1!$B:$F,5,FALSE),0)</f>
        <v>512415</v>
      </c>
      <c r="AC2979" s="11">
        <f>IFERROR(VLOOKUP(AE2979,[3]Sheet2!$M:$O,2,FALSE),0)</f>
        <v>0</v>
      </c>
      <c r="AD2979" s="11">
        <f>IFERROR(VLOOKUP(AE2979,[3]Sheet2!$M:$O,3,FALSE),0)</f>
        <v>0</v>
      </c>
      <c r="AE2979" s="10" t="str">
        <f t="shared" si="96"/>
        <v>79/80SLBSL</v>
      </c>
      <c r="AF2979" s="13">
        <f t="shared" si="98"/>
        <v>1.3333333333333334E-2</v>
      </c>
      <c r="AG2979" s="10"/>
      <c r="AH2979" s="10"/>
    </row>
    <row r="2980" spans="1:34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5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0</v>
      </c>
      <c r="AA2980" s="11">
        <f t="shared" si="97"/>
        <v>0</v>
      </c>
      <c r="AB2980" s="5">
        <f>IFERROR(VLOOKUP(C2980,[2]Sheet1!$B:$F,5,FALSE),0)</f>
        <v>0</v>
      </c>
      <c r="AC2980" s="11">
        <f>IFERROR(VLOOKUP(AE2980,[3]Sheet2!$M:$O,2,FALSE),0)</f>
        <v>0</v>
      </c>
      <c r="AD2980" s="11">
        <f>IFERROR(VLOOKUP(AE2980,[3]Sheet2!$M:$O,3,FALSE),0)</f>
        <v>0</v>
      </c>
      <c r="AE2980" s="10" t="str">
        <f t="shared" si="96"/>
        <v>79/80SDLBSL</v>
      </c>
      <c r="AF2980" s="13">
        <f t="shared" si="98"/>
        <v>0</v>
      </c>
      <c r="AG2980" s="10"/>
      <c r="AH2980" s="10"/>
    </row>
    <row r="2981" spans="1:34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5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97"/>
        <v>0</v>
      </c>
      <c r="AB2981" s="5">
        <f>IFERROR(VLOOKUP(C2981,[2]Sheet1!$B:$F,5,FALSE),0)</f>
        <v>0</v>
      </c>
      <c r="AC2981" s="11">
        <f>IFERROR(VLOOKUP(AE2981,[3]Sheet2!$M:$O,2,FALSE),0)</f>
        <v>0</v>
      </c>
      <c r="AD2981" s="11">
        <f>IFERROR(VLOOKUP(AE2981,[3]Sheet2!$M:$O,3,FALSE),0)</f>
        <v>0</v>
      </c>
      <c r="AE2981" s="10" t="str">
        <f t="shared" si="96"/>
        <v>79/80RULB</v>
      </c>
      <c r="AF2981" s="13">
        <f t="shared" si="98"/>
        <v>0</v>
      </c>
      <c r="AG2981" s="10"/>
      <c r="AH2981" s="10"/>
    </row>
    <row r="2982" spans="1:34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5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2475</v>
      </c>
      <c r="AA2982" s="11">
        <f t="shared" si="97"/>
        <v>-309.39999999999998</v>
      </c>
      <c r="AB2982" s="5">
        <f>IFERROR(VLOOKUP(C2982,[2]Sheet1!$B:$F,5,FALSE),0)</f>
        <v>713160</v>
      </c>
      <c r="AC2982" s="11">
        <f>IFERROR(VLOOKUP(AE2982,[3]Sheet2!$M:$O,2,FALSE),0)</f>
        <v>0</v>
      </c>
      <c r="AD2982" s="11">
        <f>IFERROR(VLOOKUP(AE2982,[3]Sheet2!$M:$O,3,FALSE),0)</f>
        <v>0</v>
      </c>
      <c r="AE2982" s="10" t="str">
        <f t="shared" si="96"/>
        <v>79/80UNLB</v>
      </c>
      <c r="AF2982" s="13">
        <f t="shared" si="98"/>
        <v>-3.2323232323232323E-3</v>
      </c>
      <c r="AG2982" s="10"/>
      <c r="AH2982" s="10"/>
    </row>
    <row r="2983" spans="1:34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5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1365</v>
      </c>
      <c r="AA2983" s="11">
        <f t="shared" si="97"/>
        <v>23.9</v>
      </c>
      <c r="AB2983" s="5">
        <f>IFERROR(VLOOKUP(C2983,[2]Sheet1!$B:$F,5,FALSE),0)</f>
        <v>4446785.3100000005</v>
      </c>
      <c r="AC2983" s="11">
        <f>IFERROR(VLOOKUP(AE2983,[3]Sheet2!$M:$O,2,FALSE),0)</f>
        <v>0.7369</v>
      </c>
      <c r="AD2983" s="11">
        <f>IFERROR(VLOOKUP(AE2983,[3]Sheet2!$M:$O,3,FALSE),0)</f>
        <v>14</v>
      </c>
      <c r="AE2983" s="10" t="str">
        <f t="shared" si="96"/>
        <v>79/80JBLB</v>
      </c>
      <c r="AF2983" s="13">
        <f t="shared" si="98"/>
        <v>4.1758241758241756E-2</v>
      </c>
      <c r="AG2983" s="10"/>
      <c r="AH2983" s="10"/>
    </row>
    <row r="2984" spans="1:34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5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2666</v>
      </c>
      <c r="AA2984" s="11">
        <f t="shared" si="97"/>
        <v>66.7</v>
      </c>
      <c r="AB2984" s="5">
        <f>IFERROR(VLOOKUP(C2984,[2]Sheet1!$B:$F,5,FALSE),0)</f>
        <v>393750</v>
      </c>
      <c r="AC2984" s="11">
        <f>IFERROR(VLOOKUP(AE2984,[3]Sheet2!$M:$O,2,FALSE),0)</f>
        <v>0</v>
      </c>
      <c r="AD2984" s="11">
        <f>IFERROR(VLOOKUP(AE2984,[3]Sheet2!$M:$O,3,FALSE),0)</f>
        <v>0</v>
      </c>
      <c r="AE2984" s="10" t="str">
        <f t="shared" si="96"/>
        <v>79/80SHLB</v>
      </c>
      <c r="AF2984" s="13">
        <f t="shared" si="98"/>
        <v>1.5003750937734433E-2</v>
      </c>
      <c r="AG2984" s="10"/>
      <c r="AH2984" s="10"/>
    </row>
    <row r="2985" spans="1:34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5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4400</v>
      </c>
      <c r="AA2985" s="11">
        <f t="shared" si="97"/>
        <v>169.2</v>
      </c>
      <c r="AB2985" s="5">
        <f>IFERROR(VLOOKUP(C2985,[2]Sheet1!$B:$F,5,FALSE),0)</f>
        <v>382132.8</v>
      </c>
      <c r="AC2985" s="11">
        <f>IFERROR(VLOOKUP(AE2985,[3]Sheet2!$M:$O,2,FALSE),0)</f>
        <v>0</v>
      </c>
      <c r="AD2985" s="11">
        <f>IFERROR(VLOOKUP(AE2985,[3]Sheet2!$M:$O,3,FALSE),0)</f>
        <v>0</v>
      </c>
      <c r="AE2985" s="10" t="str">
        <f t="shared" si="96"/>
        <v>79/80ULBSL</v>
      </c>
      <c r="AF2985" s="13">
        <f t="shared" si="98"/>
        <v>5.909090909090909E-3</v>
      </c>
      <c r="AG2985" s="10"/>
      <c r="AH2985" s="10"/>
    </row>
    <row r="2986" spans="1:34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5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97"/>
        <v>0</v>
      </c>
      <c r="AB2986" s="5">
        <f>IFERROR(VLOOKUP(C2986,[2]Sheet1!$B:$F,5,FALSE),0)</f>
        <v>0</v>
      </c>
      <c r="AC2986" s="11">
        <f>IFERROR(VLOOKUP(AE2986,[3]Sheet2!$M:$O,2,FALSE),0)</f>
        <v>0</v>
      </c>
      <c r="AD2986" s="11">
        <f>IFERROR(VLOOKUP(AE2986,[3]Sheet2!$M:$O,3,FALSE),0)</f>
        <v>0</v>
      </c>
      <c r="AE2986" s="10" t="str">
        <f t="shared" si="96"/>
        <v>79/80ADLB</v>
      </c>
      <c r="AF2986" s="13">
        <f t="shared" si="98"/>
        <v>0</v>
      </c>
      <c r="AG2986" s="10"/>
      <c r="AH2986" s="10"/>
    </row>
    <row r="2987" spans="1:34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5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1957.9</v>
      </c>
      <c r="AA2987" s="11">
        <f t="shared" si="97"/>
        <v>-89</v>
      </c>
      <c r="AB2987" s="5">
        <f>IFERROR(VLOOKUP(C2987,[2]Sheet1!$B:$F,5,FALSE),0)</f>
        <v>467639.36</v>
      </c>
      <c r="AC2987" s="11">
        <f>IFERROR(VLOOKUP(AE2987,[3]Sheet2!$M:$O,2,FALSE),0)</f>
        <v>0</v>
      </c>
      <c r="AD2987" s="11">
        <f>IFERROR(VLOOKUP(AE2987,[3]Sheet2!$M:$O,3,FALSE),0)</f>
        <v>0</v>
      </c>
      <c r="AE2987" s="10" t="str">
        <f t="shared" si="96"/>
        <v>79/80SMFBS</v>
      </c>
      <c r="AF2987" s="13">
        <f t="shared" si="98"/>
        <v>-1.1236528934062004E-2</v>
      </c>
      <c r="AG2987" s="10"/>
      <c r="AH2987" s="10"/>
    </row>
    <row r="2988" spans="1:34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5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2574.1</v>
      </c>
      <c r="AA2988" s="11">
        <f t="shared" si="97"/>
        <v>-214.5</v>
      </c>
      <c r="AB2988" s="5">
        <f>IFERROR(VLOOKUP(C2988,[2]Sheet1!$B:$F,5,FALSE),0)</f>
        <v>237633.9</v>
      </c>
      <c r="AC2988" s="11">
        <f>IFERROR(VLOOKUP(AE2988,[3]Sheet2!$M:$O,2,FALSE),0)</f>
        <v>0</v>
      </c>
      <c r="AD2988" s="11">
        <f>IFERROR(VLOOKUP(AE2988,[3]Sheet2!$M:$O,3,FALSE),0)</f>
        <v>0</v>
      </c>
      <c r="AE2988" s="10" t="str">
        <f t="shared" si="96"/>
        <v>79/80WNLB</v>
      </c>
      <c r="AF2988" s="13">
        <f t="shared" si="98"/>
        <v>-4.6618235499786337E-3</v>
      </c>
      <c r="AG2988" s="10"/>
      <c r="AH2988" s="10"/>
    </row>
    <row r="2989" spans="1:34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5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0</v>
      </c>
      <c r="AA2989" s="11">
        <f t="shared" si="97"/>
        <v>0</v>
      </c>
      <c r="AB2989" s="5">
        <f>IFERROR(VLOOKUP(C2989,[2]Sheet1!$B:$F,5,FALSE),0)</f>
        <v>0</v>
      </c>
      <c r="AC2989" s="11">
        <f>IFERROR(VLOOKUP(AE2989,[3]Sheet2!$M:$O,2,FALSE),0)</f>
        <v>0</v>
      </c>
      <c r="AD2989" s="11">
        <f>IFERROR(VLOOKUP(AE2989,[3]Sheet2!$M:$O,3,FALSE),0)</f>
        <v>0</v>
      </c>
      <c r="AE2989" s="10" t="str">
        <f t="shared" si="96"/>
        <v>79/80SABSL</v>
      </c>
      <c r="AF2989" s="13">
        <f t="shared" si="98"/>
        <v>0</v>
      </c>
      <c r="AG2989" s="10"/>
      <c r="AH2989" s="10"/>
    </row>
    <row r="2990" spans="1:34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5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97"/>
        <v>0</v>
      </c>
      <c r="AB2990" s="5">
        <f>IFERROR(VLOOKUP(C2990,[2]Sheet1!$B:$F,5,FALSE),0)</f>
        <v>0</v>
      </c>
      <c r="AC2990" s="11">
        <f>IFERROR(VLOOKUP(AE2990,[3]Sheet2!$M:$O,2,FALSE),0)</f>
        <v>0</v>
      </c>
      <c r="AD2990" s="11">
        <f>IFERROR(VLOOKUP(AE2990,[3]Sheet2!$M:$O,3,FALSE),0)</f>
        <v>0</v>
      </c>
      <c r="AE2990" s="10" t="str">
        <f t="shared" si="96"/>
        <v>79/80AKBSL</v>
      </c>
      <c r="AF2990" s="13">
        <f t="shared" si="98"/>
        <v>0</v>
      </c>
      <c r="AG2990" s="10"/>
      <c r="AH2990" s="10"/>
    </row>
    <row r="2991" spans="1:34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5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1632.2</v>
      </c>
      <c r="AA2991" s="11">
        <f t="shared" si="97"/>
        <v>90.7</v>
      </c>
      <c r="AB2991" s="5">
        <f>IFERROR(VLOOKUP(C2991,[2]Sheet1!$B:$F,5,FALSE),0)</f>
        <v>425920</v>
      </c>
      <c r="AC2991" s="11">
        <f>IFERROR(VLOOKUP(AE2991,[3]Sheet2!$M:$O,2,FALSE),0)</f>
        <v>0</v>
      </c>
      <c r="AD2991" s="11">
        <f>IFERROR(VLOOKUP(AE2991,[3]Sheet2!$M:$O,3,FALSE),0)</f>
        <v>0</v>
      </c>
      <c r="AE2991" s="10" t="str">
        <f t="shared" si="96"/>
        <v>79/80DLBS</v>
      </c>
      <c r="AF2991" s="13">
        <f t="shared" si="98"/>
        <v>1.1028060286729566E-2</v>
      </c>
      <c r="AG2991" s="10"/>
      <c r="AH2991" s="10"/>
    </row>
    <row r="2992" spans="1:34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5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2000</v>
      </c>
      <c r="AA2992" s="11">
        <f t="shared" si="97"/>
        <v>666.7</v>
      </c>
      <c r="AB2992" s="5">
        <f>IFERROR(VLOOKUP(C2992,[2]Sheet1!$B:$F,5,FALSE),0)</f>
        <v>393750</v>
      </c>
      <c r="AC2992" s="11">
        <f>IFERROR(VLOOKUP(AE2992,[3]Sheet2!$M:$O,2,FALSE),0)</f>
        <v>0</v>
      </c>
      <c r="AD2992" s="11">
        <f>IFERROR(VLOOKUP(AE2992,[3]Sheet2!$M:$O,3,FALSE),0)</f>
        <v>0</v>
      </c>
      <c r="AE2992" s="10" t="str">
        <f t="shared" si="96"/>
        <v>79/80MLBS</v>
      </c>
      <c r="AF2992" s="13">
        <f t="shared" si="98"/>
        <v>1.5E-3</v>
      </c>
      <c r="AG2992" s="10"/>
      <c r="AH2992" s="10"/>
    </row>
    <row r="2993" spans="1:34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5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1017</v>
      </c>
      <c r="AA2993" s="11">
        <f t="shared" si="97"/>
        <v>0</v>
      </c>
      <c r="AB2993" s="5">
        <f>IFERROR(VLOOKUP(C2993,[2]Sheet1!$B:$F,5,FALSE),0)</f>
        <v>975000</v>
      </c>
      <c r="AC2993" s="11">
        <f>IFERROR(VLOOKUP(AE2993,[3]Sheet2!$M:$O,2,FALSE),0)</f>
        <v>0</v>
      </c>
      <c r="AD2993" s="11">
        <f>IFERROR(VLOOKUP(AE2993,[3]Sheet2!$M:$O,3,FALSE),0)</f>
        <v>0</v>
      </c>
      <c r="AE2993" s="10" t="str">
        <f t="shared" si="96"/>
        <v>79/80AVYAN</v>
      </c>
      <c r="AF2993" s="13">
        <f t="shared" si="98"/>
        <v>0</v>
      </c>
      <c r="AG2993" s="10"/>
      <c r="AH2993" s="10"/>
    </row>
    <row r="2994" spans="1:34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5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0</v>
      </c>
      <c r="AA2994" s="11">
        <f t="shared" si="97"/>
        <v>0</v>
      </c>
      <c r="AB2994" s="5">
        <f>IFERROR(VLOOKUP(C2994,[2]Sheet1!$B:$F,5,FALSE),0)</f>
        <v>0</v>
      </c>
      <c r="AC2994" s="11">
        <f>IFERROR(VLOOKUP(AE2994,[3]Sheet2!$M:$O,2,FALSE),0)</f>
        <v>0</v>
      </c>
      <c r="AD2994" s="11">
        <f>IFERROR(VLOOKUP(AE2994,[3]Sheet2!$M:$O,3,FALSE),0)</f>
        <v>0</v>
      </c>
      <c r="AE2994" s="10" t="str">
        <f t="shared" si="96"/>
        <v>79/80JALPA</v>
      </c>
      <c r="AF2994" s="13">
        <f t="shared" si="98"/>
        <v>0</v>
      </c>
      <c r="AG2994" s="10"/>
      <c r="AH2994" s="10"/>
    </row>
    <row r="2995" spans="1:34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5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1025</v>
      </c>
      <c r="AA2995" s="11">
        <f t="shared" si="97"/>
        <v>146.4</v>
      </c>
      <c r="AB2995" s="5">
        <f>IFERROR(VLOOKUP(C2995,[2]Sheet1!$B:$F,5,FALSE),0)</f>
        <v>1468573.6</v>
      </c>
      <c r="AC2995" s="11">
        <f>IFERROR(VLOOKUP(AE2995,[3]Sheet2!$M:$O,2,FALSE),0)</f>
        <v>0</v>
      </c>
      <c r="AD2995" s="11">
        <f>IFERROR(VLOOKUP(AE2995,[3]Sheet2!$M:$O,3,FALSE),0)</f>
        <v>0</v>
      </c>
      <c r="AE2995" s="10" t="str">
        <f t="shared" si="96"/>
        <v>79/80ACLBSL</v>
      </c>
      <c r="AF2995" s="13">
        <f t="shared" si="98"/>
        <v>6.8292682926829268E-3</v>
      </c>
      <c r="AG2995" s="10"/>
      <c r="AH2995" s="10"/>
    </row>
    <row r="2996" spans="1:34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5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1560</v>
      </c>
      <c r="AA2996" s="11">
        <f t="shared" si="97"/>
        <v>1560</v>
      </c>
      <c r="AB2996" s="5">
        <f>IFERROR(VLOOKUP(C2996,[2]Sheet1!$B:$F,5,FALSE),0)</f>
        <v>740597.1</v>
      </c>
      <c r="AC2996" s="11">
        <f>IFERROR(VLOOKUP(AE2996,[3]Sheet2!$M:$O,2,FALSE),0)</f>
        <v>0</v>
      </c>
      <c r="AD2996" s="11">
        <f>IFERROR(VLOOKUP(AE2996,[3]Sheet2!$M:$O,3,FALSE),0)</f>
        <v>0</v>
      </c>
      <c r="AE2996" s="10" t="str">
        <f t="shared" si="96"/>
        <v>79/80USLB</v>
      </c>
      <c r="AF2996" s="13">
        <f t="shared" si="98"/>
        <v>6.4102564102564103E-4</v>
      </c>
      <c r="AG2996" s="10"/>
      <c r="AH2996" s="10"/>
    </row>
    <row r="2997" spans="1:34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5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97"/>
        <v>0</v>
      </c>
      <c r="AB2997" s="5">
        <f>IFERROR(VLOOKUP(C2997,[2]Sheet1!$B:$F,5,FALSE),0)</f>
        <v>0</v>
      </c>
      <c r="AC2997" s="11">
        <f>IFERROR(VLOOKUP(AE2997,[3]Sheet2!$M:$O,2,FALSE),0)</f>
        <v>0</v>
      </c>
      <c r="AD2997" s="11">
        <f>IFERROR(VLOOKUP(AE2997,[3]Sheet2!$M:$O,3,FALSE),0)</f>
        <v>0</v>
      </c>
      <c r="AE2997" s="10" t="str">
        <f t="shared" si="96"/>
        <v>79/80NSLB</v>
      </c>
      <c r="AF2997" s="13">
        <f t="shared" si="98"/>
        <v>0</v>
      </c>
      <c r="AG2997" s="10"/>
      <c r="AH2997" s="10"/>
    </row>
    <row r="2998" spans="1:34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5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1581.5</v>
      </c>
      <c r="AA2998" s="11">
        <f t="shared" si="97"/>
        <v>31.6</v>
      </c>
      <c r="AB2998" s="5">
        <f>IFERROR(VLOOKUP(C2998,[2]Sheet1!$B:$F,5,FALSE),0)</f>
        <v>879200.52</v>
      </c>
      <c r="AC2998" s="11">
        <f>IFERROR(VLOOKUP(AE2998,[3]Sheet2!$M:$O,2,FALSE),0)</f>
        <v>0</v>
      </c>
      <c r="AD2998" s="11">
        <f>IFERROR(VLOOKUP(AE2998,[3]Sheet2!$M:$O,3,FALSE),0)</f>
        <v>0</v>
      </c>
      <c r="AE2998" s="10" t="str">
        <f t="shared" si="96"/>
        <v>79/80CYCL</v>
      </c>
      <c r="AF2998" s="13">
        <f t="shared" si="98"/>
        <v>3.1615554852987671E-2</v>
      </c>
      <c r="AG2998" s="10"/>
      <c r="AH2998" s="10"/>
    </row>
    <row r="2999" spans="1:34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5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0</v>
      </c>
      <c r="AA2999" s="11">
        <f t="shared" si="97"/>
        <v>0</v>
      </c>
      <c r="AB2999" s="5">
        <f>IFERROR(VLOOKUP(C2999,[2]Sheet1!$B:$F,5,FALSE),0)</f>
        <v>0</v>
      </c>
      <c r="AC2999" s="11">
        <f>IFERROR(VLOOKUP(AE2999,[3]Sheet2!$M:$O,2,FALSE),0)</f>
        <v>0</v>
      </c>
      <c r="AD2999" s="11">
        <f>IFERROR(VLOOKUP(AE2999,[3]Sheet2!$M:$O,3,FALSE),0)</f>
        <v>0</v>
      </c>
      <c r="AE2999" s="10" t="str">
        <f t="shared" si="96"/>
        <v>79/80KLBSL</v>
      </c>
      <c r="AF2999" s="13">
        <f t="shared" si="98"/>
        <v>0</v>
      </c>
      <c r="AG2999" s="10"/>
      <c r="AH2999" s="10"/>
    </row>
    <row r="3000" spans="1:34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5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97"/>
        <v>0</v>
      </c>
      <c r="AB3000" s="5">
        <f>IFERROR(VLOOKUP(C3000,[2]Sheet1!$B:$F,5,FALSE),0)</f>
        <v>0</v>
      </c>
      <c r="AC3000" s="11">
        <f>IFERROR(VLOOKUP(AE3000,[3]Sheet2!$M:$O,2,FALSE),0)</f>
        <v>0</v>
      </c>
      <c r="AD3000" s="11">
        <f>IFERROR(VLOOKUP(AE3000,[3]Sheet2!$M:$O,3,FALSE),0)</f>
        <v>0</v>
      </c>
      <c r="AE3000" s="10" t="str">
        <f t="shared" si="96"/>
        <v>79/80KLBS</v>
      </c>
      <c r="AF3000" s="13">
        <f t="shared" si="98"/>
        <v>0</v>
      </c>
      <c r="AG3000" s="10"/>
      <c r="AH3000" s="10"/>
    </row>
    <row r="3001" spans="1:34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5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757.3</v>
      </c>
      <c r="AA3001" s="11">
        <f t="shared" si="97"/>
        <v>34.4</v>
      </c>
      <c r="AB3001" s="5">
        <f>IFERROR(VLOOKUP(C3001,[2]Sheet1!$B:$F,5,FALSE),0)</f>
        <v>5113964.87</v>
      </c>
      <c r="AC3001" s="11">
        <f>IFERROR(VLOOKUP(AE3001,[3]Sheet2!$M:$O,2,FALSE),0)</f>
        <v>0</v>
      </c>
      <c r="AD3001" s="11">
        <f>IFERROR(VLOOKUP(AE3001,[3]Sheet2!$M:$O,3,FALSE),0)</f>
        <v>14.005100000000001</v>
      </c>
      <c r="AE3001" s="10" t="str">
        <f t="shared" si="96"/>
        <v>79/80SWMF</v>
      </c>
      <c r="AF3001" s="13">
        <f t="shared" si="98"/>
        <v>2.9050574409084907E-2</v>
      </c>
      <c r="AG3001" s="10"/>
      <c r="AH3001" s="10"/>
    </row>
    <row r="3002" spans="1:34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5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850</v>
      </c>
      <c r="AA3002" s="11">
        <f t="shared" si="97"/>
        <v>21.8</v>
      </c>
      <c r="AB3002" s="5">
        <f>IFERROR(VLOOKUP(C3002,[2]Sheet1!$B:$F,5,FALSE),0)</f>
        <v>14588143.289999999</v>
      </c>
      <c r="AC3002" s="11">
        <f>IFERROR(VLOOKUP(AE3002,[3]Sheet2!$M:$O,2,FALSE),0)</f>
        <v>10</v>
      </c>
      <c r="AD3002" s="11">
        <f>IFERROR(VLOOKUP(AE3002,[3]Sheet2!$M:$O,3,FALSE),0)</f>
        <v>5</v>
      </c>
      <c r="AE3002" s="10" t="str">
        <f t="shared" si="96"/>
        <v>79/80CBBL</v>
      </c>
      <c r="AF3002" s="13">
        <f t="shared" si="98"/>
        <v>4.5882352941176471E-2</v>
      </c>
      <c r="AG3002" s="10"/>
      <c r="AH3002" s="10"/>
    </row>
    <row r="3003" spans="1:34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5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785</v>
      </c>
      <c r="AA3003" s="11">
        <f t="shared" si="97"/>
        <v>28</v>
      </c>
      <c r="AB3003" s="5">
        <f>IFERROR(VLOOKUP(C3003,[2]Sheet1!$B:$F,5,FALSE),0)</f>
        <v>8360365.2999999998</v>
      </c>
      <c r="AC3003" s="11">
        <f>IFERROR(VLOOKUP(AE3003,[3]Sheet2!$M:$O,2,FALSE),0)</f>
        <v>0.52629999999999999</v>
      </c>
      <c r="AD3003" s="11">
        <f>IFERROR(VLOOKUP(AE3003,[3]Sheet2!$M:$O,3,FALSE),0)</f>
        <v>10</v>
      </c>
      <c r="AE3003" s="10" t="str">
        <f t="shared" si="96"/>
        <v>79/80DDBL</v>
      </c>
      <c r="AF3003" s="13">
        <f t="shared" si="98"/>
        <v>3.5668789808917196E-2</v>
      </c>
      <c r="AG3003" s="10"/>
      <c r="AH3003" s="10"/>
    </row>
    <row r="3004" spans="1:34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5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734</v>
      </c>
      <c r="AA3004" s="11">
        <f t="shared" si="97"/>
        <v>29.4</v>
      </c>
      <c r="AB3004" s="5">
        <f>IFERROR(VLOOKUP(C3004,[2]Sheet1!$B:$F,5,FALSE),0)</f>
        <v>6589869.3700000001</v>
      </c>
      <c r="AC3004" s="11">
        <f>IFERROR(VLOOKUP(AE3004,[3]Sheet2!$M:$O,2,FALSE),0)</f>
        <v>7.5</v>
      </c>
      <c r="AD3004" s="11">
        <f>IFERROR(VLOOKUP(AE3004,[3]Sheet2!$M:$O,3,FALSE),0)</f>
        <v>7.5</v>
      </c>
      <c r="AE3004" s="10" t="str">
        <f t="shared" si="96"/>
        <v>79/80FMDBL</v>
      </c>
      <c r="AF3004" s="13">
        <f t="shared" si="98"/>
        <v>3.4059945504087197E-2</v>
      </c>
      <c r="AG3004" s="10"/>
      <c r="AH3004" s="10"/>
    </row>
    <row r="3005" spans="1:34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5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1100</v>
      </c>
      <c r="AA3005" s="11">
        <f t="shared" si="97"/>
        <v>64.7</v>
      </c>
      <c r="AB3005" s="5">
        <f>IFERROR(VLOOKUP(C3005,[2]Sheet1!$B:$F,5,FALSE),0)</f>
        <v>1303125.95</v>
      </c>
      <c r="AC3005" s="11">
        <f>IFERROR(VLOOKUP(AE3005,[3]Sheet2!$M:$O,2,FALSE),0)</f>
        <v>0</v>
      </c>
      <c r="AD3005" s="11">
        <f>IFERROR(VLOOKUP(AE3005,[3]Sheet2!$M:$O,3,FALSE),0)</f>
        <v>0</v>
      </c>
      <c r="AE3005" s="10" t="str">
        <f t="shared" si="96"/>
        <v>79/80KMCDB</v>
      </c>
      <c r="AF3005" s="13">
        <f t="shared" si="98"/>
        <v>1.5454545454545455E-2</v>
      </c>
      <c r="AG3005" s="10"/>
      <c r="AH3005" s="10"/>
    </row>
    <row r="3006" spans="1:34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5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0</v>
      </c>
      <c r="AA3006" s="11">
        <f t="shared" si="97"/>
        <v>0</v>
      </c>
      <c r="AB3006" s="5">
        <f>IFERROR(VLOOKUP(C3006,[2]Sheet1!$B:$F,5,FALSE),0)</f>
        <v>0</v>
      </c>
      <c r="AC3006" s="11">
        <f>IFERROR(VLOOKUP(AE3006,[3]Sheet2!$M:$O,2,FALSE),0)</f>
        <v>0</v>
      </c>
      <c r="AD3006" s="11">
        <f>IFERROR(VLOOKUP(AE3006,[3]Sheet2!$M:$O,3,FALSE),0)</f>
        <v>0</v>
      </c>
      <c r="AE3006" s="10" t="str">
        <f t="shared" ref="AE3006:AE3069" si="99">B3006&amp;C3006</f>
        <v>79/80NLBBL</v>
      </c>
      <c r="AF3006" s="13">
        <f t="shared" si="98"/>
        <v>0</v>
      </c>
      <c r="AG3006" s="10"/>
      <c r="AH3006" s="10"/>
    </row>
    <row r="3007" spans="1:34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5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683.9</v>
      </c>
      <c r="AA3007" s="11">
        <f t="shared" si="97"/>
        <v>52.6</v>
      </c>
      <c r="AB3007" s="5">
        <f>IFERROR(VLOOKUP(C3007,[2]Sheet1!$B:$F,5,FALSE),0)</f>
        <v>12799191.02</v>
      </c>
      <c r="AC3007" s="11">
        <f>IFERROR(VLOOKUP(AE3007,[3]Sheet2!$M:$O,2,FALSE),0)</f>
        <v>0</v>
      </c>
      <c r="AD3007" s="11">
        <f>IFERROR(VLOOKUP(AE3007,[3]Sheet2!$M:$O,3,FALSE),0)</f>
        <v>0</v>
      </c>
      <c r="AE3007" s="10" t="str">
        <f t="shared" si="99"/>
        <v>79/80NUBL</v>
      </c>
      <c r="AF3007" s="13">
        <f t="shared" si="98"/>
        <v>1.9008626992250331E-2</v>
      </c>
      <c r="AG3007" s="10"/>
      <c r="AH3007" s="10"/>
    </row>
    <row r="3008" spans="1:34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5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97"/>
        <v>0</v>
      </c>
      <c r="AB3008" s="5">
        <f>IFERROR(VLOOKUP(C3008,[2]Sheet1!$B:$F,5,FALSE),0)</f>
        <v>0</v>
      </c>
      <c r="AC3008" s="11">
        <f>IFERROR(VLOOKUP(AE3008,[3]Sheet2!$M:$O,2,FALSE),0)</f>
        <v>0</v>
      </c>
      <c r="AD3008" s="11">
        <f>IFERROR(VLOOKUP(AE3008,[3]Sheet2!$M:$O,3,FALSE),0)</f>
        <v>0</v>
      </c>
      <c r="AE3008" s="10" t="str">
        <f t="shared" si="99"/>
        <v>79/80RMDC</v>
      </c>
      <c r="AF3008" s="13">
        <f t="shared" si="98"/>
        <v>0</v>
      </c>
      <c r="AG3008" s="10"/>
      <c r="AH3008" s="10"/>
    </row>
    <row r="3009" spans="1:34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5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805</v>
      </c>
      <c r="AA3009" s="11">
        <f t="shared" si="97"/>
        <v>18.3</v>
      </c>
      <c r="AB3009" s="5">
        <f>IFERROR(VLOOKUP(C3009,[2]Sheet1!$B:$F,5,FALSE),0)</f>
        <v>11419121.4</v>
      </c>
      <c r="AC3009" s="11">
        <f>IFERROR(VLOOKUP(AE3009,[3]Sheet2!$M:$O,2,FALSE),0)</f>
        <v>0.75</v>
      </c>
      <c r="AD3009" s="11">
        <f>IFERROR(VLOOKUP(AE3009,[3]Sheet2!$M:$O,3,FALSE),0)</f>
        <v>14.25</v>
      </c>
      <c r="AE3009" s="10" t="str">
        <f t="shared" si="99"/>
        <v>79/80SKBBL</v>
      </c>
      <c r="AF3009" s="13">
        <f t="shared" si="98"/>
        <v>5.46583850931677E-2</v>
      </c>
      <c r="AG3009" s="10"/>
      <c r="AH3009" s="10"/>
    </row>
    <row r="3010" spans="1:34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5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885.1</v>
      </c>
      <c r="AA3010" s="11">
        <f t="shared" si="97"/>
        <v>55.3</v>
      </c>
      <c r="AB3010" s="5">
        <f>IFERROR(VLOOKUP(C3010,[2]Sheet1!$B:$F,5,FALSE),0)</f>
        <v>3288414.5</v>
      </c>
      <c r="AC3010" s="11">
        <f>IFERROR(VLOOKUP(AE3010,[3]Sheet2!$M:$O,2,FALSE),0)</f>
        <v>0.36840000000000001</v>
      </c>
      <c r="AD3010" s="11">
        <f>IFERROR(VLOOKUP(AE3010,[3]Sheet2!$M:$O,3,FALSE),0)</f>
        <v>7</v>
      </c>
      <c r="AE3010" s="10" t="str">
        <f t="shared" si="99"/>
        <v>79/80SLBBL</v>
      </c>
      <c r="AF3010" s="13">
        <f t="shared" si="98"/>
        <v>1.8077053440289231E-2</v>
      </c>
      <c r="AG3010" s="10"/>
      <c r="AH3010" s="10"/>
    </row>
    <row r="3011" spans="1:34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5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100">ROUND(IFERROR(Z3011/M3011,0),1)</f>
        <v>0</v>
      </c>
      <c r="AB3011" s="5">
        <f>IFERROR(VLOOKUP(C3011,[2]Sheet1!$B:$F,5,FALSE),0)</f>
        <v>0</v>
      </c>
      <c r="AC3011" s="11">
        <f>IFERROR(VLOOKUP(AE3011,[3]Sheet2!$M:$O,2,FALSE),0)</f>
        <v>0</v>
      </c>
      <c r="AD3011" s="11">
        <f>IFERROR(VLOOKUP(AE3011,[3]Sheet2!$M:$O,3,FALSE),0)</f>
        <v>0</v>
      </c>
      <c r="AE3011" s="10" t="str">
        <f t="shared" si="99"/>
        <v>79/80SMFDB</v>
      </c>
      <c r="AF3011" s="13">
        <f t="shared" ref="AF3011:AF3074" si="101">IFERROR(M3011/Z3011,0)</f>
        <v>0</v>
      </c>
      <c r="AG3011" s="10"/>
      <c r="AH3011" s="10"/>
    </row>
    <row r="3012" spans="1:34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5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866.4</v>
      </c>
      <c r="AA3012" s="11">
        <f t="shared" si="100"/>
        <v>23.4</v>
      </c>
      <c r="AB3012" s="5">
        <f>IFERROR(VLOOKUP(C3012,[2]Sheet1!$B:$F,5,FALSE),0)</f>
        <v>4969873.2</v>
      </c>
      <c r="AC3012" s="11">
        <f>IFERROR(VLOOKUP(AE3012,[3]Sheet2!$M:$O,2,FALSE),0)</f>
        <v>0.65049999999999997</v>
      </c>
      <c r="AD3012" s="11">
        <f>IFERROR(VLOOKUP(AE3012,[3]Sheet2!$M:$O,3,FALSE),0)</f>
        <v>12.3599</v>
      </c>
      <c r="AE3012" s="10" t="str">
        <f t="shared" si="99"/>
        <v>79/80SWBBL</v>
      </c>
      <c r="AF3012" s="13">
        <f t="shared" si="101"/>
        <v>4.2705447830101571E-2</v>
      </c>
      <c r="AG3012" s="10"/>
      <c r="AH3012" s="10"/>
    </row>
    <row r="3013" spans="1:34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5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1588</v>
      </c>
      <c r="AA3013" s="11">
        <f t="shared" si="100"/>
        <v>72.2</v>
      </c>
      <c r="AB3013" s="5">
        <f>IFERROR(VLOOKUP(C3013,[2]Sheet1!$B:$F,5,FALSE),0)</f>
        <v>784011.20000000007</v>
      </c>
      <c r="AC3013" s="11">
        <f>IFERROR(VLOOKUP(AE3013,[3]Sheet2!$M:$O,2,FALSE),0)</f>
        <v>0</v>
      </c>
      <c r="AD3013" s="11">
        <f>IFERROR(VLOOKUP(AE3013,[3]Sheet2!$M:$O,3,FALSE),0)</f>
        <v>0</v>
      </c>
      <c r="AE3013" s="10" t="str">
        <f t="shared" si="99"/>
        <v>79/80MLBBL</v>
      </c>
      <c r="AF3013" s="13">
        <f t="shared" si="101"/>
        <v>1.3853904282115869E-2</v>
      </c>
      <c r="AG3013" s="10"/>
      <c r="AH3013" s="10"/>
    </row>
    <row r="3014" spans="1:34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5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1105</v>
      </c>
      <c r="AA3014" s="11">
        <f t="shared" si="100"/>
        <v>-100.5</v>
      </c>
      <c r="AB3014" s="5">
        <f>IFERROR(VLOOKUP(C3014,[2]Sheet1!$B:$F,5,FALSE),0)</f>
        <v>1324986.3</v>
      </c>
      <c r="AC3014" s="11">
        <f>IFERROR(VLOOKUP(AE3014,[3]Sheet2!$M:$O,2,FALSE),0)</f>
        <v>0</v>
      </c>
      <c r="AD3014" s="11">
        <f>IFERROR(VLOOKUP(AE3014,[3]Sheet2!$M:$O,3,FALSE),0)</f>
        <v>0</v>
      </c>
      <c r="AE3014" s="10" t="str">
        <f t="shared" si="99"/>
        <v>79/80LLBS</v>
      </c>
      <c r="AF3014" s="13">
        <f t="shared" si="101"/>
        <v>-9.9547511312217188E-3</v>
      </c>
      <c r="AG3014" s="10"/>
      <c r="AH3014" s="10"/>
    </row>
    <row r="3015" spans="1:34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5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zdelist</v>
      </c>
      <c r="Z3015">
        <f>IFERROR(VLOOKUP(C3015,[1]LP!$B:$C,2,FALSE),0)</f>
        <v>0</v>
      </c>
      <c r="AA3015" s="11">
        <f t="shared" si="100"/>
        <v>0</v>
      </c>
      <c r="AB3015" s="5">
        <f>IFERROR(VLOOKUP(C3015,[2]Sheet1!$B:$F,5,FALSE),0)</f>
        <v>0</v>
      </c>
      <c r="AC3015" s="11">
        <f>IFERROR(VLOOKUP(AE3015,[3]Sheet2!$M:$O,2,FALSE),0)</f>
        <v>0</v>
      </c>
      <c r="AD3015" s="11">
        <f>IFERROR(VLOOKUP(AE3015,[3]Sheet2!$M:$O,3,FALSE),0)</f>
        <v>0</v>
      </c>
      <c r="AE3015" s="10" t="str">
        <f t="shared" si="99"/>
        <v>79/80MMFDB</v>
      </c>
      <c r="AF3015" s="13">
        <f t="shared" si="101"/>
        <v>0</v>
      </c>
      <c r="AG3015" s="10"/>
      <c r="AH3015" s="10"/>
    </row>
    <row r="3016" spans="1:34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5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1602</v>
      </c>
      <c r="AA3016" s="11">
        <f t="shared" si="100"/>
        <v>320.39999999999998</v>
      </c>
      <c r="AB3016" s="5">
        <f>IFERROR(VLOOKUP(C3016,[2]Sheet1!$B:$F,5,FALSE),0)</f>
        <v>765413.55</v>
      </c>
      <c r="AC3016" s="11">
        <f>IFERROR(VLOOKUP(AE3016,[3]Sheet2!$M:$O,2,FALSE),0)</f>
        <v>0</v>
      </c>
      <c r="AD3016" s="11">
        <f>IFERROR(VLOOKUP(AE3016,[3]Sheet2!$M:$O,3,FALSE),0)</f>
        <v>0</v>
      </c>
      <c r="AE3016" s="10" t="str">
        <f t="shared" si="99"/>
        <v>79/80JSLBB</v>
      </c>
      <c r="AF3016" s="13">
        <f t="shared" si="101"/>
        <v>3.1210986267166041E-3</v>
      </c>
      <c r="AG3016" s="10"/>
      <c r="AH3016" s="10"/>
    </row>
    <row r="3017" spans="1:34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5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845</v>
      </c>
      <c r="AA3017" s="11">
        <f t="shared" si="100"/>
        <v>65</v>
      </c>
      <c r="AB3017" s="5">
        <f>IFERROR(VLOOKUP(C3017,[2]Sheet1!$B:$F,5,FALSE),0)</f>
        <v>1937105.04</v>
      </c>
      <c r="AC3017" s="11">
        <f>IFERROR(VLOOKUP(AE3017,[3]Sheet2!$M:$O,2,FALSE),0)</f>
        <v>0</v>
      </c>
      <c r="AD3017" s="11">
        <f>IFERROR(VLOOKUP(AE3017,[3]Sheet2!$M:$O,3,FALSE),0)</f>
        <v>0</v>
      </c>
      <c r="AE3017" s="10" t="str">
        <f t="shared" si="99"/>
        <v>79/80VLBS</v>
      </c>
      <c r="AF3017" s="13">
        <f t="shared" si="101"/>
        <v>1.5384615384615385E-2</v>
      </c>
      <c r="AG3017" s="10"/>
      <c r="AH3017" s="10"/>
    </row>
    <row r="3018" spans="1:34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5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678</v>
      </c>
      <c r="AA3018" s="11">
        <f t="shared" si="100"/>
        <v>37.700000000000003</v>
      </c>
      <c r="AB3018" s="5">
        <f>IFERROR(VLOOKUP(C3018,[2]Sheet1!$B:$F,5,FALSE),0)</f>
        <v>4627320.3899999997</v>
      </c>
      <c r="AC3018" s="11">
        <f>IFERROR(VLOOKUP(AE3018,[3]Sheet2!$M:$O,2,FALSE),0)</f>
        <v>0.4526</v>
      </c>
      <c r="AD3018" s="11">
        <f>IFERROR(VLOOKUP(AE3018,[3]Sheet2!$M:$O,3,FALSE),0)</f>
        <v>8.6</v>
      </c>
      <c r="AE3018" s="10" t="str">
        <f t="shared" si="99"/>
        <v>79/80RSDC</v>
      </c>
      <c r="AF3018" s="13">
        <f t="shared" si="101"/>
        <v>2.6548672566371681E-2</v>
      </c>
      <c r="AG3018" s="10"/>
      <c r="AH3018" s="10"/>
    </row>
    <row r="3019" spans="1:34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5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694</v>
      </c>
      <c r="AA3019" s="11">
        <f t="shared" si="100"/>
        <v>347</v>
      </c>
      <c r="AB3019" s="5">
        <f>IFERROR(VLOOKUP(C3019,[2]Sheet1!$B:$F,5,FALSE),0)</f>
        <v>2885796.8000000003</v>
      </c>
      <c r="AC3019" s="11">
        <f>IFERROR(VLOOKUP(AE3019,[3]Sheet2!$M:$O,2,FALSE),0)</f>
        <v>0</v>
      </c>
      <c r="AD3019" s="11">
        <f>IFERROR(VLOOKUP(AE3019,[3]Sheet2!$M:$O,3,FALSE),0)</f>
        <v>0</v>
      </c>
      <c r="AE3019" s="10" t="str">
        <f t="shared" si="99"/>
        <v>79/80NMBMF</v>
      </c>
      <c r="AF3019" s="13">
        <f t="shared" si="101"/>
        <v>2.881844380403458E-3</v>
      </c>
      <c r="AG3019" s="10"/>
      <c r="AH3019" s="10"/>
    </row>
    <row r="3020" spans="1:34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5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732</v>
      </c>
      <c r="AA3020" s="11">
        <f t="shared" si="100"/>
        <v>73.2</v>
      </c>
      <c r="AB3020" s="5">
        <f>IFERROR(VLOOKUP(C3020,[2]Sheet1!$B:$F,5,FALSE),0)</f>
        <v>5412003.6899999995</v>
      </c>
      <c r="AC3020" s="11">
        <f>IFERROR(VLOOKUP(AE3020,[3]Sheet2!$M:$O,2,FALSE),0)</f>
        <v>0</v>
      </c>
      <c r="AD3020" s="11">
        <f>IFERROR(VLOOKUP(AE3020,[3]Sheet2!$M:$O,3,FALSE),0)</f>
        <v>0</v>
      </c>
      <c r="AE3020" s="10" t="str">
        <f t="shared" si="99"/>
        <v>79/80MERO</v>
      </c>
      <c r="AF3020" s="13">
        <f t="shared" si="101"/>
        <v>1.3661202185792349E-2</v>
      </c>
      <c r="AG3020" s="10"/>
      <c r="AH3020" s="10"/>
    </row>
    <row r="3021" spans="1:34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5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940</v>
      </c>
      <c r="AA3021" s="11">
        <f t="shared" si="100"/>
        <v>134.30000000000001</v>
      </c>
      <c r="AB3021" s="5">
        <f>IFERROR(VLOOKUP(C3021,[2]Sheet1!$B:$F,5,FALSE),0)</f>
        <v>1457280</v>
      </c>
      <c r="AC3021" s="11">
        <f>IFERROR(VLOOKUP(AE3021,[3]Sheet2!$M:$O,2,FALSE),0)</f>
        <v>0</v>
      </c>
      <c r="AD3021" s="11">
        <f>IFERROR(VLOOKUP(AE3021,[3]Sheet2!$M:$O,3,FALSE),0)</f>
        <v>0</v>
      </c>
      <c r="AE3021" s="10" t="str">
        <f t="shared" si="99"/>
        <v>79/80NADEP</v>
      </c>
      <c r="AF3021" s="13">
        <f t="shared" si="101"/>
        <v>7.4468085106382982E-3</v>
      </c>
      <c r="AG3021" s="10"/>
      <c r="AH3021" s="10"/>
    </row>
    <row r="3022" spans="1:34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5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791.3</v>
      </c>
      <c r="AA3022" s="11">
        <f t="shared" si="100"/>
        <v>41.6</v>
      </c>
      <c r="AB3022" s="5">
        <f>IFERROR(VLOOKUP(C3022,[2]Sheet1!$B:$F,5,FALSE),0)</f>
        <v>2419052.79</v>
      </c>
      <c r="AC3022" s="11">
        <f>IFERROR(VLOOKUP(AE3022,[3]Sheet2!$M:$O,2,FALSE),0)</f>
        <v>0</v>
      </c>
      <c r="AD3022" s="11">
        <f>IFERROR(VLOOKUP(AE3022,[3]Sheet2!$M:$O,3,FALSE),0)</f>
        <v>0</v>
      </c>
      <c r="AE3022" s="10" t="str">
        <f t="shared" si="99"/>
        <v>79/80ALBSL</v>
      </c>
      <c r="AF3022" s="13">
        <f t="shared" si="101"/>
        <v>2.4011120940224947E-2</v>
      </c>
      <c r="AG3022" s="10"/>
      <c r="AH3022" s="10"/>
    </row>
    <row r="3023" spans="1:34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5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1260</v>
      </c>
      <c r="AA3023" s="11">
        <f t="shared" si="100"/>
        <v>22.9</v>
      </c>
      <c r="AB3023" s="5">
        <f>IFERROR(VLOOKUP(C3023,[2]Sheet1!$B:$F,5,FALSE),0)</f>
        <v>3462181.58</v>
      </c>
      <c r="AC3023" s="11">
        <f>IFERROR(VLOOKUP(AE3023,[3]Sheet2!$M:$O,2,FALSE),0)</f>
        <v>7.5</v>
      </c>
      <c r="AD3023" s="11">
        <f>IFERROR(VLOOKUP(AE3023,[3]Sheet2!$M:$O,3,FALSE),0)</f>
        <v>7.5</v>
      </c>
      <c r="AE3023" s="10" t="str">
        <f t="shared" si="99"/>
        <v>79/80NMFBS</v>
      </c>
      <c r="AF3023" s="13">
        <f t="shared" si="101"/>
        <v>4.3650793650793648E-2</v>
      </c>
      <c r="AG3023" s="10"/>
      <c r="AH3023" s="10"/>
    </row>
    <row r="3024" spans="1:34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5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1752</v>
      </c>
      <c r="AA3024" s="11">
        <f t="shared" si="100"/>
        <v>116.8</v>
      </c>
      <c r="AB3024" s="5">
        <f>IFERROR(VLOOKUP(C3024,[2]Sheet1!$B:$F,5,FALSE),0)</f>
        <v>484974.4</v>
      </c>
      <c r="AC3024" s="11">
        <f>IFERROR(VLOOKUP(AE3024,[3]Sheet2!$M:$O,2,FALSE),0)</f>
        <v>0</v>
      </c>
      <c r="AD3024" s="11">
        <f>IFERROR(VLOOKUP(AE3024,[3]Sheet2!$M:$O,3,FALSE),0)</f>
        <v>0</v>
      </c>
      <c r="AE3024" s="10" t="str">
        <f t="shared" si="99"/>
        <v>79/80GMFBS</v>
      </c>
      <c r="AF3024" s="13">
        <f t="shared" si="101"/>
        <v>8.5616438356164379E-3</v>
      </c>
      <c r="AG3024" s="10"/>
      <c r="AH3024" s="10"/>
    </row>
    <row r="3025" spans="1:34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5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100"/>
        <v>0</v>
      </c>
      <c r="AB3025" s="5">
        <f>IFERROR(VLOOKUP(C3025,[2]Sheet1!$B:$F,5,FALSE),0)</f>
        <v>0</v>
      </c>
      <c r="AC3025" s="11">
        <f>IFERROR(VLOOKUP(AE3025,[3]Sheet2!$M:$O,2,FALSE),0)</f>
        <v>0</v>
      </c>
      <c r="AD3025" s="11">
        <f>IFERROR(VLOOKUP(AE3025,[3]Sheet2!$M:$O,3,FALSE),0)</f>
        <v>0</v>
      </c>
      <c r="AE3025" s="10" t="str">
        <f t="shared" si="99"/>
        <v>79/80CLBSL</v>
      </c>
      <c r="AF3025" s="13">
        <f t="shared" si="101"/>
        <v>0</v>
      </c>
      <c r="AG3025" s="10"/>
      <c r="AH3025" s="10"/>
    </row>
    <row r="3026" spans="1:34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5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935.3</v>
      </c>
      <c r="AA3026" s="11">
        <f t="shared" si="100"/>
        <v>55</v>
      </c>
      <c r="AB3026" s="5">
        <f>IFERROR(VLOOKUP(C3026,[2]Sheet1!$B:$F,5,FALSE),0)</f>
        <v>1641493.9200000002</v>
      </c>
      <c r="AC3026" s="11">
        <f>IFERROR(VLOOKUP(AE3026,[3]Sheet2!$M:$O,2,FALSE),0)</f>
        <v>0</v>
      </c>
      <c r="AD3026" s="11">
        <f>IFERROR(VLOOKUP(AE3026,[3]Sheet2!$M:$O,3,FALSE),0)</f>
        <v>0</v>
      </c>
      <c r="AE3026" s="10" t="str">
        <f t="shared" si="99"/>
        <v>79/80ILBS</v>
      </c>
      <c r="AF3026" s="13">
        <f t="shared" si="101"/>
        <v>1.817598631455148E-2</v>
      </c>
      <c r="AG3026" s="10"/>
      <c r="AH3026" s="10"/>
    </row>
    <row r="3027" spans="1:34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5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1247</v>
      </c>
      <c r="AA3027" s="11">
        <f t="shared" si="100"/>
        <v>52</v>
      </c>
      <c r="AB3027" s="5">
        <f>IFERROR(VLOOKUP(C3027,[2]Sheet1!$B:$F,5,FALSE),0)</f>
        <v>3587861.1</v>
      </c>
      <c r="AC3027" s="11">
        <f>IFERROR(VLOOKUP(AE3027,[3]Sheet2!$M:$O,2,FALSE),0)</f>
        <v>0</v>
      </c>
      <c r="AD3027" s="11">
        <f>IFERROR(VLOOKUP(AE3027,[3]Sheet2!$M:$O,3,FALSE),0)</f>
        <v>0</v>
      </c>
      <c r="AE3027" s="10" t="str">
        <f t="shared" si="99"/>
        <v>79/80FOWAD</v>
      </c>
      <c r="AF3027" s="13">
        <f t="shared" si="101"/>
        <v>1.9246190858059342E-2</v>
      </c>
      <c r="AG3027" s="10"/>
      <c r="AH3027" s="10"/>
    </row>
    <row r="3028" spans="1:34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5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814</v>
      </c>
      <c r="AA3028" s="11">
        <f t="shared" si="100"/>
        <v>54.3</v>
      </c>
      <c r="AB3028" s="5">
        <f>IFERROR(VLOOKUP(C3028,[2]Sheet1!$B:$F,5,FALSE),0)</f>
        <v>1692018.9</v>
      </c>
      <c r="AC3028" s="11">
        <f>IFERROR(VLOOKUP(AE3028,[3]Sheet2!$M:$O,2,FALSE),0)</f>
        <v>0.28539999999999999</v>
      </c>
      <c r="AD3028" s="11">
        <f>IFERROR(VLOOKUP(AE3028,[3]Sheet2!$M:$O,3,FALSE),0)</f>
        <v>5.4222000000000001</v>
      </c>
      <c r="AE3028" s="10" t="str">
        <f t="shared" si="99"/>
        <v>79/80SMATA</v>
      </c>
      <c r="AF3028" s="13">
        <f t="shared" si="101"/>
        <v>1.8427518427518427E-2</v>
      </c>
      <c r="AG3028" s="10"/>
      <c r="AH3028" s="10"/>
    </row>
    <row r="3029" spans="1:34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5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1485</v>
      </c>
      <c r="AA3029" s="11">
        <f t="shared" si="100"/>
        <v>78.2</v>
      </c>
      <c r="AB3029" s="5">
        <f>IFERROR(VLOOKUP(C3029,[2]Sheet1!$B:$F,5,FALSE),0)</f>
        <v>967135.5</v>
      </c>
      <c r="AC3029" s="11">
        <f>IFERROR(VLOOKUP(AE3029,[3]Sheet2!$M:$O,2,FALSE),0)</f>
        <v>0</v>
      </c>
      <c r="AD3029" s="11">
        <f>IFERROR(VLOOKUP(AE3029,[3]Sheet2!$M:$O,3,FALSE),0)</f>
        <v>0</v>
      </c>
      <c r="AE3029" s="10" t="str">
        <f t="shared" si="99"/>
        <v>79/80MSLB</v>
      </c>
      <c r="AF3029" s="13">
        <f t="shared" si="101"/>
        <v>1.2794612794612794E-2</v>
      </c>
      <c r="AG3029" s="10"/>
      <c r="AH3029" s="10"/>
    </row>
    <row r="3030" spans="1:34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5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1155</v>
      </c>
      <c r="AA3030" s="11">
        <f t="shared" si="100"/>
        <v>55</v>
      </c>
      <c r="AB3030" s="5">
        <f>IFERROR(VLOOKUP(C3030,[2]Sheet1!$B:$F,5,FALSE),0)</f>
        <v>1856700</v>
      </c>
      <c r="AC3030" s="11">
        <f>IFERROR(VLOOKUP(AE3030,[3]Sheet2!$M:$O,2,FALSE),0)</f>
        <v>10</v>
      </c>
      <c r="AD3030" s="11">
        <f>IFERROR(VLOOKUP(AE3030,[3]Sheet2!$M:$O,3,FALSE),0)</f>
        <v>0</v>
      </c>
      <c r="AE3030" s="10" t="str">
        <f t="shared" si="99"/>
        <v>79/80GILB</v>
      </c>
      <c r="AF3030" s="13">
        <f t="shared" si="101"/>
        <v>1.8181818181818181E-2</v>
      </c>
      <c r="AG3030" s="10"/>
      <c r="AH3030" s="10"/>
    </row>
    <row r="3031" spans="1:34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5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2760</v>
      </c>
      <c r="AA3031" s="11">
        <f t="shared" si="100"/>
        <v>552</v>
      </c>
      <c r="AB3031" s="5">
        <f>IFERROR(VLOOKUP(C3031,[2]Sheet1!$B:$F,5,FALSE),0)</f>
        <v>367330.2</v>
      </c>
      <c r="AC3031" s="11">
        <f>IFERROR(VLOOKUP(AE3031,[3]Sheet2!$M:$O,2,FALSE),0)</f>
        <v>0.68420000000000003</v>
      </c>
      <c r="AD3031" s="11">
        <f>IFERROR(VLOOKUP(AE3031,[3]Sheet2!$M:$O,3,FALSE),0)</f>
        <v>13</v>
      </c>
      <c r="AE3031" s="10" t="str">
        <f t="shared" si="99"/>
        <v>79/80SMB</v>
      </c>
      <c r="AF3031" s="13">
        <f t="shared" si="101"/>
        <v>1.8115942028985507E-3</v>
      </c>
      <c r="AG3031" s="10"/>
      <c r="AH3031" s="10"/>
    </row>
    <row r="3032" spans="1:34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5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753</v>
      </c>
      <c r="AA3032" s="11">
        <f t="shared" si="100"/>
        <v>-29</v>
      </c>
      <c r="AB3032" s="5">
        <f>IFERROR(VLOOKUP(C3032,[2]Sheet1!$B:$F,5,FALSE),0)</f>
        <v>2947500</v>
      </c>
      <c r="AC3032" s="11">
        <f>IFERROR(VLOOKUP(AE3032,[3]Sheet2!$M:$O,2,FALSE),0)</f>
        <v>0</v>
      </c>
      <c r="AD3032" s="11">
        <f>IFERROR(VLOOKUP(AE3032,[3]Sheet2!$M:$O,3,FALSE),0)</f>
        <v>0</v>
      </c>
      <c r="AE3032" s="10" t="str">
        <f t="shared" si="99"/>
        <v>79/80GBLBS</v>
      </c>
      <c r="AF3032" s="13">
        <f t="shared" si="101"/>
        <v>-3.4528552456839307E-2</v>
      </c>
      <c r="AG3032" s="10"/>
      <c r="AH3032" s="10"/>
    </row>
    <row r="3033" spans="1:34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5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2267</v>
      </c>
      <c r="AA3033" s="11">
        <f t="shared" si="100"/>
        <v>26.4</v>
      </c>
      <c r="AB3033" s="5">
        <f>IFERROR(VLOOKUP(C3033,[2]Sheet1!$B:$F,5,FALSE),0)</f>
        <v>841500</v>
      </c>
      <c r="AC3033" s="11">
        <f>IFERROR(VLOOKUP(AE3033,[3]Sheet2!$M:$O,2,FALSE),0)</f>
        <v>0</v>
      </c>
      <c r="AD3033" s="11">
        <f>IFERROR(VLOOKUP(AE3033,[3]Sheet2!$M:$O,3,FALSE),0)</f>
        <v>0</v>
      </c>
      <c r="AE3033" s="10" t="str">
        <f t="shared" si="99"/>
        <v>79/80NESDO</v>
      </c>
      <c r="AF3033" s="13">
        <f t="shared" si="101"/>
        <v>3.7935597706219674E-2</v>
      </c>
      <c r="AG3033" s="10"/>
      <c r="AH3033" s="10"/>
    </row>
    <row r="3034" spans="1:34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5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2400</v>
      </c>
      <c r="AA3034" s="11">
        <f t="shared" si="100"/>
        <v>57.1</v>
      </c>
      <c r="AB3034" s="5">
        <f>IFERROR(VLOOKUP(C3034,[2]Sheet1!$B:$F,5,FALSE),0)</f>
        <v>870250</v>
      </c>
      <c r="AC3034" s="11">
        <f>IFERROR(VLOOKUP(AE3034,[3]Sheet2!$M:$O,2,FALSE),0)</f>
        <v>0</v>
      </c>
      <c r="AD3034" s="11">
        <f>IFERROR(VLOOKUP(AE3034,[3]Sheet2!$M:$O,3,FALSE),0)</f>
        <v>0</v>
      </c>
      <c r="AE3034" s="10" t="str">
        <f t="shared" si="99"/>
        <v>79/80MLBSL</v>
      </c>
      <c r="AF3034" s="13">
        <f t="shared" si="101"/>
        <v>1.7500000000000002E-2</v>
      </c>
      <c r="AG3034" s="10"/>
      <c r="AH3034" s="10"/>
    </row>
    <row r="3035" spans="1:34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5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0</v>
      </c>
      <c r="AA3035" s="11">
        <f t="shared" si="100"/>
        <v>0</v>
      </c>
      <c r="AB3035" s="5">
        <f>IFERROR(VLOOKUP(C3035,[2]Sheet1!$B:$F,5,FALSE),0)</f>
        <v>0</v>
      </c>
      <c r="AC3035" s="11">
        <f>IFERROR(VLOOKUP(AE3035,[3]Sheet2!$M:$O,2,FALSE),0)</f>
        <v>0</v>
      </c>
      <c r="AD3035" s="11">
        <f>IFERROR(VLOOKUP(AE3035,[3]Sheet2!$M:$O,3,FALSE),0)</f>
        <v>0</v>
      </c>
      <c r="AE3035" s="10" t="str">
        <f t="shared" si="99"/>
        <v>79/80MKLB</v>
      </c>
      <c r="AF3035" s="13">
        <f t="shared" si="101"/>
        <v>0</v>
      </c>
      <c r="AG3035" s="10"/>
      <c r="AH3035" s="10"/>
    </row>
    <row r="3036" spans="1:34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5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2350.1</v>
      </c>
      <c r="AA3036" s="11">
        <f t="shared" si="100"/>
        <v>0</v>
      </c>
      <c r="AB3036" s="5">
        <f>IFERROR(VLOOKUP(C3036,[2]Sheet1!$B:$F,5,FALSE),0)</f>
        <v>370729.60000000003</v>
      </c>
      <c r="AC3036" s="11">
        <f>IFERROR(VLOOKUP(AE3036,[3]Sheet2!$M:$O,2,FALSE),0)</f>
        <v>0</v>
      </c>
      <c r="AD3036" s="11">
        <f>IFERROR(VLOOKUP(AE3036,[3]Sheet2!$M:$O,3,FALSE),0)</f>
        <v>0</v>
      </c>
      <c r="AE3036" s="10" t="str">
        <f t="shared" si="99"/>
        <v>79/80GLBSL</v>
      </c>
      <c r="AF3036" s="13">
        <f t="shared" si="101"/>
        <v>0</v>
      </c>
      <c r="AG3036" s="10"/>
      <c r="AH3036" s="10"/>
    </row>
    <row r="3037" spans="1:34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5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655.9</v>
      </c>
      <c r="AA3037" s="11">
        <f t="shared" si="100"/>
        <v>38.6</v>
      </c>
      <c r="AB3037" s="5">
        <f>IFERROR(VLOOKUP(C3037,[2]Sheet1!$B:$F,5,FALSE),0)</f>
        <v>5566208</v>
      </c>
      <c r="AC3037" s="11">
        <f>IFERROR(VLOOKUP(AE3037,[3]Sheet2!$M:$O,2,FALSE),0)</f>
        <v>15</v>
      </c>
      <c r="AD3037" s="11">
        <f>IFERROR(VLOOKUP(AE3037,[3]Sheet2!$M:$O,3,FALSE),0)</f>
        <v>0</v>
      </c>
      <c r="AE3037" s="10" t="str">
        <f t="shared" si="99"/>
        <v>79/80NICLBSL</v>
      </c>
      <c r="AF3037" s="13">
        <f t="shared" si="101"/>
        <v>2.5918585150175331E-2</v>
      </c>
      <c r="AG3037" s="10"/>
      <c r="AH3037" s="10"/>
    </row>
    <row r="3038" spans="1:34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5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2175</v>
      </c>
      <c r="AA3038" s="11">
        <f t="shared" si="100"/>
        <v>-435</v>
      </c>
      <c r="AB3038" s="5">
        <f>IFERROR(VLOOKUP(C3038,[2]Sheet1!$B:$F,5,FALSE),0)</f>
        <v>512415</v>
      </c>
      <c r="AC3038" s="11">
        <f>IFERROR(VLOOKUP(AE3038,[3]Sheet2!$M:$O,2,FALSE),0)</f>
        <v>0</v>
      </c>
      <c r="AD3038" s="11">
        <f>IFERROR(VLOOKUP(AE3038,[3]Sheet2!$M:$O,3,FALSE),0)</f>
        <v>0</v>
      </c>
      <c r="AE3038" s="10" t="str">
        <f t="shared" si="99"/>
        <v>79/80SLBSL</v>
      </c>
      <c r="AF3038" s="13">
        <f t="shared" si="101"/>
        <v>-2.2988505747126436E-3</v>
      </c>
      <c r="AG3038" s="10"/>
      <c r="AH3038" s="10"/>
    </row>
    <row r="3039" spans="1:34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5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0</v>
      </c>
      <c r="AA3039" s="11">
        <f t="shared" si="100"/>
        <v>0</v>
      </c>
      <c r="AB3039" s="5">
        <f>IFERROR(VLOOKUP(C3039,[2]Sheet1!$B:$F,5,FALSE),0)</f>
        <v>0</v>
      </c>
      <c r="AC3039" s="11">
        <f>IFERROR(VLOOKUP(AE3039,[3]Sheet2!$M:$O,2,FALSE),0)</f>
        <v>0</v>
      </c>
      <c r="AD3039" s="11">
        <f>IFERROR(VLOOKUP(AE3039,[3]Sheet2!$M:$O,3,FALSE),0)</f>
        <v>0</v>
      </c>
      <c r="AE3039" s="10" t="str">
        <f t="shared" si="99"/>
        <v>79/80SDLBSL</v>
      </c>
      <c r="AF3039" s="13">
        <f t="shared" si="101"/>
        <v>0</v>
      </c>
      <c r="AG3039" s="10"/>
      <c r="AH3039" s="10"/>
    </row>
    <row r="3040" spans="1:34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5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100"/>
        <v>0</v>
      </c>
      <c r="AB3040" s="5">
        <f>IFERROR(VLOOKUP(C3040,[2]Sheet1!$B:$F,5,FALSE),0)</f>
        <v>0</v>
      </c>
      <c r="AC3040" s="11">
        <f>IFERROR(VLOOKUP(AE3040,[3]Sheet2!$M:$O,2,FALSE),0)</f>
        <v>0</v>
      </c>
      <c r="AD3040" s="11">
        <f>IFERROR(VLOOKUP(AE3040,[3]Sheet2!$M:$O,3,FALSE),0)</f>
        <v>0</v>
      </c>
      <c r="AE3040" s="10" t="str">
        <f t="shared" si="99"/>
        <v>79/80RULB</v>
      </c>
      <c r="AF3040" s="13">
        <f t="shared" si="101"/>
        <v>0</v>
      </c>
      <c r="AG3040" s="10"/>
      <c r="AH3040" s="10"/>
    </row>
    <row r="3041" spans="1:34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5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2475</v>
      </c>
      <c r="AA3041" s="11">
        <f t="shared" si="100"/>
        <v>190.4</v>
      </c>
      <c r="AB3041" s="5">
        <f>IFERROR(VLOOKUP(C3041,[2]Sheet1!$B:$F,5,FALSE),0)</f>
        <v>713160</v>
      </c>
      <c r="AC3041" s="11">
        <f>IFERROR(VLOOKUP(AE3041,[3]Sheet2!$M:$O,2,FALSE),0)</f>
        <v>0</v>
      </c>
      <c r="AD3041" s="11">
        <f>IFERROR(VLOOKUP(AE3041,[3]Sheet2!$M:$O,3,FALSE),0)</f>
        <v>0</v>
      </c>
      <c r="AE3041" s="10" t="str">
        <f t="shared" si="99"/>
        <v>79/80UNLB</v>
      </c>
      <c r="AF3041" s="13">
        <f t="shared" si="101"/>
        <v>5.2525252525252525E-3</v>
      </c>
      <c r="AG3041" s="10"/>
      <c r="AH3041" s="10"/>
    </row>
    <row r="3042" spans="1:34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5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1365</v>
      </c>
      <c r="AA3042" s="11">
        <f t="shared" si="100"/>
        <v>26.8</v>
      </c>
      <c r="AB3042" s="5">
        <f>IFERROR(VLOOKUP(C3042,[2]Sheet1!$B:$F,5,FALSE),0)</f>
        <v>4446785.3100000005</v>
      </c>
      <c r="AC3042" s="11">
        <f>IFERROR(VLOOKUP(AE3042,[3]Sheet2!$M:$O,2,FALSE),0)</f>
        <v>0.7369</v>
      </c>
      <c r="AD3042" s="11">
        <f>IFERROR(VLOOKUP(AE3042,[3]Sheet2!$M:$O,3,FALSE),0)</f>
        <v>14</v>
      </c>
      <c r="AE3042" s="10" t="str">
        <f t="shared" si="99"/>
        <v>79/80JBLB</v>
      </c>
      <c r="AF3042" s="13">
        <f t="shared" si="101"/>
        <v>3.7362637362637362E-2</v>
      </c>
      <c r="AG3042" s="10"/>
      <c r="AH3042" s="10"/>
    </row>
    <row r="3043" spans="1:34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5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2666</v>
      </c>
      <c r="AA3043" s="11">
        <f t="shared" si="100"/>
        <v>88.9</v>
      </c>
      <c r="AB3043" s="5">
        <f>IFERROR(VLOOKUP(C3043,[2]Sheet1!$B:$F,5,FALSE),0)</f>
        <v>393750</v>
      </c>
      <c r="AC3043" s="11">
        <f>IFERROR(VLOOKUP(AE3043,[3]Sheet2!$M:$O,2,FALSE),0)</f>
        <v>0</v>
      </c>
      <c r="AD3043" s="11">
        <f>IFERROR(VLOOKUP(AE3043,[3]Sheet2!$M:$O,3,FALSE),0)</f>
        <v>0</v>
      </c>
      <c r="AE3043" s="10" t="str">
        <f t="shared" si="99"/>
        <v>79/80SHLB</v>
      </c>
      <c r="AF3043" s="13">
        <f t="shared" si="101"/>
        <v>1.1252813203300824E-2</v>
      </c>
      <c r="AG3043" s="10"/>
      <c r="AH3043" s="10"/>
    </row>
    <row r="3044" spans="1:34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5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4400</v>
      </c>
      <c r="AA3044" s="11">
        <f t="shared" si="100"/>
        <v>-146.69999999999999</v>
      </c>
      <c r="AB3044" s="5">
        <f>IFERROR(VLOOKUP(C3044,[2]Sheet1!$B:$F,5,FALSE),0)</f>
        <v>382132.8</v>
      </c>
      <c r="AC3044" s="11">
        <f>IFERROR(VLOOKUP(AE3044,[3]Sheet2!$M:$O,2,FALSE),0)</f>
        <v>0</v>
      </c>
      <c r="AD3044" s="11">
        <f>IFERROR(VLOOKUP(AE3044,[3]Sheet2!$M:$O,3,FALSE),0)</f>
        <v>0</v>
      </c>
      <c r="AE3044" s="10" t="str">
        <f t="shared" si="99"/>
        <v>79/80ULBSL</v>
      </c>
      <c r="AF3044" s="13">
        <f t="shared" si="101"/>
        <v>-6.8181818181818179E-3</v>
      </c>
      <c r="AG3044" s="10"/>
      <c r="AH3044" s="10"/>
    </row>
    <row r="3045" spans="1:34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5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100"/>
        <v>0</v>
      </c>
      <c r="AB3045" s="5">
        <f>IFERROR(VLOOKUP(C3045,[2]Sheet1!$B:$F,5,FALSE),0)</f>
        <v>0</v>
      </c>
      <c r="AC3045" s="11">
        <f>IFERROR(VLOOKUP(AE3045,[3]Sheet2!$M:$O,2,FALSE),0)</f>
        <v>0</v>
      </c>
      <c r="AD3045" s="11">
        <f>IFERROR(VLOOKUP(AE3045,[3]Sheet2!$M:$O,3,FALSE),0)</f>
        <v>0</v>
      </c>
      <c r="AE3045" s="10" t="str">
        <f t="shared" si="99"/>
        <v>79/80ADLB</v>
      </c>
      <c r="AF3045" s="13">
        <f t="shared" si="101"/>
        <v>0</v>
      </c>
      <c r="AG3045" s="10"/>
      <c r="AH3045" s="10"/>
    </row>
    <row r="3046" spans="1:34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5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1957.9</v>
      </c>
      <c r="AA3046" s="11">
        <f t="shared" si="100"/>
        <v>489.5</v>
      </c>
      <c r="AB3046" s="5">
        <f>IFERROR(VLOOKUP(C3046,[2]Sheet1!$B:$F,5,FALSE),0)</f>
        <v>467639.36</v>
      </c>
      <c r="AC3046" s="11">
        <f>IFERROR(VLOOKUP(AE3046,[3]Sheet2!$M:$O,2,FALSE),0)</f>
        <v>0</v>
      </c>
      <c r="AD3046" s="11">
        <f>IFERROR(VLOOKUP(AE3046,[3]Sheet2!$M:$O,3,FALSE),0)</f>
        <v>0</v>
      </c>
      <c r="AE3046" s="10" t="str">
        <f t="shared" si="99"/>
        <v>79/80SMFBS</v>
      </c>
      <c r="AF3046" s="13">
        <f t="shared" si="101"/>
        <v>2.0430052607385463E-3</v>
      </c>
      <c r="AG3046" s="10"/>
      <c r="AH3046" s="10"/>
    </row>
    <row r="3047" spans="1:34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5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2574.1</v>
      </c>
      <c r="AA3047" s="11">
        <f t="shared" si="100"/>
        <v>-91.9</v>
      </c>
      <c r="AB3047" s="5">
        <f>IFERROR(VLOOKUP(C3047,[2]Sheet1!$B:$F,5,FALSE),0)</f>
        <v>237633.9</v>
      </c>
      <c r="AC3047" s="11">
        <f>IFERROR(VLOOKUP(AE3047,[3]Sheet2!$M:$O,2,FALSE),0)</f>
        <v>0</v>
      </c>
      <c r="AD3047" s="11">
        <f>IFERROR(VLOOKUP(AE3047,[3]Sheet2!$M:$O,3,FALSE),0)</f>
        <v>0</v>
      </c>
      <c r="AE3047" s="10" t="str">
        <f t="shared" si="99"/>
        <v>79/80WNLB</v>
      </c>
      <c r="AF3047" s="13">
        <f t="shared" si="101"/>
        <v>-1.0877588283283479E-2</v>
      </c>
      <c r="AG3047" s="10"/>
      <c r="AH3047" s="10"/>
    </row>
    <row r="3048" spans="1:34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5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0</v>
      </c>
      <c r="AA3048" s="11">
        <f t="shared" si="100"/>
        <v>0</v>
      </c>
      <c r="AB3048" s="5">
        <f>IFERROR(VLOOKUP(C3048,[2]Sheet1!$B:$F,5,FALSE),0)</f>
        <v>0</v>
      </c>
      <c r="AC3048" s="11">
        <f>IFERROR(VLOOKUP(AE3048,[3]Sheet2!$M:$O,2,FALSE),0)</f>
        <v>0</v>
      </c>
      <c r="AD3048" s="11">
        <f>IFERROR(VLOOKUP(AE3048,[3]Sheet2!$M:$O,3,FALSE),0)</f>
        <v>0</v>
      </c>
      <c r="AE3048" s="10" t="str">
        <f t="shared" si="99"/>
        <v>79/80SABSL</v>
      </c>
      <c r="AF3048" s="13">
        <f t="shared" si="101"/>
        <v>0</v>
      </c>
      <c r="AG3048" s="10"/>
      <c r="AH3048" s="10"/>
    </row>
    <row r="3049" spans="1:34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5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100"/>
        <v>0</v>
      </c>
      <c r="AB3049" s="5">
        <f>IFERROR(VLOOKUP(C3049,[2]Sheet1!$B:$F,5,FALSE),0)</f>
        <v>0</v>
      </c>
      <c r="AC3049" s="11">
        <f>IFERROR(VLOOKUP(AE3049,[3]Sheet2!$M:$O,2,FALSE),0)</f>
        <v>0</v>
      </c>
      <c r="AD3049" s="11">
        <f>IFERROR(VLOOKUP(AE3049,[3]Sheet2!$M:$O,3,FALSE),0)</f>
        <v>0</v>
      </c>
      <c r="AE3049" s="10" t="str">
        <f t="shared" si="99"/>
        <v>79/80AKBSL</v>
      </c>
      <c r="AF3049" s="13">
        <f t="shared" si="101"/>
        <v>0</v>
      </c>
      <c r="AG3049" s="10"/>
      <c r="AH3049" s="10"/>
    </row>
    <row r="3050" spans="1:34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5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1632.2</v>
      </c>
      <c r="AA3050" s="11">
        <f t="shared" si="100"/>
        <v>233.2</v>
      </c>
      <c r="AB3050" s="5">
        <f>IFERROR(VLOOKUP(C3050,[2]Sheet1!$B:$F,5,FALSE),0)</f>
        <v>425920</v>
      </c>
      <c r="AC3050" s="11">
        <f>IFERROR(VLOOKUP(AE3050,[3]Sheet2!$M:$O,2,FALSE),0)</f>
        <v>0</v>
      </c>
      <c r="AD3050" s="11">
        <f>IFERROR(VLOOKUP(AE3050,[3]Sheet2!$M:$O,3,FALSE),0)</f>
        <v>0</v>
      </c>
      <c r="AE3050" s="10" t="str">
        <f t="shared" si="99"/>
        <v>79/80DLBS</v>
      </c>
      <c r="AF3050" s="13">
        <f t="shared" si="101"/>
        <v>4.2886901115059429E-3</v>
      </c>
      <c r="AG3050" s="10"/>
      <c r="AH3050" s="10"/>
    </row>
    <row r="3051" spans="1:34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5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2000</v>
      </c>
      <c r="AA3051" s="11">
        <f t="shared" si="100"/>
        <v>-250</v>
      </c>
      <c r="AB3051" s="5">
        <f>IFERROR(VLOOKUP(C3051,[2]Sheet1!$B:$F,5,FALSE),0)</f>
        <v>393750</v>
      </c>
      <c r="AC3051" s="11">
        <f>IFERROR(VLOOKUP(AE3051,[3]Sheet2!$M:$O,2,FALSE),0)</f>
        <v>0</v>
      </c>
      <c r="AD3051" s="11">
        <f>IFERROR(VLOOKUP(AE3051,[3]Sheet2!$M:$O,3,FALSE),0)</f>
        <v>0</v>
      </c>
      <c r="AE3051" s="10" t="str">
        <f t="shared" si="99"/>
        <v>79/80MLBS</v>
      </c>
      <c r="AF3051" s="13">
        <f t="shared" si="101"/>
        <v>-4.0000000000000001E-3</v>
      </c>
      <c r="AG3051" s="10"/>
      <c r="AH3051" s="10"/>
    </row>
    <row r="3052" spans="1:34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5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1017</v>
      </c>
      <c r="AA3052" s="11">
        <f t="shared" si="100"/>
        <v>84.8</v>
      </c>
      <c r="AB3052" s="5">
        <f>IFERROR(VLOOKUP(C3052,[2]Sheet1!$B:$F,5,FALSE),0)</f>
        <v>975000</v>
      </c>
      <c r="AC3052" s="11">
        <f>IFERROR(VLOOKUP(AE3052,[3]Sheet2!$M:$O,2,FALSE),0)</f>
        <v>0</v>
      </c>
      <c r="AD3052" s="11">
        <f>IFERROR(VLOOKUP(AE3052,[3]Sheet2!$M:$O,3,FALSE),0)</f>
        <v>0</v>
      </c>
      <c r="AE3052" s="10" t="str">
        <f t="shared" si="99"/>
        <v>79/80AVYAN</v>
      </c>
      <c r="AF3052" s="13">
        <f t="shared" si="101"/>
        <v>1.1799410029498525E-2</v>
      </c>
      <c r="AG3052" s="10"/>
      <c r="AH3052" s="10"/>
    </row>
    <row r="3053" spans="1:34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5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0</v>
      </c>
      <c r="AA3053" s="11">
        <f t="shared" si="100"/>
        <v>0</v>
      </c>
      <c r="AB3053" s="5">
        <f>IFERROR(VLOOKUP(C3053,[2]Sheet1!$B:$F,5,FALSE),0)</f>
        <v>0</v>
      </c>
      <c r="AC3053" s="11">
        <f>IFERROR(VLOOKUP(AE3053,[3]Sheet2!$M:$O,2,FALSE),0)</f>
        <v>0</v>
      </c>
      <c r="AD3053" s="11">
        <f>IFERROR(VLOOKUP(AE3053,[3]Sheet2!$M:$O,3,FALSE),0)</f>
        <v>0</v>
      </c>
      <c r="AE3053" s="10" t="str">
        <f t="shared" si="99"/>
        <v>79/80JALPA</v>
      </c>
      <c r="AF3053" s="13">
        <f t="shared" si="101"/>
        <v>0</v>
      </c>
      <c r="AG3053" s="10"/>
      <c r="AH3053" s="10"/>
    </row>
    <row r="3054" spans="1:34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5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1025</v>
      </c>
      <c r="AA3054" s="11">
        <f t="shared" si="100"/>
        <v>93.2</v>
      </c>
      <c r="AB3054" s="5">
        <f>IFERROR(VLOOKUP(C3054,[2]Sheet1!$B:$F,5,FALSE),0)</f>
        <v>1468573.6</v>
      </c>
      <c r="AC3054" s="11">
        <f>IFERROR(VLOOKUP(AE3054,[3]Sheet2!$M:$O,2,FALSE),0)</f>
        <v>0</v>
      </c>
      <c r="AD3054" s="11">
        <f>IFERROR(VLOOKUP(AE3054,[3]Sheet2!$M:$O,3,FALSE),0)</f>
        <v>0</v>
      </c>
      <c r="AE3054" s="10" t="str">
        <f t="shared" si="99"/>
        <v>79/80ACLBSL</v>
      </c>
      <c r="AF3054" s="13">
        <f t="shared" si="101"/>
        <v>1.0731707317073172E-2</v>
      </c>
      <c r="AG3054" s="10"/>
      <c r="AH3054" s="10"/>
    </row>
    <row r="3055" spans="1:34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5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1560</v>
      </c>
      <c r="AA3055" s="11">
        <f t="shared" si="100"/>
        <v>390</v>
      </c>
      <c r="AB3055" s="5">
        <f>IFERROR(VLOOKUP(C3055,[2]Sheet1!$B:$F,5,FALSE),0)</f>
        <v>740597.1</v>
      </c>
      <c r="AC3055" s="11">
        <f>IFERROR(VLOOKUP(AE3055,[3]Sheet2!$M:$O,2,FALSE),0)</f>
        <v>0</v>
      </c>
      <c r="AD3055" s="11">
        <f>IFERROR(VLOOKUP(AE3055,[3]Sheet2!$M:$O,3,FALSE),0)</f>
        <v>0</v>
      </c>
      <c r="AE3055" s="10" t="str">
        <f t="shared" si="99"/>
        <v>79/80USLB</v>
      </c>
      <c r="AF3055" s="13">
        <f t="shared" si="101"/>
        <v>2.5641025641025641E-3</v>
      </c>
      <c r="AG3055" s="10"/>
      <c r="AH3055" s="10"/>
    </row>
    <row r="3056" spans="1:34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5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100"/>
        <v>0</v>
      </c>
      <c r="AB3056" s="5">
        <f>IFERROR(VLOOKUP(C3056,[2]Sheet1!$B:$F,5,FALSE),0)</f>
        <v>0</v>
      </c>
      <c r="AC3056" s="11">
        <f>IFERROR(VLOOKUP(AE3056,[3]Sheet2!$M:$O,2,FALSE),0)</f>
        <v>0</v>
      </c>
      <c r="AD3056" s="11">
        <f>IFERROR(VLOOKUP(AE3056,[3]Sheet2!$M:$O,3,FALSE),0)</f>
        <v>0</v>
      </c>
      <c r="AE3056" s="10" t="str">
        <f t="shared" si="99"/>
        <v>79/80NSLB</v>
      </c>
      <c r="AF3056" s="13">
        <f t="shared" si="101"/>
        <v>0</v>
      </c>
      <c r="AG3056" s="10"/>
      <c r="AH3056" s="10"/>
    </row>
    <row r="3057" spans="1:34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5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1581.5</v>
      </c>
      <c r="AA3057" s="11">
        <f t="shared" si="100"/>
        <v>40.6</v>
      </c>
      <c r="AB3057" s="5">
        <f>IFERROR(VLOOKUP(C3057,[2]Sheet1!$B:$F,5,FALSE),0)</f>
        <v>879200.52</v>
      </c>
      <c r="AC3057" s="11">
        <f>IFERROR(VLOOKUP(AE3057,[3]Sheet2!$M:$O,2,FALSE),0)</f>
        <v>0</v>
      </c>
      <c r="AD3057" s="11">
        <f>IFERROR(VLOOKUP(AE3057,[3]Sheet2!$M:$O,3,FALSE),0)</f>
        <v>0</v>
      </c>
      <c r="AE3057" s="10" t="str">
        <f t="shared" si="99"/>
        <v>79/80CYCL</v>
      </c>
      <c r="AF3057" s="13">
        <f t="shared" si="101"/>
        <v>2.4660132785330382E-2</v>
      </c>
      <c r="AG3057" s="10"/>
      <c r="AH3057" s="10"/>
    </row>
    <row r="3058" spans="1:34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5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0</v>
      </c>
      <c r="AA3058" s="11">
        <f t="shared" si="100"/>
        <v>0</v>
      </c>
      <c r="AB3058" s="5">
        <f>IFERROR(VLOOKUP(C3058,[2]Sheet1!$B:$F,5,FALSE),0)</f>
        <v>0</v>
      </c>
      <c r="AC3058" s="11">
        <f>IFERROR(VLOOKUP(AE3058,[3]Sheet2!$M:$O,2,FALSE),0)</f>
        <v>0</v>
      </c>
      <c r="AD3058" s="11">
        <f>IFERROR(VLOOKUP(AE3058,[3]Sheet2!$M:$O,3,FALSE),0)</f>
        <v>0</v>
      </c>
      <c r="AE3058" s="10" t="str">
        <f t="shared" si="99"/>
        <v>79/80KLBSL</v>
      </c>
      <c r="AF3058" s="13">
        <f t="shared" si="101"/>
        <v>0</v>
      </c>
      <c r="AG3058" s="10"/>
      <c r="AH3058" s="10"/>
    </row>
    <row r="3059" spans="1:34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5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100"/>
        <v>0</v>
      </c>
      <c r="AB3059" s="5">
        <f>IFERROR(VLOOKUP(C3059,[2]Sheet1!$B:$F,5,FALSE),0)</f>
        <v>0</v>
      </c>
      <c r="AC3059" s="11">
        <f>IFERROR(VLOOKUP(AE3059,[3]Sheet2!$M:$O,2,FALSE),0)</f>
        <v>0</v>
      </c>
      <c r="AD3059" s="11">
        <f>IFERROR(VLOOKUP(AE3059,[3]Sheet2!$M:$O,3,FALSE),0)</f>
        <v>0</v>
      </c>
      <c r="AE3059" s="10" t="str">
        <f t="shared" si="99"/>
        <v>79/80KLBS</v>
      </c>
      <c r="AF3059" s="13">
        <f t="shared" si="101"/>
        <v>0</v>
      </c>
      <c r="AG3059" s="10"/>
      <c r="AH3059" s="10"/>
    </row>
    <row r="3060" spans="1:34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5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757.3</v>
      </c>
      <c r="AA3060" s="11">
        <f t="shared" si="100"/>
        <v>42.1</v>
      </c>
      <c r="AB3060" s="5">
        <f>IFERROR(VLOOKUP(C3060,[2]Sheet1!$B:$F,5,FALSE),0)</f>
        <v>5113964.87</v>
      </c>
      <c r="AC3060" s="11">
        <f>IFERROR(VLOOKUP(AE3060,[3]Sheet2!$M:$O,2,FALSE),0)</f>
        <v>0</v>
      </c>
      <c r="AD3060" s="11">
        <f>IFERROR(VLOOKUP(AE3060,[3]Sheet2!$M:$O,3,FALSE),0)</f>
        <v>14.005100000000001</v>
      </c>
      <c r="AE3060" s="10" t="str">
        <f t="shared" si="99"/>
        <v>79/80SWMF</v>
      </c>
      <c r="AF3060" s="13">
        <f t="shared" si="101"/>
        <v>2.3768651789251288E-2</v>
      </c>
      <c r="AG3060" s="10"/>
      <c r="AH3060" s="10"/>
    </row>
    <row r="3061" spans="1:34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5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306</v>
      </c>
      <c r="AA3061" s="11">
        <f t="shared" si="100"/>
        <v>43.7</v>
      </c>
      <c r="AB3061" s="5">
        <f>IFERROR(VLOOKUP(C3061,[2]Sheet1!$B:$F,5,FALSE),0)</f>
        <v>65913203.579999998</v>
      </c>
      <c r="AC3061" s="11">
        <f>IFERROR(VLOOKUP(AE3061,[3]Sheet2!$M:$O,2,FALSE),0)</f>
        <v>0</v>
      </c>
      <c r="AD3061" s="11">
        <f>IFERROR(VLOOKUP(AE3061,[3]Sheet2!$M:$O,3,FALSE),0)</f>
        <v>0</v>
      </c>
      <c r="AE3061" s="10" t="str">
        <f t="shared" si="99"/>
        <v>79/80ADBL</v>
      </c>
      <c r="AF3061" s="13">
        <f t="shared" si="101"/>
        <v>2.2875816993464051E-2</v>
      </c>
      <c r="AG3061" s="10"/>
      <c r="AH3061" s="10"/>
    </row>
    <row r="3062" spans="1:34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5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220</v>
      </c>
      <c r="AA3062" s="11">
        <f t="shared" si="100"/>
        <v>18.3</v>
      </c>
      <c r="AB3062" s="5">
        <f>IFERROR(VLOOKUP(C3062,[2]Sheet1!$B:$F,5,FALSE),0)</f>
        <v>72379096.090000004</v>
      </c>
      <c r="AC3062" s="11">
        <f>IFERROR(VLOOKUP(AE3062,[3]Sheet2!$M:$O,2,FALSE),0)</f>
        <v>5.79</v>
      </c>
      <c r="AD3062" s="11">
        <f>IFERROR(VLOOKUP(AE3062,[3]Sheet2!$M:$O,3,FALSE),0)</f>
        <v>0</v>
      </c>
      <c r="AE3062" s="10" t="str">
        <f t="shared" si="99"/>
        <v>79/80CZBIL</v>
      </c>
      <c r="AF3062" s="13">
        <f t="shared" si="101"/>
        <v>5.4545454545454543E-2</v>
      </c>
      <c r="AG3062" s="10"/>
      <c r="AH3062" s="10"/>
    </row>
    <row r="3063" spans="1:34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5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578</v>
      </c>
      <c r="AA3063" s="11">
        <f t="shared" si="100"/>
        <v>18.600000000000001</v>
      </c>
      <c r="AB3063" s="5">
        <f>IFERROR(VLOOKUP(C3063,[2]Sheet1!$B:$F,5,FALSE),0)</f>
        <v>53073245.399999999</v>
      </c>
      <c r="AC3063" s="11">
        <f>IFERROR(VLOOKUP(AE3063,[3]Sheet2!$M:$O,2,FALSE),0)</f>
        <v>10.53</v>
      </c>
      <c r="AD3063" s="11">
        <f>IFERROR(VLOOKUP(AE3063,[3]Sheet2!$M:$O,3,FALSE),0)</f>
        <v>10</v>
      </c>
      <c r="AE3063" s="10" t="str">
        <f t="shared" si="99"/>
        <v>79/80EBL</v>
      </c>
      <c r="AF3063" s="13">
        <f t="shared" si="101"/>
        <v>5.3633217993079588E-2</v>
      </c>
      <c r="AG3063" s="10"/>
      <c r="AH3063" s="10"/>
    </row>
    <row r="3064" spans="1:34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5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223.7</v>
      </c>
      <c r="AA3064" s="11">
        <f t="shared" si="100"/>
        <v>14</v>
      </c>
      <c r="AB3064" s="5">
        <f>IFERROR(VLOOKUP(C3064,[2]Sheet1!$B:$F,5,FALSE),0)</f>
        <v>186767679.69999999</v>
      </c>
      <c r="AC3064" s="11">
        <f>IFERROR(VLOOKUP(AE3064,[3]Sheet2!$M:$O,2,FALSE),0)</f>
        <v>8</v>
      </c>
      <c r="AD3064" s="11">
        <f>IFERROR(VLOOKUP(AE3064,[3]Sheet2!$M:$O,3,FALSE),0)</f>
        <v>1</v>
      </c>
      <c r="AE3064" s="10" t="str">
        <f t="shared" si="99"/>
        <v>79/80GBIME</v>
      </c>
      <c r="AF3064" s="13">
        <f t="shared" si="101"/>
        <v>7.1524362986142162E-2</v>
      </c>
      <c r="AG3064" s="10"/>
      <c r="AH3064" s="10"/>
    </row>
    <row r="3065" spans="1:34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5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242</v>
      </c>
      <c r="AA3065" s="11">
        <f t="shared" si="100"/>
        <v>22</v>
      </c>
      <c r="AB3065" s="5">
        <f>IFERROR(VLOOKUP(C3065,[2]Sheet1!$B:$F,5,FALSE),0)</f>
        <v>32484923.399999999</v>
      </c>
      <c r="AC3065" s="11">
        <f>IFERROR(VLOOKUP(AE3065,[3]Sheet2!$M:$O,2,FALSE),0)</f>
        <v>0</v>
      </c>
      <c r="AD3065" s="11">
        <f>IFERROR(VLOOKUP(AE3065,[3]Sheet2!$M:$O,3,FALSE),0)</f>
        <v>0</v>
      </c>
      <c r="AE3065" s="10" t="str">
        <f t="shared" si="99"/>
        <v>79/80HBL</v>
      </c>
      <c r="AF3065" s="13">
        <f t="shared" si="101"/>
        <v>4.5454545454545456E-2</v>
      </c>
      <c r="AG3065" s="10"/>
      <c r="AH3065" s="10"/>
    </row>
    <row r="3066" spans="1:34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5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212.6</v>
      </c>
      <c r="AA3066" s="11">
        <f t="shared" si="100"/>
        <v>23.6</v>
      </c>
      <c r="AB3066" s="5">
        <f>IFERROR(VLOOKUP(C3066,[2]Sheet1!$B:$F,5,FALSE),0)</f>
        <v>128506730.66</v>
      </c>
      <c r="AC3066" s="11">
        <f>IFERROR(VLOOKUP(AE3066,[3]Sheet2!$M:$O,2,FALSE),0)</f>
        <v>0</v>
      </c>
      <c r="AD3066" s="11">
        <f>IFERROR(VLOOKUP(AE3066,[3]Sheet2!$M:$O,3,FALSE),0)</f>
        <v>0</v>
      </c>
      <c r="AE3066" s="10" t="str">
        <f t="shared" si="99"/>
        <v>79/80KBL</v>
      </c>
      <c r="AF3066" s="13">
        <f t="shared" si="101"/>
        <v>4.2333019755409221E-2</v>
      </c>
      <c r="AG3066" s="10"/>
      <c r="AH3066" s="10"/>
    </row>
    <row r="3067" spans="1:34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5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100"/>
        <v>0</v>
      </c>
      <c r="AB3067" s="5">
        <f>IFERROR(VLOOKUP(C3067,[2]Sheet1!$B:$F,5,FALSE),0)</f>
        <v>0</v>
      </c>
      <c r="AC3067" s="11">
        <f>IFERROR(VLOOKUP(AE3067,[3]Sheet2!$M:$O,2,FALSE),0)</f>
        <v>0</v>
      </c>
      <c r="AD3067" s="11">
        <f>IFERROR(VLOOKUP(AE3067,[3]Sheet2!$M:$O,3,FALSE),0)</f>
        <v>0</v>
      </c>
      <c r="AE3067" s="10" t="str">
        <f t="shared" si="99"/>
        <v>79/80LBL</v>
      </c>
      <c r="AF3067" s="13">
        <f t="shared" si="101"/>
        <v>0</v>
      </c>
      <c r="AG3067" s="10"/>
      <c r="AH3067" s="10"/>
    </row>
    <row r="3068" spans="1:34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5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230</v>
      </c>
      <c r="AA3068" s="11">
        <f t="shared" si="100"/>
        <v>12.8</v>
      </c>
      <c r="AB3068" s="5">
        <f>IFERROR(VLOOKUP(C3068,[2]Sheet1!$B:$F,5,FALSE),0)</f>
        <v>56944650.769999996</v>
      </c>
      <c r="AC3068" s="11">
        <f>IFERROR(VLOOKUP(AE3068,[3]Sheet2!$M:$O,2,FALSE),0)</f>
        <v>0.7</v>
      </c>
      <c r="AD3068" s="11">
        <f>IFERROR(VLOOKUP(AE3068,[3]Sheet2!$M:$O,3,FALSE),0)</f>
        <v>13.3</v>
      </c>
      <c r="AE3068" s="10" t="str">
        <f t="shared" si="99"/>
        <v>79/80MBL</v>
      </c>
      <c r="AF3068" s="13">
        <f t="shared" si="101"/>
        <v>7.8260869565217397E-2</v>
      </c>
      <c r="AG3068" s="10"/>
      <c r="AH3068" s="10"/>
    </row>
    <row r="3069" spans="1:34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5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499.3</v>
      </c>
      <c r="AA3069" s="11">
        <f t="shared" si="100"/>
        <v>20</v>
      </c>
      <c r="AB3069" s="5">
        <f>IFERROR(VLOOKUP(C3069,[2]Sheet1!$B:$F,5,FALSE),0)</f>
        <v>108227988.80000001</v>
      </c>
      <c r="AC3069" s="11">
        <f>IFERROR(VLOOKUP(AE3069,[3]Sheet2!$M:$O,2,FALSE),0)</f>
        <v>11</v>
      </c>
      <c r="AD3069" s="11">
        <f>IFERROR(VLOOKUP(AE3069,[3]Sheet2!$M:$O,3,FALSE),0)</f>
        <v>0</v>
      </c>
      <c r="AE3069" s="10" t="str">
        <f t="shared" si="99"/>
        <v>79/80NABIL</v>
      </c>
      <c r="AF3069" s="13">
        <f t="shared" si="101"/>
        <v>5.0070098137392348E-2</v>
      </c>
      <c r="AG3069" s="10"/>
      <c r="AH3069" s="10"/>
    </row>
    <row r="3070" spans="1:34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5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267.7</v>
      </c>
      <c r="AA3070" s="11">
        <f t="shared" si="100"/>
        <v>16.7</v>
      </c>
      <c r="AB3070" s="5">
        <f>IFERROR(VLOOKUP(C3070,[2]Sheet1!$B:$F,5,FALSE),0)</f>
        <v>72000712.209999993</v>
      </c>
      <c r="AC3070" s="11">
        <f>IFERROR(VLOOKUP(AE3070,[3]Sheet2!$M:$O,2,FALSE),0)</f>
        <v>0</v>
      </c>
      <c r="AD3070" s="11">
        <f>IFERROR(VLOOKUP(AE3070,[3]Sheet2!$M:$O,3,FALSE),0)</f>
        <v>0</v>
      </c>
      <c r="AE3070" s="10" t="str">
        <f t="shared" ref="AE3070:AE3133" si="102">B3070&amp;C3070</f>
        <v>79/80NBL</v>
      </c>
      <c r="AF3070" s="13">
        <f t="shared" si="101"/>
        <v>5.9768397459843109E-2</v>
      </c>
      <c r="AG3070" s="10"/>
      <c r="AH3070" s="10"/>
    </row>
    <row r="3071" spans="1:34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5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386.9</v>
      </c>
      <c r="AA3071" s="11">
        <f t="shared" si="100"/>
        <v>8.4</v>
      </c>
      <c r="AB3071" s="5">
        <f>IFERROR(VLOOKUP(C3071,[2]Sheet1!$B:$F,5,FALSE),0)</f>
        <v>73096077.810000002</v>
      </c>
      <c r="AC3071" s="11">
        <f>IFERROR(VLOOKUP(AE3071,[3]Sheet2!$M:$O,2,FALSE),0)</f>
        <v>1.52</v>
      </c>
      <c r="AD3071" s="11">
        <f>IFERROR(VLOOKUP(AE3071,[3]Sheet2!$M:$O,3,FALSE),0)</f>
        <v>29</v>
      </c>
      <c r="AE3071" s="10" t="str">
        <f t="shared" si="102"/>
        <v>79/80NICA</v>
      </c>
      <c r="AF3071" s="13">
        <f t="shared" si="101"/>
        <v>0.11889377100025847</v>
      </c>
      <c r="AG3071" s="10"/>
      <c r="AH3071" s="10"/>
    </row>
    <row r="3072" spans="1:34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5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246</v>
      </c>
      <c r="AA3072" s="11">
        <f t="shared" si="100"/>
        <v>12.9</v>
      </c>
      <c r="AB3072" s="5">
        <f>IFERROR(VLOOKUP(C3072,[2]Sheet1!$B:$F,5,FALSE),0)</f>
        <v>89996863.319999993</v>
      </c>
      <c r="AC3072" s="11">
        <f>IFERROR(VLOOKUP(AE3072,[3]Sheet2!$M:$O,2,FALSE),0)</f>
        <v>0</v>
      </c>
      <c r="AD3072" s="11">
        <f>IFERROR(VLOOKUP(AE3072,[3]Sheet2!$M:$O,3,FALSE),0)</f>
        <v>0</v>
      </c>
      <c r="AE3072" s="10" t="str">
        <f t="shared" si="102"/>
        <v>79/80NMB</v>
      </c>
      <c r="AF3072" s="13">
        <f t="shared" si="101"/>
        <v>7.7235772357723581E-2</v>
      </c>
      <c r="AG3072" s="10"/>
      <c r="AH3072" s="10"/>
    </row>
    <row r="3073" spans="1:34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5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255</v>
      </c>
      <c r="AA3073" s="11">
        <f t="shared" si="100"/>
        <v>15</v>
      </c>
      <c r="AB3073" s="5">
        <f>IFERROR(VLOOKUP(C3073,[2]Sheet1!$B:$F,5,FALSE),0)</f>
        <v>95072620.929999992</v>
      </c>
      <c r="AC3073" s="11">
        <f>IFERROR(VLOOKUP(AE3073,[3]Sheet2!$M:$O,2,FALSE),0)</f>
        <v>0</v>
      </c>
      <c r="AD3073" s="11">
        <f>IFERROR(VLOOKUP(AE3073,[3]Sheet2!$M:$O,3,FALSE),0)</f>
        <v>0</v>
      </c>
      <c r="AE3073" s="10" t="str">
        <f t="shared" si="102"/>
        <v>79/80PCBL</v>
      </c>
      <c r="AF3073" s="13">
        <f t="shared" si="101"/>
        <v>6.6666666666666666E-2</v>
      </c>
      <c r="AG3073" s="10"/>
      <c r="AH3073" s="10"/>
    </row>
    <row r="3074" spans="1:34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5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299</v>
      </c>
      <c r="AA3074" s="11">
        <f t="shared" si="100"/>
        <v>16.600000000000001</v>
      </c>
      <c r="AB3074" s="5">
        <f>IFERROR(VLOOKUP(C3074,[2]Sheet1!$B:$F,5,FALSE),0)</f>
        <v>66549474.460000001</v>
      </c>
      <c r="AC3074" s="11">
        <f>IFERROR(VLOOKUP(AE3074,[3]Sheet2!$M:$O,2,FALSE),0)</f>
        <v>5.7</v>
      </c>
      <c r="AD3074" s="11">
        <f>IFERROR(VLOOKUP(AE3074,[3]Sheet2!$M:$O,3,FALSE),0)</f>
        <v>9</v>
      </c>
      <c r="AE3074" s="10" t="str">
        <f t="shared" si="102"/>
        <v>79/80SANIMA</v>
      </c>
      <c r="AF3074" s="13">
        <f t="shared" si="101"/>
        <v>6.0200668896321072E-2</v>
      </c>
      <c r="AG3074" s="10"/>
      <c r="AH3074" s="10"/>
    </row>
    <row r="3075" spans="1:34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5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421</v>
      </c>
      <c r="AA3075" s="11">
        <f t="shared" ref="AA3075:AA3138" si="103">ROUND(IFERROR(Z3075/M3075,0),1)</f>
        <v>17.5</v>
      </c>
      <c r="AB3075" s="5">
        <f>IFERROR(VLOOKUP(C3075,[2]Sheet1!$B:$F,5,FALSE),0)</f>
        <v>31500456.899999999</v>
      </c>
      <c r="AC3075" s="11">
        <f>IFERROR(VLOOKUP(AE3075,[3]Sheet2!$M:$O,2,FALSE),0)</f>
        <v>6.8</v>
      </c>
      <c r="AD3075" s="11">
        <f>IFERROR(VLOOKUP(AE3075,[3]Sheet2!$M:$O,3,FALSE),0)</f>
        <v>3.75</v>
      </c>
      <c r="AE3075" s="10" t="str">
        <f t="shared" si="102"/>
        <v>79/80SBI</v>
      </c>
      <c r="AF3075" s="13">
        <f t="shared" ref="AF3075:AF3138" si="104">IFERROR(M3075/Z3075,0)</f>
        <v>5.7007125890736345E-2</v>
      </c>
      <c r="AG3075" s="10"/>
      <c r="AH3075" s="10"/>
    </row>
    <row r="3076" spans="1:34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5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297</v>
      </c>
      <c r="AA3076" s="11">
        <f t="shared" si="103"/>
        <v>21.2</v>
      </c>
      <c r="AB3076" s="5">
        <f>IFERROR(VLOOKUP(C3076,[2]Sheet1!$B:$F,5,FALSE),0)</f>
        <v>69040902.980000004</v>
      </c>
      <c r="AC3076" s="11">
        <f>IFERROR(VLOOKUP(AE3076,[3]Sheet2!$M:$O,2,FALSE),0)</f>
        <v>4.21</v>
      </c>
      <c r="AD3076" s="11">
        <f>IFERROR(VLOOKUP(AE3076,[3]Sheet2!$M:$O,3,FALSE),0)</f>
        <v>0</v>
      </c>
      <c r="AE3076" s="10" t="str">
        <f t="shared" si="102"/>
        <v>79/80SBL</v>
      </c>
      <c r="AF3076" s="13">
        <f t="shared" si="104"/>
        <v>4.7138047138047139E-2</v>
      </c>
      <c r="AG3076" s="10"/>
      <c r="AH3076" s="10"/>
    </row>
    <row r="3077" spans="1:34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5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671</v>
      </c>
      <c r="AA3077" s="11">
        <f t="shared" si="103"/>
        <v>18.100000000000001</v>
      </c>
      <c r="AB3077" s="5">
        <f>IFERROR(VLOOKUP(C3077,[2]Sheet1!$B:$F,5,FALSE),0)</f>
        <v>27114394.41</v>
      </c>
      <c r="AC3077" s="11">
        <f>IFERROR(VLOOKUP(AE3077,[3]Sheet2!$M:$O,2,FALSE),0)</f>
        <v>19</v>
      </c>
      <c r="AD3077" s="11">
        <f>IFERROR(VLOOKUP(AE3077,[3]Sheet2!$M:$O,3,FALSE),0)</f>
        <v>0</v>
      </c>
      <c r="AE3077" s="10" t="str">
        <f t="shared" si="102"/>
        <v>79/80SCB</v>
      </c>
      <c r="AF3077" s="13">
        <f t="shared" si="104"/>
        <v>5.5141579731743669E-2</v>
      </c>
      <c r="AG3077" s="10"/>
      <c r="AH3077" s="10"/>
    </row>
    <row r="3078" spans="1:34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5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103"/>
        <v>0</v>
      </c>
      <c r="AB3078" s="5">
        <f>IFERROR(VLOOKUP(C3078,[2]Sheet1!$B:$F,5,FALSE),0)</f>
        <v>0</v>
      </c>
      <c r="AC3078" s="11">
        <f>IFERROR(VLOOKUP(AE3078,[3]Sheet2!$M:$O,2,FALSE),0)</f>
        <v>0</v>
      </c>
      <c r="AD3078" s="11">
        <f>IFERROR(VLOOKUP(AE3078,[3]Sheet2!$M:$O,3,FALSE),0)</f>
        <v>0</v>
      </c>
      <c r="AE3078" s="10" t="str">
        <f t="shared" si="102"/>
        <v>79/80SRBL</v>
      </c>
      <c r="AF3078" s="13">
        <f t="shared" si="104"/>
        <v>0</v>
      </c>
      <c r="AG3078" s="10"/>
      <c r="AH3078" s="10"/>
    </row>
    <row r="3079" spans="1:34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5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226</v>
      </c>
      <c r="AA3079" s="11">
        <f t="shared" si="103"/>
        <v>20.5</v>
      </c>
      <c r="AB3079" s="5">
        <f>IFERROR(VLOOKUP(C3079,[2]Sheet1!$B:$F,5,FALSE),0)</f>
        <v>115358201</v>
      </c>
      <c r="AC3079" s="11">
        <f>IFERROR(VLOOKUP(AE3079,[3]Sheet2!$M:$O,2,FALSE),0)</f>
        <v>0</v>
      </c>
      <c r="AD3079" s="11">
        <f>IFERROR(VLOOKUP(AE3079,[3]Sheet2!$M:$O,3,FALSE),0)</f>
        <v>0</v>
      </c>
      <c r="AE3079" s="10" t="str">
        <f t="shared" si="102"/>
        <v>79/80PRVU</v>
      </c>
      <c r="AF3079" s="13">
        <f t="shared" si="104"/>
        <v>4.8672566371681415E-2</v>
      </c>
      <c r="AG3079" s="10"/>
      <c r="AH3079" s="10"/>
    </row>
    <row r="3080" spans="1:34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5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217</v>
      </c>
      <c r="AA3080" s="11">
        <f t="shared" si="103"/>
        <v>18.100000000000001</v>
      </c>
      <c r="AB3080" s="5">
        <f>IFERROR(VLOOKUP(C3080,[2]Sheet1!$B:$F,5,FALSE),0)</f>
        <v>71670049.5</v>
      </c>
      <c r="AC3080" s="11">
        <f>IFERROR(VLOOKUP(AE3080,[3]Sheet2!$M:$O,2,FALSE),0)</f>
        <v>0</v>
      </c>
      <c r="AD3080" s="11">
        <f>IFERROR(VLOOKUP(AE3080,[3]Sheet2!$M:$O,3,FALSE),0)</f>
        <v>0</v>
      </c>
      <c r="AE3080" s="10" t="str">
        <f t="shared" si="102"/>
        <v>79/80NIMB</v>
      </c>
      <c r="AF3080" s="13">
        <f t="shared" si="104"/>
        <v>5.5299539170506916E-2</v>
      </c>
      <c r="AG3080" s="10"/>
      <c r="AH3080" s="10"/>
    </row>
    <row r="3081" spans="1:34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5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1580</v>
      </c>
      <c r="AA3081" s="11">
        <f t="shared" si="103"/>
        <v>526.70000000000005</v>
      </c>
      <c r="AB3081" s="5">
        <f>IFERROR(VLOOKUP(C3081,[2]Sheet1!$B:$F,5,FALSE),0)</f>
        <v>1575000</v>
      </c>
      <c r="AC3081" s="11">
        <f>IFERROR(VLOOKUP(AE3081,[3]Sheet2!$M:$O,2,FALSE),0)</f>
        <v>0</v>
      </c>
      <c r="AD3081" s="11">
        <f>IFERROR(VLOOKUP(AE3081,[3]Sheet2!$M:$O,3,FALSE),0)</f>
        <v>0</v>
      </c>
      <c r="AE3081" s="10" t="str">
        <f t="shared" si="102"/>
        <v>79/80CORBL</v>
      </c>
      <c r="AF3081" s="13">
        <f t="shared" si="104"/>
        <v>1.8987341772151898E-3</v>
      </c>
      <c r="AG3081" s="10"/>
      <c r="AH3081" s="10"/>
    </row>
    <row r="3082" spans="1:34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5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394.6</v>
      </c>
      <c r="AA3082" s="11">
        <f t="shared" si="103"/>
        <v>23.2</v>
      </c>
      <c r="AB3082" s="5">
        <f>IFERROR(VLOOKUP(C3082,[2]Sheet1!$B:$F,5,FALSE),0)</f>
        <v>27834534.77</v>
      </c>
      <c r="AC3082" s="11">
        <f>IFERROR(VLOOKUP(AE3082,[3]Sheet2!$M:$O,2,FALSE),0)</f>
        <v>0.5</v>
      </c>
      <c r="AD3082" s="11">
        <f>IFERROR(VLOOKUP(AE3082,[3]Sheet2!$M:$O,3,FALSE),0)</f>
        <v>9.5</v>
      </c>
      <c r="AE3082" s="10" t="str">
        <f t="shared" si="102"/>
        <v>79/80GBBL</v>
      </c>
      <c r="AF3082" s="13">
        <f t="shared" si="104"/>
        <v>4.3081601621895588E-2</v>
      </c>
      <c r="AG3082" s="10"/>
      <c r="AH3082" s="10"/>
    </row>
    <row r="3083" spans="1:34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5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367</v>
      </c>
      <c r="AA3083" s="11">
        <f t="shared" si="103"/>
        <v>61.2</v>
      </c>
      <c r="AB3083" s="5">
        <f>IFERROR(VLOOKUP(C3083,[2]Sheet1!$B:$F,5,FALSE),0)</f>
        <v>21539350.91</v>
      </c>
      <c r="AC3083" s="11">
        <f>IFERROR(VLOOKUP(AE3083,[3]Sheet2!$M:$O,2,FALSE),0)</f>
        <v>0</v>
      </c>
      <c r="AD3083" s="11">
        <f>IFERROR(VLOOKUP(AE3083,[3]Sheet2!$M:$O,3,FALSE),0)</f>
        <v>0</v>
      </c>
      <c r="AE3083" s="10" t="str">
        <f t="shared" si="102"/>
        <v>79/80JBBL</v>
      </c>
      <c r="AF3083" s="13">
        <f t="shared" si="104"/>
        <v>1.6348773841961851E-2</v>
      </c>
      <c r="AG3083" s="10"/>
      <c r="AH3083" s="10"/>
    </row>
    <row r="3084" spans="1:34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5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634</v>
      </c>
      <c r="AA3084" s="11">
        <f t="shared" si="103"/>
        <v>48.8</v>
      </c>
      <c r="AB3084" s="5">
        <f>IFERROR(VLOOKUP(C3084,[2]Sheet1!$B:$F,5,FALSE),0)</f>
        <v>5445990.3399999999</v>
      </c>
      <c r="AC3084" s="11">
        <f>IFERROR(VLOOKUP(AE3084,[3]Sheet2!$M:$O,2,FALSE),0)</f>
        <v>0.5</v>
      </c>
      <c r="AD3084" s="11">
        <f>IFERROR(VLOOKUP(AE3084,[3]Sheet2!$M:$O,3,FALSE),0)</f>
        <v>9.5</v>
      </c>
      <c r="AE3084" s="10" t="str">
        <f t="shared" si="102"/>
        <v>79/80MDB</v>
      </c>
      <c r="AF3084" s="13">
        <f t="shared" si="104"/>
        <v>2.0504731861198739E-2</v>
      </c>
      <c r="AG3084" s="10"/>
      <c r="AH3084" s="10"/>
    </row>
    <row r="3085" spans="1:34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5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371</v>
      </c>
      <c r="AA3085" s="11">
        <f t="shared" si="103"/>
        <v>21.8</v>
      </c>
      <c r="AB3085" s="5">
        <f>IFERROR(VLOOKUP(C3085,[2]Sheet1!$B:$F,5,FALSE),0)</f>
        <v>34531463.259999998</v>
      </c>
      <c r="AC3085" s="11">
        <f>IFERROR(VLOOKUP(AE3085,[3]Sheet2!$M:$O,2,FALSE),0)</f>
        <v>0.51319999999999999</v>
      </c>
      <c r="AD3085" s="11">
        <f>IFERROR(VLOOKUP(AE3085,[3]Sheet2!$M:$O,3,FALSE),0)</f>
        <v>9.75</v>
      </c>
      <c r="AE3085" s="10" t="str">
        <f t="shared" si="102"/>
        <v>79/80MNBBL</v>
      </c>
      <c r="AF3085" s="13">
        <f t="shared" si="104"/>
        <v>4.5822102425876012E-2</v>
      </c>
      <c r="AG3085" s="10"/>
      <c r="AH3085" s="10"/>
    </row>
    <row r="3086" spans="1:34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5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1040</v>
      </c>
      <c r="AA3086" s="11">
        <f t="shared" si="103"/>
        <v>-61.2</v>
      </c>
      <c r="AB3086" s="5">
        <f>IFERROR(VLOOKUP(C3086,[2]Sheet1!$B:$F,5,FALSE),0)</f>
        <v>761156.03999999992</v>
      </c>
      <c r="AC3086" s="11">
        <f>IFERROR(VLOOKUP(AE3086,[3]Sheet2!$M:$O,2,FALSE),0)</f>
        <v>0</v>
      </c>
      <c r="AD3086" s="11">
        <f>IFERROR(VLOOKUP(AE3086,[3]Sheet2!$M:$O,3,FALSE),0)</f>
        <v>0</v>
      </c>
      <c r="AE3086" s="10" t="str">
        <f t="shared" si="102"/>
        <v>79/80NABBC</v>
      </c>
      <c r="AF3086" s="13">
        <f t="shared" si="104"/>
        <v>-1.6346153846153847E-2</v>
      </c>
      <c r="AG3086" s="10"/>
      <c r="AH3086" s="10"/>
    </row>
    <row r="3087" spans="1:34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5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390.1</v>
      </c>
      <c r="AA3087" s="11">
        <f t="shared" si="103"/>
        <v>39</v>
      </c>
      <c r="AB3087" s="5">
        <f>IFERROR(VLOOKUP(C3087,[2]Sheet1!$B:$F,5,FALSE),0)</f>
        <v>16811183.620000001</v>
      </c>
      <c r="AC3087" s="11">
        <f>IFERROR(VLOOKUP(AE3087,[3]Sheet2!$M:$O,2,FALSE),0)</f>
        <v>0.26300000000000001</v>
      </c>
      <c r="AD3087" s="11">
        <f>IFERROR(VLOOKUP(AE3087,[3]Sheet2!$M:$O,3,FALSE),0)</f>
        <v>5</v>
      </c>
      <c r="AE3087" s="10" t="str">
        <f t="shared" si="102"/>
        <v>79/80SADBL</v>
      </c>
      <c r="AF3087" s="13">
        <f t="shared" si="104"/>
        <v>2.5634452704434759E-2</v>
      </c>
      <c r="AG3087" s="10"/>
      <c r="AH3087" s="10"/>
    </row>
    <row r="3088" spans="1:34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5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412.5</v>
      </c>
      <c r="AA3088" s="11">
        <f t="shared" si="103"/>
        <v>24.3</v>
      </c>
      <c r="AB3088" s="5">
        <f>IFERROR(VLOOKUP(C3088,[2]Sheet1!$B:$F,5,FALSE),0)</f>
        <v>23195085.41</v>
      </c>
      <c r="AC3088" s="11">
        <f>IFERROR(VLOOKUP(AE3088,[3]Sheet2!$M:$O,2,FALSE),0)</f>
        <v>0.55000000000000004</v>
      </c>
      <c r="AD3088" s="11">
        <f>IFERROR(VLOOKUP(AE3088,[3]Sheet2!$M:$O,3,FALSE),0)</f>
        <v>10.5</v>
      </c>
      <c r="AE3088" s="10" t="str">
        <f t="shared" si="102"/>
        <v>79/80SHINE</v>
      </c>
      <c r="AF3088" s="13">
        <f t="shared" si="104"/>
        <v>4.1212121212121214E-2</v>
      </c>
      <c r="AG3088" s="10"/>
      <c r="AH3088" s="10"/>
    </row>
    <row r="3089" spans="1:34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5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810</v>
      </c>
      <c r="AA3089" s="11">
        <f t="shared" si="103"/>
        <v>-202.5</v>
      </c>
      <c r="AB3089" s="5">
        <f>IFERROR(VLOOKUP(C3089,[2]Sheet1!$B:$F,5,FALSE),0)</f>
        <v>2731534.89</v>
      </c>
      <c r="AC3089" s="11">
        <f>IFERROR(VLOOKUP(AE3089,[3]Sheet2!$M:$O,2,FALSE),0)</f>
        <v>0</v>
      </c>
      <c r="AD3089" s="11">
        <f>IFERROR(VLOOKUP(AE3089,[3]Sheet2!$M:$O,3,FALSE),0)</f>
        <v>0</v>
      </c>
      <c r="AE3089" s="10" t="str">
        <f t="shared" si="102"/>
        <v>79/80SINDU</v>
      </c>
      <c r="AF3089" s="13">
        <f t="shared" si="104"/>
        <v>-4.9382716049382715E-3</v>
      </c>
      <c r="AG3089" s="10"/>
      <c r="AH3089" s="10"/>
    </row>
    <row r="3090" spans="1:34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5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998.1</v>
      </c>
      <c r="AA3090" s="11">
        <f t="shared" si="103"/>
        <v>332.7</v>
      </c>
      <c r="AB3090" s="5">
        <f>IFERROR(VLOOKUP(C3090,[2]Sheet1!$B:$F,5,FALSE),0)</f>
        <v>2639737.7999999998</v>
      </c>
      <c r="AC3090" s="11">
        <f>IFERROR(VLOOKUP(AE3090,[3]Sheet2!$M:$O,2,FALSE),0)</f>
        <v>0</v>
      </c>
      <c r="AD3090" s="11">
        <f>IFERROR(VLOOKUP(AE3090,[3]Sheet2!$M:$O,3,FALSE),0)</f>
        <v>0</v>
      </c>
      <c r="AE3090" s="10" t="str">
        <f t="shared" si="102"/>
        <v>79/80GRDBL</v>
      </c>
      <c r="AF3090" s="13">
        <f t="shared" si="104"/>
        <v>3.0057108506161708E-3</v>
      </c>
      <c r="AG3090" s="10"/>
      <c r="AH3090" s="10"/>
    </row>
    <row r="3091" spans="1:34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5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369</v>
      </c>
      <c r="AA3091" s="11">
        <f t="shared" si="103"/>
        <v>30.8</v>
      </c>
      <c r="AB3091" s="5">
        <f>IFERROR(VLOOKUP(C3091,[2]Sheet1!$B:$F,5,FALSE),0)</f>
        <v>20439461.140000001</v>
      </c>
      <c r="AC3091" s="11">
        <f>IFERROR(VLOOKUP(AE3091,[3]Sheet2!$M:$O,2,FALSE),0)</f>
        <v>6.4</v>
      </c>
      <c r="AD3091" s="11">
        <f>IFERROR(VLOOKUP(AE3091,[3]Sheet2!$M:$O,3,FALSE),0)</f>
        <v>0</v>
      </c>
      <c r="AE3091" s="10" t="str">
        <f t="shared" si="102"/>
        <v>79/80MLBL</v>
      </c>
      <c r="AF3091" s="13">
        <f t="shared" si="104"/>
        <v>3.2520325203252036E-2</v>
      </c>
      <c r="AG3091" s="10"/>
      <c r="AH3091" s="10"/>
    </row>
    <row r="3092" spans="1:34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5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480</v>
      </c>
      <c r="AA3092" s="11">
        <f t="shared" si="103"/>
        <v>26.7</v>
      </c>
      <c r="AB3092" s="5">
        <f>IFERROR(VLOOKUP(C3092,[2]Sheet1!$B:$F,5,FALSE),0)</f>
        <v>17238924.219999999</v>
      </c>
      <c r="AC3092" s="11">
        <f>IFERROR(VLOOKUP(AE3092,[3]Sheet2!$M:$O,2,FALSE),0)</f>
        <v>4.5</v>
      </c>
      <c r="AD3092" s="11">
        <f>IFERROR(VLOOKUP(AE3092,[3]Sheet2!$M:$O,3,FALSE),0)</f>
        <v>4</v>
      </c>
      <c r="AE3092" s="10" t="str">
        <f t="shared" si="102"/>
        <v>79/80LBBL</v>
      </c>
      <c r="AF3092" s="13">
        <f t="shared" si="104"/>
        <v>3.7499999999999999E-2</v>
      </c>
      <c r="AG3092" s="10"/>
      <c r="AH3092" s="10"/>
    </row>
    <row r="3093" spans="1:34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5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435</v>
      </c>
      <c r="AA3093" s="11">
        <f t="shared" si="103"/>
        <v>33.5</v>
      </c>
      <c r="AB3093" s="5">
        <f>IFERROR(VLOOKUP(C3093,[2]Sheet1!$B:$F,5,FALSE),0)</f>
        <v>17203146.870000001</v>
      </c>
      <c r="AC3093" s="11">
        <f>IFERROR(VLOOKUP(AE3093,[3]Sheet2!$M:$O,2,FALSE),0)</f>
        <v>0</v>
      </c>
      <c r="AD3093" s="11">
        <f>IFERROR(VLOOKUP(AE3093,[3]Sheet2!$M:$O,3,FALSE),0)</f>
        <v>0</v>
      </c>
      <c r="AE3093" s="10" t="str">
        <f t="shared" si="102"/>
        <v>79/80KSBBL</v>
      </c>
      <c r="AF3093" s="13">
        <f t="shared" si="104"/>
        <v>2.9885057471264367E-2</v>
      </c>
      <c r="AG3093" s="10"/>
      <c r="AH3093" s="10"/>
    </row>
    <row r="3094" spans="1:34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5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798.9</v>
      </c>
      <c r="AA3094" s="11">
        <f t="shared" si="103"/>
        <v>266.3</v>
      </c>
      <c r="AB3094" s="5">
        <f>IFERROR(VLOOKUP(C3094,[2]Sheet1!$B:$F,5,FALSE),0)</f>
        <v>4635964.4799999995</v>
      </c>
      <c r="AC3094" s="11">
        <f>IFERROR(VLOOKUP(AE3094,[3]Sheet2!$M:$O,2,FALSE),0)</f>
        <v>0</v>
      </c>
      <c r="AD3094" s="11">
        <f>IFERROR(VLOOKUP(AE3094,[3]Sheet2!$M:$O,3,FALSE),0)</f>
        <v>0</v>
      </c>
      <c r="AE3094" s="10" t="str">
        <f t="shared" si="102"/>
        <v>79/80GFCL</v>
      </c>
      <c r="AF3094" s="13">
        <f t="shared" si="104"/>
        <v>3.7551633496057078E-3</v>
      </c>
      <c r="AG3094" s="10"/>
      <c r="AH3094" s="10"/>
    </row>
    <row r="3095" spans="1:34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5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522</v>
      </c>
      <c r="AA3095" s="11">
        <f t="shared" si="103"/>
        <v>522</v>
      </c>
      <c r="AB3095" s="5">
        <f>IFERROR(VLOOKUP(C3095,[2]Sheet1!$B:$F,5,FALSE),0)</f>
        <v>4858444.8</v>
      </c>
      <c r="AC3095" s="11">
        <f>IFERROR(VLOOKUP(AE3095,[3]Sheet2!$M:$O,2,FALSE),0)</f>
        <v>0</v>
      </c>
      <c r="AD3095" s="11">
        <f>IFERROR(VLOOKUP(AE3095,[3]Sheet2!$M:$O,3,FALSE),0)</f>
        <v>0</v>
      </c>
      <c r="AE3095" s="10" t="str">
        <f t="shared" si="102"/>
        <v>79/80GMFIL</v>
      </c>
      <c r="AF3095" s="13">
        <f t="shared" si="104"/>
        <v>1.9157088122605363E-3</v>
      </c>
      <c r="AG3095" s="10"/>
      <c r="AH3095" s="10"/>
    </row>
    <row r="3096" spans="1:34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5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656</v>
      </c>
      <c r="AA3096" s="11">
        <f t="shared" si="103"/>
        <v>72.900000000000006</v>
      </c>
      <c r="AB3096" s="5">
        <f>IFERROR(VLOOKUP(C3096,[2]Sheet1!$B:$F,5,FALSE),0)</f>
        <v>5799007.8999999994</v>
      </c>
      <c r="AC3096" s="11">
        <f>IFERROR(VLOOKUP(AE3096,[3]Sheet2!$M:$O,2,FALSE),0)</f>
        <v>6.5</v>
      </c>
      <c r="AD3096" s="11">
        <f>IFERROR(VLOOKUP(AE3096,[3]Sheet2!$M:$O,3,FALSE),0)</f>
        <v>0</v>
      </c>
      <c r="AE3096" s="10" t="str">
        <f t="shared" si="102"/>
        <v>79/80ICFC</v>
      </c>
      <c r="AF3096" s="13">
        <f t="shared" si="104"/>
        <v>1.3719512195121951E-2</v>
      </c>
      <c r="AG3096" s="10"/>
      <c r="AH3096" s="10"/>
    </row>
    <row r="3097" spans="1:34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5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747.8</v>
      </c>
      <c r="AA3097" s="11">
        <f t="shared" si="103"/>
        <v>249.3</v>
      </c>
      <c r="AB3097" s="5">
        <f>IFERROR(VLOOKUP(C3097,[2]Sheet1!$B:$F,5,FALSE),0)</f>
        <v>3383316.7199999997</v>
      </c>
      <c r="AC3097" s="11">
        <f>IFERROR(VLOOKUP(AE3097,[3]Sheet2!$M:$O,2,FALSE),0)</f>
        <v>0</v>
      </c>
      <c r="AD3097" s="11">
        <f>IFERROR(VLOOKUP(AE3097,[3]Sheet2!$M:$O,3,FALSE),0)</f>
        <v>0</v>
      </c>
      <c r="AE3097" s="10" t="str">
        <f t="shared" si="102"/>
        <v>79/80JFL</v>
      </c>
      <c r="AF3097" s="13">
        <f t="shared" si="104"/>
        <v>4.0117678523669429E-3</v>
      </c>
      <c r="AG3097" s="10"/>
      <c r="AH3097" s="10"/>
    </row>
    <row r="3098" spans="1:34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5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647</v>
      </c>
      <c r="AA3098" s="11">
        <f t="shared" si="103"/>
        <v>38.1</v>
      </c>
      <c r="AB3098" s="5">
        <f>IFERROR(VLOOKUP(C3098,[2]Sheet1!$B:$F,5,FALSE),0)</f>
        <v>6622606.7599999998</v>
      </c>
      <c r="AC3098" s="11">
        <f>IFERROR(VLOOKUP(AE3098,[3]Sheet2!$M:$O,2,FALSE),0)</f>
        <v>5.2629999999999999</v>
      </c>
      <c r="AD3098" s="11">
        <f>IFERROR(VLOOKUP(AE3098,[3]Sheet2!$M:$O,3,FALSE),0)</f>
        <v>0</v>
      </c>
      <c r="AE3098" s="10" t="str">
        <f t="shared" si="102"/>
        <v>79/80MFIL</v>
      </c>
      <c r="AF3098" s="13">
        <f t="shared" si="104"/>
        <v>2.6275115919629059E-2</v>
      </c>
      <c r="AG3098" s="10"/>
      <c r="AH3098" s="10"/>
    </row>
    <row r="3099" spans="1:34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5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668.3</v>
      </c>
      <c r="AA3099" s="11">
        <f t="shared" si="103"/>
        <v>334.2</v>
      </c>
      <c r="AB3099" s="5">
        <f>IFERROR(VLOOKUP(C3099,[2]Sheet1!$B:$F,5,FALSE),0)</f>
        <v>2989980</v>
      </c>
      <c r="AC3099" s="11">
        <f>IFERROR(VLOOKUP(AE3099,[3]Sheet2!$M:$O,2,FALSE),0)</f>
        <v>0</v>
      </c>
      <c r="AD3099" s="11">
        <f>IFERROR(VLOOKUP(AE3099,[3]Sheet2!$M:$O,3,FALSE),0)</f>
        <v>0</v>
      </c>
      <c r="AE3099" s="10" t="str">
        <f t="shared" si="102"/>
        <v>79/80MPFL</v>
      </c>
      <c r="AF3099" s="13">
        <f t="shared" si="104"/>
        <v>2.9926679634894511E-3</v>
      </c>
      <c r="AG3099" s="10"/>
      <c r="AH3099" s="10"/>
    </row>
    <row r="3100" spans="1:34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5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1048</v>
      </c>
      <c r="AA3100" s="11">
        <f t="shared" si="103"/>
        <v>524</v>
      </c>
      <c r="AB3100" s="5">
        <f>IFERROR(VLOOKUP(C3100,[2]Sheet1!$B:$F,5,FALSE),0)</f>
        <v>2918008</v>
      </c>
      <c r="AC3100" s="11">
        <f>IFERROR(VLOOKUP(AE3100,[3]Sheet2!$M:$O,2,FALSE),0)</f>
        <v>0</v>
      </c>
      <c r="AD3100" s="11">
        <f>IFERROR(VLOOKUP(AE3100,[3]Sheet2!$M:$O,3,FALSE),0)</f>
        <v>0</v>
      </c>
      <c r="AE3100" s="10" t="str">
        <f t="shared" si="102"/>
        <v>79/80NFS</v>
      </c>
      <c r="AF3100" s="13">
        <f t="shared" si="104"/>
        <v>1.9083969465648854E-3</v>
      </c>
      <c r="AG3100" s="10"/>
      <c r="AH3100" s="10"/>
    </row>
    <row r="3101" spans="1:34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5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244.4</v>
      </c>
      <c r="AA3101" s="11">
        <f t="shared" si="103"/>
        <v>61.1</v>
      </c>
      <c r="AB3101" s="5">
        <f>IFERROR(VLOOKUP(C3101,[2]Sheet1!$B:$F,5,FALSE),0)</f>
        <v>38480027</v>
      </c>
      <c r="AC3101" s="11">
        <v>10</v>
      </c>
      <c r="AD3101" s="11">
        <v>0.52600000000000002</v>
      </c>
      <c r="AE3101" s="10" t="str">
        <f t="shared" si="102"/>
        <v>73/74AHPC</v>
      </c>
      <c r="AF3101" s="13">
        <f t="shared" si="104"/>
        <v>1.6366612111292964E-2</v>
      </c>
      <c r="AG3101" s="10"/>
      <c r="AH3101" s="10"/>
    </row>
    <row r="3102" spans="1:34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5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402.5</v>
      </c>
      <c r="AA3102" s="11">
        <f t="shared" si="103"/>
        <v>80.5</v>
      </c>
      <c r="AB3102" s="5">
        <f>IFERROR(VLOOKUP(C3102,[2]Sheet1!$B:$F,5,FALSE),0)</f>
        <v>34098721</v>
      </c>
      <c r="AC3102" s="11">
        <v>0</v>
      </c>
      <c r="AD3102" s="11">
        <v>20</v>
      </c>
      <c r="AE3102" s="10" t="str">
        <f t="shared" si="102"/>
        <v>73/74BPCL</v>
      </c>
      <c r="AF3102" s="13">
        <f t="shared" si="104"/>
        <v>1.2422360248447204E-2</v>
      </c>
      <c r="AG3102" s="10"/>
      <c r="AH3102" s="10"/>
    </row>
    <row r="3103" spans="1:34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5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510.3</v>
      </c>
      <c r="AA3103" s="11">
        <f t="shared" si="103"/>
        <v>13.1</v>
      </c>
      <c r="AB3103" s="5">
        <f>IFERROR(VLOOKUP(C3103,[2]Sheet1!$B:$F,5,FALSE),0)</f>
        <v>79839972</v>
      </c>
      <c r="AC3103" s="11">
        <v>15</v>
      </c>
      <c r="AD3103" s="11">
        <v>10</v>
      </c>
      <c r="AE3103" s="10" t="str">
        <f t="shared" si="102"/>
        <v>73/74CHCL</v>
      </c>
      <c r="AF3103" s="13">
        <f t="shared" si="104"/>
        <v>7.6425631981187542E-2</v>
      </c>
      <c r="AG3103" s="10"/>
      <c r="AH3103" s="10"/>
    </row>
    <row r="3104" spans="1:34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5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211</v>
      </c>
      <c r="AA3104" s="11">
        <f t="shared" si="103"/>
        <v>35.200000000000003</v>
      </c>
      <c r="AB3104" s="5">
        <f>IFERROR(VLOOKUP(C3104,[2]Sheet1!$B:$F,5,FALSE),0)</f>
        <v>4934325.8</v>
      </c>
      <c r="AC3104" s="11">
        <v>0</v>
      </c>
      <c r="AD3104" s="11">
        <v>0</v>
      </c>
      <c r="AE3104" s="10" t="str">
        <f t="shared" si="102"/>
        <v>73/74NHPC</v>
      </c>
      <c r="AF3104" s="13">
        <f t="shared" si="104"/>
        <v>2.843601895734597E-2</v>
      </c>
      <c r="AG3104" s="10"/>
      <c r="AH3104" s="10"/>
    </row>
    <row r="3105" spans="1:34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5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448</v>
      </c>
      <c r="AA3105" s="11">
        <f t="shared" si="103"/>
        <v>6.9</v>
      </c>
      <c r="AB3105" s="5">
        <f>IFERROR(VLOOKUP(C3105,[2]Sheet1!$B:$F,5,FALSE),0)</f>
        <v>33981761</v>
      </c>
      <c r="AC3105" s="11">
        <v>0</v>
      </c>
      <c r="AD3105" s="11">
        <v>0</v>
      </c>
      <c r="AE3105" s="10" t="str">
        <f t="shared" si="102"/>
        <v>73/74SHPC</v>
      </c>
      <c r="AF3105" s="13">
        <f t="shared" si="104"/>
        <v>0.14508928571428573</v>
      </c>
      <c r="AG3105" s="10"/>
      <c r="AH3105" s="10"/>
    </row>
    <row r="3106" spans="1:34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5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103"/>
        <v>0</v>
      </c>
      <c r="AB3106" s="5">
        <f>IFERROR(VLOOKUP(C3106,[2]Sheet1!$B:$F,5,FALSE),0)</f>
        <v>0</v>
      </c>
      <c r="AC3106" s="11">
        <v>6</v>
      </c>
      <c r="AD3106" s="11">
        <v>0.31569999999999998</v>
      </c>
      <c r="AE3106" s="10" t="str">
        <f t="shared" si="102"/>
        <v>73/74RHPC</v>
      </c>
      <c r="AF3106" s="13">
        <f t="shared" si="104"/>
        <v>0</v>
      </c>
      <c r="AG3106" s="10"/>
      <c r="AH3106" s="10"/>
    </row>
    <row r="3107" spans="1:34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5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405</v>
      </c>
      <c r="AA3107" s="11">
        <f t="shared" si="103"/>
        <v>40.5</v>
      </c>
      <c r="AB3107" s="5">
        <f>IFERROR(VLOOKUP(C3107,[2]Sheet1!$B:$F,5,FALSE),0)</f>
        <v>5358150</v>
      </c>
      <c r="AC3107" s="11">
        <v>5</v>
      </c>
      <c r="AD3107" s="11">
        <v>0.26300000000000001</v>
      </c>
      <c r="AE3107" s="10" t="str">
        <f t="shared" si="102"/>
        <v>73/74BARUN</v>
      </c>
      <c r="AF3107" s="13">
        <f t="shared" si="104"/>
        <v>2.4691358024691357E-2</v>
      </c>
      <c r="AG3107" s="10"/>
      <c r="AH3107" s="10"/>
    </row>
    <row r="3108" spans="1:34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5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259</v>
      </c>
      <c r="AA3108" s="11">
        <f t="shared" si="103"/>
        <v>37</v>
      </c>
      <c r="AB3108" s="5">
        <f>IFERROR(VLOOKUP(C3108,[2]Sheet1!$B:$F,5,FALSE),0)</f>
        <v>60759278</v>
      </c>
      <c r="AC3108" s="11">
        <v>8</v>
      </c>
      <c r="AD3108" s="11">
        <v>0</v>
      </c>
      <c r="AE3108" s="10" t="str">
        <f t="shared" si="102"/>
        <v>73/74API</v>
      </c>
      <c r="AF3108" s="13">
        <f t="shared" si="104"/>
        <v>2.7027027027027029E-2</v>
      </c>
      <c r="AG3108" s="10"/>
      <c r="AH3108" s="10"/>
    </row>
    <row r="3109" spans="1:34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5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253</v>
      </c>
      <c r="AA3109" s="11">
        <f t="shared" si="103"/>
        <v>14.1</v>
      </c>
      <c r="AB3109" s="5">
        <f>IFERROR(VLOOKUP(C3109,[2]Sheet1!$B:$F,5,FALSE),0)</f>
        <v>37025584</v>
      </c>
      <c r="AC3109" s="11">
        <v>10</v>
      </c>
      <c r="AD3109" s="11">
        <v>0.53</v>
      </c>
      <c r="AE3109" s="10" t="str">
        <f t="shared" si="102"/>
        <v>73/74NGPL</v>
      </c>
      <c r="AF3109" s="13">
        <f t="shared" si="104"/>
        <v>7.1146245059288543E-2</v>
      </c>
      <c r="AG3109" s="10"/>
      <c r="AH3109" s="10"/>
    </row>
    <row r="3110" spans="1:34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5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539</v>
      </c>
      <c r="AA3110" s="11">
        <f t="shared" si="103"/>
        <v>35.9</v>
      </c>
      <c r="AB3110" s="5">
        <f>IFERROR(VLOOKUP(C3110,[2]Sheet1!$B:$F,5,FALSE),0)</f>
        <v>8728500</v>
      </c>
      <c r="AC3110" s="11">
        <v>0</v>
      </c>
      <c r="AD3110" s="11">
        <v>0</v>
      </c>
      <c r="AE3110" s="10" t="str">
        <f t="shared" si="102"/>
        <v>73/74KPCL</v>
      </c>
      <c r="AF3110" s="13">
        <f t="shared" si="104"/>
        <v>2.7829313543599257E-2</v>
      </c>
      <c r="AG3110" s="10"/>
      <c r="AH3110" s="10"/>
    </row>
    <row r="3111" spans="1:34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5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244.4</v>
      </c>
      <c r="AA3111" s="11">
        <f t="shared" si="103"/>
        <v>40.700000000000003</v>
      </c>
      <c r="AB3111" s="5">
        <f>IFERROR(VLOOKUP(C3111,[2]Sheet1!$B:$F,5,FALSE),0)</f>
        <v>38480027</v>
      </c>
      <c r="AC3111" s="11">
        <v>10</v>
      </c>
      <c r="AD3111" s="11">
        <v>0.52600000000000002</v>
      </c>
      <c r="AE3111" s="10" t="str">
        <f t="shared" si="102"/>
        <v>73/74AHPC</v>
      </c>
      <c r="AF3111" s="13">
        <f t="shared" si="104"/>
        <v>2.4549918166939442E-2</v>
      </c>
      <c r="AG3111" s="10"/>
      <c r="AH3111" s="10"/>
    </row>
    <row r="3112" spans="1:34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5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402.5</v>
      </c>
      <c r="AA3112" s="11">
        <f t="shared" si="103"/>
        <v>26.8</v>
      </c>
      <c r="AB3112" s="5">
        <f>IFERROR(VLOOKUP(C3112,[2]Sheet1!$B:$F,5,FALSE),0)</f>
        <v>34098721</v>
      </c>
      <c r="AC3112" s="11">
        <v>0</v>
      </c>
      <c r="AD3112" s="11">
        <v>20</v>
      </c>
      <c r="AE3112" s="10" t="str">
        <f t="shared" si="102"/>
        <v>73/74BPCL</v>
      </c>
      <c r="AF3112" s="13">
        <f t="shared" si="104"/>
        <v>3.7267080745341616E-2</v>
      </c>
      <c r="AG3112" s="10"/>
      <c r="AH3112" s="10"/>
    </row>
    <row r="3113" spans="1:34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5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510.3</v>
      </c>
      <c r="AA3113" s="11">
        <f t="shared" si="103"/>
        <v>15.9</v>
      </c>
      <c r="AB3113" s="5">
        <f>IFERROR(VLOOKUP(C3113,[2]Sheet1!$B:$F,5,FALSE),0)</f>
        <v>79839972</v>
      </c>
      <c r="AC3113" s="11">
        <v>15</v>
      </c>
      <c r="AD3113" s="11">
        <v>10</v>
      </c>
      <c r="AE3113" s="10" t="str">
        <f t="shared" si="102"/>
        <v>73/74CHCL</v>
      </c>
      <c r="AF3113" s="13">
        <f t="shared" si="104"/>
        <v>6.2708210856358998E-2</v>
      </c>
      <c r="AG3113" s="10"/>
      <c r="AH3113" s="10"/>
    </row>
    <row r="3114" spans="1:34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5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211</v>
      </c>
      <c r="AA3114" s="11">
        <f t="shared" si="103"/>
        <v>30.1</v>
      </c>
      <c r="AB3114" s="5">
        <f>IFERROR(VLOOKUP(C3114,[2]Sheet1!$B:$F,5,FALSE),0)</f>
        <v>4934325.8</v>
      </c>
      <c r="AC3114" s="11">
        <v>0</v>
      </c>
      <c r="AD3114" s="11">
        <v>0</v>
      </c>
      <c r="AE3114" s="10" t="str">
        <f t="shared" si="102"/>
        <v>73/74NHPC</v>
      </c>
      <c r="AF3114" s="13">
        <f t="shared" si="104"/>
        <v>3.3175355450236969E-2</v>
      </c>
      <c r="AG3114" s="10"/>
      <c r="AH3114" s="10"/>
    </row>
    <row r="3115" spans="1:34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5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448</v>
      </c>
      <c r="AA3115" s="11">
        <f t="shared" si="103"/>
        <v>9.3000000000000007</v>
      </c>
      <c r="AB3115" s="5">
        <f>IFERROR(VLOOKUP(C3115,[2]Sheet1!$B:$F,5,FALSE),0)</f>
        <v>33981761</v>
      </c>
      <c r="AC3115" s="11">
        <v>0</v>
      </c>
      <c r="AD3115" s="11">
        <v>0</v>
      </c>
      <c r="AE3115" s="10" t="str">
        <f t="shared" si="102"/>
        <v>73/74SHPC</v>
      </c>
      <c r="AF3115" s="13">
        <f t="shared" si="104"/>
        <v>0.10714285714285714</v>
      </c>
      <c r="AG3115" s="10"/>
      <c r="AH3115" s="10"/>
    </row>
    <row r="3116" spans="1:34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5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103"/>
        <v>0</v>
      </c>
      <c r="AB3116" s="5">
        <f>IFERROR(VLOOKUP(C3116,[2]Sheet1!$B:$F,5,FALSE),0)</f>
        <v>0</v>
      </c>
      <c r="AC3116" s="11">
        <v>6</v>
      </c>
      <c r="AD3116" s="11">
        <v>0.31569999999999998</v>
      </c>
      <c r="AE3116" s="10" t="str">
        <f t="shared" si="102"/>
        <v>73/74RHPC</v>
      </c>
      <c r="AF3116" s="13">
        <f t="shared" si="104"/>
        <v>0</v>
      </c>
      <c r="AG3116" s="10"/>
      <c r="AH3116" s="10"/>
    </row>
    <row r="3117" spans="1:34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5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229.9</v>
      </c>
      <c r="AA3117" s="11">
        <f t="shared" si="103"/>
        <v>0</v>
      </c>
      <c r="AB3117" s="5">
        <f>IFERROR(VLOOKUP(C3117,[2]Sheet1!$B:$F,5,FALSE),0)</f>
        <v>38959421</v>
      </c>
      <c r="AC3117" s="11">
        <v>0</v>
      </c>
      <c r="AD3117" s="11">
        <v>0</v>
      </c>
      <c r="AE3117" s="10" t="str">
        <f t="shared" si="102"/>
        <v>73/74AKPL</v>
      </c>
      <c r="AF3117" s="13">
        <f t="shared" si="104"/>
        <v>0</v>
      </c>
      <c r="AG3117" s="10"/>
      <c r="AH3117" s="10"/>
    </row>
    <row r="3118" spans="1:34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5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259</v>
      </c>
      <c r="AA3118" s="11">
        <f t="shared" si="103"/>
        <v>37</v>
      </c>
      <c r="AB3118" s="5">
        <f>IFERROR(VLOOKUP(C3118,[2]Sheet1!$B:$F,5,FALSE),0)</f>
        <v>60759278</v>
      </c>
      <c r="AC3118" s="11">
        <v>8</v>
      </c>
      <c r="AD3118" s="11">
        <v>0</v>
      </c>
      <c r="AE3118" s="10" t="str">
        <f t="shared" si="102"/>
        <v>73/74API</v>
      </c>
      <c r="AF3118" s="13">
        <f t="shared" si="104"/>
        <v>2.7027027027027029E-2</v>
      </c>
      <c r="AG3118" s="10"/>
      <c r="AH3118" s="10"/>
    </row>
    <row r="3119" spans="1:34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5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253</v>
      </c>
      <c r="AA3119" s="11">
        <f t="shared" si="103"/>
        <v>36.1</v>
      </c>
      <c r="AB3119" s="5">
        <f>IFERROR(VLOOKUP(C3119,[2]Sheet1!$B:$F,5,FALSE),0)</f>
        <v>37025584</v>
      </c>
      <c r="AC3119" s="11">
        <v>10</v>
      </c>
      <c r="AD3119" s="11">
        <v>0.53</v>
      </c>
      <c r="AE3119" s="10" t="str">
        <f t="shared" si="102"/>
        <v>73/74NGPL</v>
      </c>
      <c r="AF3119" s="13">
        <f t="shared" si="104"/>
        <v>2.766798418972332E-2</v>
      </c>
      <c r="AG3119" s="10"/>
      <c r="AH3119" s="10"/>
    </row>
    <row r="3120" spans="1:34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5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Power</v>
      </c>
      <c r="Z3120">
        <f>IFERROR(VLOOKUP(C3120,[1]LP!$B:$C,2,FALSE),0)</f>
        <v>495</v>
      </c>
      <c r="AA3120" s="11">
        <f t="shared" si="103"/>
        <v>70.7</v>
      </c>
      <c r="AB3120" s="5">
        <f>IFERROR(VLOOKUP(C3120,[2]Sheet1!$B:$F,5,FALSE),0)</f>
        <v>15000000</v>
      </c>
      <c r="AC3120" s="11">
        <v>0</v>
      </c>
      <c r="AD3120" s="11">
        <v>0</v>
      </c>
      <c r="AE3120" s="10" t="str">
        <f t="shared" si="102"/>
        <v>73/74NYADI</v>
      </c>
      <c r="AF3120" s="13">
        <f t="shared" si="104"/>
        <v>1.4141414141414142E-2</v>
      </c>
      <c r="AG3120" s="10"/>
      <c r="AH3120" s="10"/>
    </row>
    <row r="3121" spans="1:34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5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322</v>
      </c>
      <c r="AA3121" s="11">
        <f t="shared" si="103"/>
        <v>53.7</v>
      </c>
      <c r="AB3121" s="5">
        <f>IFERROR(VLOOKUP(C3121,[2]Sheet1!$B:$F,5,FALSE),0)</f>
        <v>12305000</v>
      </c>
      <c r="AC3121" s="11">
        <v>0</v>
      </c>
      <c r="AD3121" s="11">
        <v>5</v>
      </c>
      <c r="AE3121" s="10" t="str">
        <f t="shared" si="102"/>
        <v>73/74UMHL</v>
      </c>
      <c r="AF3121" s="13">
        <f t="shared" si="104"/>
        <v>1.8633540372670808E-2</v>
      </c>
      <c r="AG3121" s="10"/>
      <c r="AH3121" s="10"/>
    </row>
    <row r="3122" spans="1:34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5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325.10000000000002</v>
      </c>
      <c r="AA3122" s="11">
        <f t="shared" si="103"/>
        <v>29.6</v>
      </c>
      <c r="AB3122" s="5">
        <f>IFERROR(VLOOKUP(C3122,[2]Sheet1!$B:$F,5,FALSE),0)</f>
        <v>12098625</v>
      </c>
      <c r="AC3122" s="11">
        <v>0</v>
      </c>
      <c r="AD3122" s="11">
        <v>0</v>
      </c>
      <c r="AE3122" s="10" t="str">
        <f t="shared" si="102"/>
        <v>73/74SPDL</v>
      </c>
      <c r="AF3122" s="13">
        <f t="shared" si="104"/>
        <v>3.3835742848354347E-2</v>
      </c>
      <c r="AG3122" s="10"/>
      <c r="AH3122" s="10"/>
    </row>
    <row r="3123" spans="1:34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5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290</v>
      </c>
      <c r="AA3123" s="11">
        <f t="shared" si="103"/>
        <v>145</v>
      </c>
      <c r="AB3123" s="5">
        <f>IFERROR(VLOOKUP(C3123,[2]Sheet1!$B:$F,5,FALSE),0)</f>
        <v>2640000</v>
      </c>
      <c r="AC3123" s="11">
        <v>0</v>
      </c>
      <c r="AD3123" s="11">
        <v>0</v>
      </c>
      <c r="AE3123" s="10" t="str">
        <f t="shared" si="102"/>
        <v>73/74DHPL</v>
      </c>
      <c r="AF3123" s="13">
        <f t="shared" si="104"/>
        <v>6.8965517241379309E-3</v>
      </c>
      <c r="AG3123" s="10"/>
      <c r="AH3123" s="10"/>
    </row>
    <row r="3124" spans="1:34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5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395</v>
      </c>
      <c r="AA3124" s="11">
        <f t="shared" si="103"/>
        <v>197.5</v>
      </c>
      <c r="AB3124" s="5">
        <f>IFERROR(VLOOKUP(C3124,[2]Sheet1!$B:$F,5,FALSE),0)</f>
        <v>3869775</v>
      </c>
      <c r="AC3124" s="11">
        <v>0</v>
      </c>
      <c r="AD3124" s="11">
        <v>0</v>
      </c>
      <c r="AE3124" s="10" t="str">
        <f t="shared" si="102"/>
        <v>73/74CHL</v>
      </c>
      <c r="AF3124" s="13">
        <f t="shared" si="104"/>
        <v>5.0632911392405064E-3</v>
      </c>
      <c r="AG3124" s="10"/>
      <c r="AH3124" s="10"/>
    </row>
    <row r="3125" spans="1:34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5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244.4</v>
      </c>
      <c r="AA3125" s="11">
        <f t="shared" si="103"/>
        <v>48.9</v>
      </c>
      <c r="AB3125" s="5">
        <f>IFERROR(VLOOKUP(C3125,[2]Sheet1!$B:$F,5,FALSE),0)</f>
        <v>38480027</v>
      </c>
      <c r="AC3125" s="11">
        <v>10</v>
      </c>
      <c r="AD3125" s="11">
        <v>0.52600000000000002</v>
      </c>
      <c r="AE3125" s="10" t="str">
        <f t="shared" si="102"/>
        <v>73/74AHPC</v>
      </c>
      <c r="AF3125" s="13">
        <f t="shared" si="104"/>
        <v>2.0458265139116201E-2</v>
      </c>
      <c r="AG3125" s="10"/>
      <c r="AH3125" s="10"/>
    </row>
    <row r="3126" spans="1:34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5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402.5</v>
      </c>
      <c r="AA3126" s="11">
        <f t="shared" si="103"/>
        <v>8.1</v>
      </c>
      <c r="AB3126" s="5">
        <f>IFERROR(VLOOKUP(C3126,[2]Sheet1!$B:$F,5,FALSE),0)</f>
        <v>34098721</v>
      </c>
      <c r="AC3126" s="11">
        <v>0</v>
      </c>
      <c r="AD3126" s="11">
        <v>20</v>
      </c>
      <c r="AE3126" s="10" t="str">
        <f t="shared" si="102"/>
        <v>73/74BPCL</v>
      </c>
      <c r="AF3126" s="13">
        <f t="shared" si="104"/>
        <v>0.12422360248447205</v>
      </c>
      <c r="AG3126" s="10"/>
      <c r="AH3126" s="10"/>
    </row>
    <row r="3127" spans="1:34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5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510.3</v>
      </c>
      <c r="AA3127" s="11">
        <f t="shared" si="103"/>
        <v>18.899999999999999</v>
      </c>
      <c r="AB3127" s="5">
        <f>IFERROR(VLOOKUP(C3127,[2]Sheet1!$B:$F,5,FALSE),0)</f>
        <v>79839972</v>
      </c>
      <c r="AC3127" s="11">
        <v>15</v>
      </c>
      <c r="AD3127" s="11">
        <v>10</v>
      </c>
      <c r="AE3127" s="10" t="str">
        <f t="shared" si="102"/>
        <v>73/74CHCL</v>
      </c>
      <c r="AF3127" s="13">
        <f t="shared" si="104"/>
        <v>5.2910052910052907E-2</v>
      </c>
      <c r="AG3127" s="10"/>
      <c r="AH3127" s="10"/>
    </row>
    <row r="3128" spans="1:34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5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211</v>
      </c>
      <c r="AA3128" s="11">
        <f t="shared" si="103"/>
        <v>-30.1</v>
      </c>
      <c r="AB3128" s="5">
        <f>IFERROR(VLOOKUP(C3128,[2]Sheet1!$B:$F,5,FALSE),0)</f>
        <v>4934325.8</v>
      </c>
      <c r="AC3128" s="11">
        <v>0</v>
      </c>
      <c r="AD3128" s="11">
        <v>0</v>
      </c>
      <c r="AE3128" s="10" t="str">
        <f t="shared" si="102"/>
        <v>73/74NHPC</v>
      </c>
      <c r="AF3128" s="13">
        <f t="shared" si="104"/>
        <v>-3.3175355450236969E-2</v>
      </c>
      <c r="AG3128" s="10"/>
      <c r="AH3128" s="10"/>
    </row>
    <row r="3129" spans="1:34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5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448</v>
      </c>
      <c r="AA3129" s="11">
        <f t="shared" si="103"/>
        <v>17.2</v>
      </c>
      <c r="AB3129" s="5">
        <f>IFERROR(VLOOKUP(C3129,[2]Sheet1!$B:$F,5,FALSE),0)</f>
        <v>33981761</v>
      </c>
      <c r="AC3129" s="11">
        <v>0</v>
      </c>
      <c r="AD3129" s="11">
        <v>0</v>
      </c>
      <c r="AE3129" s="10" t="str">
        <f t="shared" si="102"/>
        <v>73/74SHPC</v>
      </c>
      <c r="AF3129" s="13">
        <f t="shared" si="104"/>
        <v>5.8035714285714288E-2</v>
      </c>
      <c r="AG3129" s="10"/>
      <c r="AH3129" s="10"/>
    </row>
    <row r="3130" spans="1:34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5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103"/>
        <v>0</v>
      </c>
      <c r="AB3130" s="5">
        <f>IFERROR(VLOOKUP(C3130,[2]Sheet1!$B:$F,5,FALSE),0)</f>
        <v>0</v>
      </c>
      <c r="AC3130" s="11">
        <v>6</v>
      </c>
      <c r="AD3130" s="11">
        <v>0.31569999999999998</v>
      </c>
      <c r="AE3130" s="10" t="str">
        <f t="shared" si="102"/>
        <v>73/74RHPC</v>
      </c>
      <c r="AF3130" s="13">
        <f t="shared" si="104"/>
        <v>0</v>
      </c>
      <c r="AG3130" s="10"/>
      <c r="AH3130" s="10"/>
    </row>
    <row r="3131" spans="1:34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5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229.9</v>
      </c>
      <c r="AA3131" s="11">
        <f t="shared" si="103"/>
        <v>0</v>
      </c>
      <c r="AB3131" s="5">
        <f>IFERROR(VLOOKUP(C3131,[2]Sheet1!$B:$F,5,FALSE),0)</f>
        <v>38959421</v>
      </c>
      <c r="AC3131" s="11">
        <v>0</v>
      </c>
      <c r="AD3131" s="11">
        <v>0</v>
      </c>
      <c r="AE3131" s="10" t="str">
        <f t="shared" si="102"/>
        <v>73/74AKPL</v>
      </c>
      <c r="AF3131" s="13">
        <f t="shared" si="104"/>
        <v>0</v>
      </c>
      <c r="AG3131" s="10"/>
      <c r="AH3131" s="10"/>
    </row>
    <row r="3132" spans="1:34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5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405</v>
      </c>
      <c r="AA3132" s="11">
        <f t="shared" si="103"/>
        <v>-135</v>
      </c>
      <c r="AB3132" s="5">
        <f>IFERROR(VLOOKUP(C3132,[2]Sheet1!$B:$F,5,FALSE),0)</f>
        <v>5358150</v>
      </c>
      <c r="AC3132" s="11">
        <v>5</v>
      </c>
      <c r="AD3132" s="11">
        <v>0.26300000000000001</v>
      </c>
      <c r="AE3132" s="10" t="str">
        <f t="shared" si="102"/>
        <v>73/74BARUN</v>
      </c>
      <c r="AF3132" s="13">
        <f t="shared" si="104"/>
        <v>-7.4074074074074077E-3</v>
      </c>
      <c r="AG3132" s="10"/>
      <c r="AH3132" s="10"/>
    </row>
    <row r="3133" spans="1:34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5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259</v>
      </c>
      <c r="AA3133" s="11">
        <f t="shared" si="103"/>
        <v>43.2</v>
      </c>
      <c r="AB3133" s="5">
        <f>IFERROR(VLOOKUP(C3133,[2]Sheet1!$B:$F,5,FALSE),0)</f>
        <v>60759278</v>
      </c>
      <c r="AC3133" s="11">
        <v>8</v>
      </c>
      <c r="AD3133" s="11">
        <v>0</v>
      </c>
      <c r="AE3133" s="10" t="str">
        <f t="shared" si="102"/>
        <v>73/74API</v>
      </c>
      <c r="AF3133" s="13">
        <f t="shared" si="104"/>
        <v>2.3166023166023165E-2</v>
      </c>
      <c r="AG3133" s="10"/>
      <c r="AH3133" s="10"/>
    </row>
    <row r="3134" spans="1:34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5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253</v>
      </c>
      <c r="AA3134" s="11">
        <f t="shared" si="103"/>
        <v>23</v>
      </c>
      <c r="AB3134" s="5">
        <f>IFERROR(VLOOKUP(C3134,[2]Sheet1!$B:$F,5,FALSE),0)</f>
        <v>37025584</v>
      </c>
      <c r="AC3134" s="11">
        <v>10</v>
      </c>
      <c r="AD3134" s="11">
        <v>0.53</v>
      </c>
      <c r="AE3134" s="10" t="str">
        <f t="shared" ref="AE3134:AE3197" si="105">B3134&amp;C3134</f>
        <v>73/74NGPL</v>
      </c>
      <c r="AF3134" s="13">
        <f t="shared" si="104"/>
        <v>4.3478260869565216E-2</v>
      </c>
      <c r="AG3134" s="10"/>
      <c r="AH3134" s="10"/>
    </row>
    <row r="3135" spans="1:34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5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322</v>
      </c>
      <c r="AA3135" s="11">
        <f t="shared" si="103"/>
        <v>53.7</v>
      </c>
      <c r="AB3135" s="5">
        <f>IFERROR(VLOOKUP(C3135,[2]Sheet1!$B:$F,5,FALSE),0)</f>
        <v>12305000</v>
      </c>
      <c r="AC3135" s="11">
        <v>0</v>
      </c>
      <c r="AD3135" s="11">
        <v>5</v>
      </c>
      <c r="AE3135" s="10" t="str">
        <f t="shared" si="105"/>
        <v>73/74UMHL</v>
      </c>
      <c r="AF3135" s="13">
        <f t="shared" si="104"/>
        <v>1.8633540372670808E-2</v>
      </c>
      <c r="AG3135" s="10"/>
      <c r="AH3135" s="10"/>
    </row>
    <row r="3136" spans="1:34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5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325.10000000000002</v>
      </c>
      <c r="AA3136" s="11">
        <f t="shared" si="103"/>
        <v>108.4</v>
      </c>
      <c r="AB3136" s="5">
        <f>IFERROR(VLOOKUP(C3136,[2]Sheet1!$B:$F,5,FALSE),0)</f>
        <v>12098625</v>
      </c>
      <c r="AC3136" s="11">
        <v>0</v>
      </c>
      <c r="AD3136" s="11">
        <v>0</v>
      </c>
      <c r="AE3136" s="10" t="str">
        <f t="shared" si="105"/>
        <v>73/74SPDL</v>
      </c>
      <c r="AF3136" s="13">
        <f t="shared" si="104"/>
        <v>9.2279298677330045E-3</v>
      </c>
      <c r="AG3136" s="10"/>
      <c r="AH3136" s="10"/>
    </row>
    <row r="3137" spans="1:34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5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401.9</v>
      </c>
      <c r="AA3137" s="11">
        <f t="shared" si="103"/>
        <v>0</v>
      </c>
      <c r="AB3137" s="5">
        <f>IFERROR(VLOOKUP(C3137,[2]Sheet1!$B:$F,5,FALSE),0)</f>
        <v>10654170</v>
      </c>
      <c r="AC3137" s="11">
        <v>0</v>
      </c>
      <c r="AD3137" s="11">
        <v>0</v>
      </c>
      <c r="AE3137" s="10" t="str">
        <f t="shared" si="105"/>
        <v>73/74HPPL</v>
      </c>
      <c r="AF3137" s="13">
        <f t="shared" si="104"/>
        <v>0</v>
      </c>
      <c r="AG3137" s="10"/>
      <c r="AH3137" s="10"/>
    </row>
    <row r="3138" spans="1:34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5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290</v>
      </c>
      <c r="AA3138" s="11">
        <f t="shared" si="103"/>
        <v>-145</v>
      </c>
      <c r="AB3138" s="5">
        <f>IFERROR(VLOOKUP(C3138,[2]Sheet1!$B:$F,5,FALSE),0)</f>
        <v>2640000</v>
      </c>
      <c r="AC3138" s="11">
        <v>0</v>
      </c>
      <c r="AD3138" s="11">
        <v>0</v>
      </c>
      <c r="AE3138" s="10" t="str">
        <f t="shared" si="105"/>
        <v>73/74DHPL</v>
      </c>
      <c r="AF3138" s="13">
        <f t="shared" si="104"/>
        <v>-6.8965517241379309E-3</v>
      </c>
      <c r="AG3138" s="10"/>
      <c r="AH3138" s="10"/>
    </row>
    <row r="3139" spans="1:34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5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395</v>
      </c>
      <c r="AA3139" s="11">
        <f t="shared" ref="AA3139:AA3202" si="106">ROUND(IFERROR(Z3139/M3139,0),1)</f>
        <v>-395</v>
      </c>
      <c r="AB3139" s="5">
        <f>IFERROR(VLOOKUP(C3139,[2]Sheet1!$B:$F,5,FALSE),0)</f>
        <v>3869775</v>
      </c>
      <c r="AC3139" s="11">
        <v>0</v>
      </c>
      <c r="AD3139" s="11">
        <v>0</v>
      </c>
      <c r="AE3139" s="10" t="str">
        <f t="shared" si="105"/>
        <v>73/74CHL</v>
      </c>
      <c r="AF3139" s="13">
        <f t="shared" ref="AF3139:AF3202" si="107">IFERROR(M3139/Z3139,0)</f>
        <v>-2.5316455696202532E-3</v>
      </c>
      <c r="AG3139" s="10"/>
      <c r="AH3139" s="10"/>
    </row>
    <row r="3140" spans="1:34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5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705</v>
      </c>
      <c r="AA3140" s="11">
        <f t="shared" si="106"/>
        <v>58.8</v>
      </c>
      <c r="AB3140" s="5">
        <f>IFERROR(VLOOKUP(C3140,[2]Sheet1!$B:$F,5,FALSE),0)</f>
        <v>3594414</v>
      </c>
      <c r="AC3140" s="11">
        <v>0</v>
      </c>
      <c r="AD3140" s="11">
        <v>0</v>
      </c>
      <c r="AE3140" s="10" t="str">
        <f t="shared" si="105"/>
        <v>73/74NHDL</v>
      </c>
      <c r="AF3140" s="13">
        <f t="shared" si="107"/>
        <v>1.7021276595744681E-2</v>
      </c>
      <c r="AG3140" s="10"/>
      <c r="AH3140" s="10"/>
    </row>
    <row r="3141" spans="1:34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5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244.4</v>
      </c>
      <c r="AA3141" s="11">
        <f t="shared" si="106"/>
        <v>24.4</v>
      </c>
      <c r="AB3141" s="5">
        <f>IFERROR(VLOOKUP(C3141,[2]Sheet1!$B:$F,5,FALSE),0)</f>
        <v>38480027</v>
      </c>
      <c r="AC3141" s="11">
        <v>10</v>
      </c>
      <c r="AD3141" s="11">
        <v>0.52600000000000002</v>
      </c>
      <c r="AE3141" s="10" t="str">
        <f t="shared" si="105"/>
        <v>73/74AHPC</v>
      </c>
      <c r="AF3141" s="13">
        <f t="shared" si="107"/>
        <v>4.0916530278232402E-2</v>
      </c>
      <c r="AG3141" s="10"/>
      <c r="AH3141" s="10"/>
    </row>
    <row r="3142" spans="1:34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5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402.5</v>
      </c>
      <c r="AA3142" s="11">
        <f t="shared" si="106"/>
        <v>11.2</v>
      </c>
      <c r="AB3142" s="5">
        <f>IFERROR(VLOOKUP(C3142,[2]Sheet1!$B:$F,5,FALSE),0)</f>
        <v>34098721</v>
      </c>
      <c r="AC3142" s="11">
        <v>0</v>
      </c>
      <c r="AD3142" s="11">
        <v>20</v>
      </c>
      <c r="AE3142" s="10" t="str">
        <f t="shared" si="105"/>
        <v>73/74BPCL</v>
      </c>
      <c r="AF3142" s="13">
        <f t="shared" si="107"/>
        <v>8.9440993788819881E-2</v>
      </c>
      <c r="AG3142" s="10"/>
      <c r="AH3142" s="10"/>
    </row>
    <row r="3143" spans="1:34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5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510.3</v>
      </c>
      <c r="AA3143" s="11">
        <f t="shared" si="106"/>
        <v>21.3</v>
      </c>
      <c r="AB3143" s="5">
        <f>IFERROR(VLOOKUP(C3143,[2]Sheet1!$B:$F,5,FALSE),0)</f>
        <v>79839972</v>
      </c>
      <c r="AC3143" s="11">
        <v>15</v>
      </c>
      <c r="AD3143" s="11">
        <v>10</v>
      </c>
      <c r="AE3143" s="10" t="str">
        <f t="shared" si="105"/>
        <v>73/74CHCL</v>
      </c>
      <c r="AF3143" s="13">
        <f t="shared" si="107"/>
        <v>4.7031158142269255E-2</v>
      </c>
      <c r="AG3143" s="10"/>
      <c r="AH3143" s="10"/>
    </row>
    <row r="3144" spans="1:34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5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211</v>
      </c>
      <c r="AA3144" s="11">
        <f t="shared" si="106"/>
        <v>-52.8</v>
      </c>
      <c r="AB3144" s="5">
        <f>IFERROR(VLOOKUP(C3144,[2]Sheet1!$B:$F,5,FALSE),0)</f>
        <v>4934325.8</v>
      </c>
      <c r="AC3144" s="11">
        <v>0</v>
      </c>
      <c r="AD3144" s="11">
        <v>0</v>
      </c>
      <c r="AE3144" s="10" t="str">
        <f t="shared" si="105"/>
        <v>73/74NHPC</v>
      </c>
      <c r="AF3144" s="13">
        <f t="shared" si="107"/>
        <v>-1.8957345971563982E-2</v>
      </c>
      <c r="AG3144" s="10"/>
      <c r="AH3144" s="10"/>
    </row>
    <row r="3145" spans="1:34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5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448</v>
      </c>
      <c r="AA3145" s="11">
        <f t="shared" si="106"/>
        <v>34.5</v>
      </c>
      <c r="AB3145" s="5">
        <f>IFERROR(VLOOKUP(C3145,[2]Sheet1!$B:$F,5,FALSE),0)</f>
        <v>33981761</v>
      </c>
      <c r="AC3145" s="11">
        <v>0</v>
      </c>
      <c r="AD3145" s="11">
        <v>0</v>
      </c>
      <c r="AE3145" s="10" t="str">
        <f t="shared" si="105"/>
        <v>73/74SHPC</v>
      </c>
      <c r="AF3145" s="13">
        <f t="shared" si="107"/>
        <v>2.9017857142857144E-2</v>
      </c>
      <c r="AG3145" s="10"/>
      <c r="AH3145" s="10"/>
    </row>
    <row r="3146" spans="1:34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5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106"/>
        <v>0</v>
      </c>
      <c r="AB3146" s="5">
        <f>IFERROR(VLOOKUP(C3146,[2]Sheet1!$B:$F,5,FALSE),0)</f>
        <v>0</v>
      </c>
      <c r="AC3146" s="11">
        <v>6</v>
      </c>
      <c r="AD3146" s="11">
        <v>0.31569999999999998</v>
      </c>
      <c r="AE3146" s="10" t="str">
        <f t="shared" si="105"/>
        <v>73/74RHPC</v>
      </c>
      <c r="AF3146" s="13">
        <f t="shared" si="107"/>
        <v>0</v>
      </c>
      <c r="AG3146" s="10"/>
      <c r="AH3146" s="10"/>
    </row>
    <row r="3147" spans="1:34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5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229.9</v>
      </c>
      <c r="AA3147" s="11">
        <f t="shared" si="106"/>
        <v>0</v>
      </c>
      <c r="AB3147" s="5">
        <f>IFERROR(VLOOKUP(C3147,[2]Sheet1!$B:$F,5,FALSE),0)</f>
        <v>38959421</v>
      </c>
      <c r="AC3147" s="11">
        <v>0</v>
      </c>
      <c r="AD3147" s="11">
        <v>0</v>
      </c>
      <c r="AE3147" s="10" t="str">
        <f t="shared" si="105"/>
        <v>73/74AKPL</v>
      </c>
      <c r="AF3147" s="13">
        <f t="shared" si="107"/>
        <v>0</v>
      </c>
      <c r="AG3147" s="10"/>
      <c r="AH3147" s="10"/>
    </row>
    <row r="3148" spans="1:34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5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405</v>
      </c>
      <c r="AA3148" s="11">
        <f t="shared" si="106"/>
        <v>16.899999999999999</v>
      </c>
      <c r="AB3148" s="5">
        <f>IFERROR(VLOOKUP(C3148,[2]Sheet1!$B:$F,5,FALSE),0)</f>
        <v>5358150</v>
      </c>
      <c r="AC3148" s="11">
        <v>5</v>
      </c>
      <c r="AD3148" s="11">
        <v>0.26300000000000001</v>
      </c>
      <c r="AE3148" s="10" t="str">
        <f t="shared" si="105"/>
        <v>73/74BARUN</v>
      </c>
      <c r="AF3148" s="13">
        <f t="shared" si="107"/>
        <v>5.9259259259259262E-2</v>
      </c>
      <c r="AG3148" s="10"/>
      <c r="AH3148" s="10"/>
    </row>
    <row r="3149" spans="1:34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5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259</v>
      </c>
      <c r="AA3149" s="11">
        <f t="shared" si="106"/>
        <v>37</v>
      </c>
      <c r="AB3149" s="5">
        <f>IFERROR(VLOOKUP(C3149,[2]Sheet1!$B:$F,5,FALSE),0)</f>
        <v>60759278</v>
      </c>
      <c r="AC3149" s="11">
        <v>8</v>
      </c>
      <c r="AD3149" s="11">
        <v>0</v>
      </c>
      <c r="AE3149" s="10" t="str">
        <f t="shared" si="105"/>
        <v>73/74API</v>
      </c>
      <c r="AF3149" s="13">
        <f t="shared" si="107"/>
        <v>2.7027027027027029E-2</v>
      </c>
      <c r="AG3149" s="10"/>
      <c r="AH3149" s="10"/>
    </row>
    <row r="3150" spans="1:34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5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253</v>
      </c>
      <c r="AA3150" s="11">
        <f t="shared" si="106"/>
        <v>23</v>
      </c>
      <c r="AB3150" s="5">
        <f>IFERROR(VLOOKUP(C3150,[2]Sheet1!$B:$F,5,FALSE),0)</f>
        <v>37025584</v>
      </c>
      <c r="AC3150" s="11">
        <v>10</v>
      </c>
      <c r="AD3150" s="11">
        <v>0.53</v>
      </c>
      <c r="AE3150" s="10" t="str">
        <f t="shared" si="105"/>
        <v>73/74NGPL</v>
      </c>
      <c r="AF3150" s="13">
        <f t="shared" si="107"/>
        <v>4.3478260869565216E-2</v>
      </c>
      <c r="AG3150" s="10"/>
      <c r="AH3150" s="10"/>
    </row>
    <row r="3151" spans="1:34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5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322</v>
      </c>
      <c r="AA3151" s="11">
        <f t="shared" si="106"/>
        <v>80.5</v>
      </c>
      <c r="AB3151" s="5">
        <f>IFERROR(VLOOKUP(C3151,[2]Sheet1!$B:$F,5,FALSE),0)</f>
        <v>12305000</v>
      </c>
      <c r="AC3151" s="11">
        <v>0</v>
      </c>
      <c r="AD3151" s="11">
        <v>5</v>
      </c>
      <c r="AE3151" s="10" t="str">
        <f t="shared" si="105"/>
        <v>73/74UMHL</v>
      </c>
      <c r="AF3151" s="13">
        <f t="shared" si="107"/>
        <v>1.2422360248447204E-2</v>
      </c>
      <c r="AG3151" s="10"/>
      <c r="AH3151" s="10"/>
    </row>
    <row r="3152" spans="1:34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5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325.10000000000002</v>
      </c>
      <c r="AA3152" s="11">
        <f t="shared" si="106"/>
        <v>108.4</v>
      </c>
      <c r="AB3152" s="5">
        <f>IFERROR(VLOOKUP(C3152,[2]Sheet1!$B:$F,5,FALSE),0)</f>
        <v>12098625</v>
      </c>
      <c r="AC3152" s="11">
        <v>0</v>
      </c>
      <c r="AD3152" s="11">
        <v>0</v>
      </c>
      <c r="AE3152" s="10" t="str">
        <f t="shared" si="105"/>
        <v>73/74SPDL</v>
      </c>
      <c r="AF3152" s="13">
        <f t="shared" si="107"/>
        <v>9.2279298677330045E-3</v>
      </c>
      <c r="AG3152" s="10"/>
      <c r="AH3152" s="10"/>
    </row>
    <row r="3153" spans="1:34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5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290</v>
      </c>
      <c r="AA3153" s="11">
        <f t="shared" si="106"/>
        <v>-58</v>
      </c>
      <c r="AB3153" s="5">
        <f>IFERROR(VLOOKUP(C3153,[2]Sheet1!$B:$F,5,FALSE),0)</f>
        <v>2640000</v>
      </c>
      <c r="AC3153" s="11">
        <v>0</v>
      </c>
      <c r="AD3153" s="11">
        <v>0</v>
      </c>
      <c r="AE3153" s="10" t="str">
        <f t="shared" si="105"/>
        <v>73/74DHPL</v>
      </c>
      <c r="AF3153" s="13">
        <f t="shared" si="107"/>
        <v>-1.7241379310344827E-2</v>
      </c>
      <c r="AG3153" s="10"/>
      <c r="AH3153" s="10"/>
    </row>
    <row r="3154" spans="1:34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5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395</v>
      </c>
      <c r="AA3154" s="11">
        <f t="shared" si="106"/>
        <v>-395</v>
      </c>
      <c r="AB3154" s="5">
        <f>IFERROR(VLOOKUP(C3154,[2]Sheet1!$B:$F,5,FALSE),0)</f>
        <v>3869775</v>
      </c>
      <c r="AC3154" s="11">
        <v>0</v>
      </c>
      <c r="AD3154" s="11">
        <v>0</v>
      </c>
      <c r="AE3154" s="10" t="str">
        <f t="shared" si="105"/>
        <v>73/74CHL</v>
      </c>
      <c r="AF3154" s="13">
        <f t="shared" si="107"/>
        <v>-2.5316455696202532E-3</v>
      </c>
      <c r="AG3154" s="10"/>
      <c r="AH3154" s="10"/>
    </row>
    <row r="3155" spans="1:34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5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705</v>
      </c>
      <c r="AA3155" s="11">
        <f t="shared" si="106"/>
        <v>117.5</v>
      </c>
      <c r="AB3155" s="5">
        <f>IFERROR(VLOOKUP(C3155,[2]Sheet1!$B:$F,5,FALSE),0)</f>
        <v>3594414</v>
      </c>
      <c r="AC3155" s="11">
        <v>0</v>
      </c>
      <c r="AD3155" s="11">
        <v>0</v>
      </c>
      <c r="AE3155" s="10" t="str">
        <f t="shared" si="105"/>
        <v>73/74NHDL</v>
      </c>
      <c r="AF3155" s="13">
        <f t="shared" si="107"/>
        <v>8.5106382978723406E-3</v>
      </c>
      <c r="AG3155" s="10"/>
      <c r="AH3155" s="10"/>
    </row>
    <row r="3156" spans="1:34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5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337.9</v>
      </c>
      <c r="AA3156" s="11">
        <f t="shared" si="106"/>
        <v>19.899999999999999</v>
      </c>
      <c r="AB3156" s="5">
        <f>IFERROR(VLOOKUP(C3156,[2]Sheet1!$B:$F,5,FALSE),0)</f>
        <v>17555889</v>
      </c>
      <c r="AC3156" s="11">
        <v>10</v>
      </c>
      <c r="AD3156" s="11">
        <v>0.6</v>
      </c>
      <c r="AE3156" s="10" t="str">
        <f t="shared" si="105"/>
        <v>73/74RADHI</v>
      </c>
      <c r="AF3156" s="13">
        <f t="shared" si="107"/>
        <v>5.0310742823320515E-2</v>
      </c>
      <c r="AG3156" s="10"/>
      <c r="AH3156" s="10"/>
    </row>
    <row r="3157" spans="1:34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5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269</v>
      </c>
      <c r="AA3157" s="11">
        <f t="shared" si="106"/>
        <v>134.5</v>
      </c>
      <c r="AB3157" s="5">
        <f>IFERROR(VLOOKUP(C3157,[2]Sheet1!$B:$F,5,FALSE),0)</f>
        <v>11000000</v>
      </c>
      <c r="AC3157" s="11">
        <v>0</v>
      </c>
      <c r="AD3157" s="11">
        <v>0</v>
      </c>
      <c r="AE3157" s="10" t="str">
        <f t="shared" si="105"/>
        <v>73/74PMHPL</v>
      </c>
      <c r="AF3157" s="13">
        <f t="shared" si="107"/>
        <v>7.4349442379182153E-3</v>
      </c>
      <c r="AG3157" s="10"/>
      <c r="AH3157" s="10"/>
    </row>
    <row r="3158" spans="1:34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5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244.4</v>
      </c>
      <c r="AA3158" s="11">
        <f t="shared" si="106"/>
        <v>122.2</v>
      </c>
      <c r="AB3158" s="5">
        <f>IFERROR(VLOOKUP(C3158,[2]Sheet1!$B:$F,5,FALSE),0)</f>
        <v>38480027</v>
      </c>
      <c r="AC3158" s="11">
        <v>0</v>
      </c>
      <c r="AD3158" s="11">
        <v>0</v>
      </c>
      <c r="AE3158" s="10" t="str">
        <f t="shared" si="105"/>
        <v>74/75AHPC</v>
      </c>
      <c r="AF3158" s="13">
        <f t="shared" si="107"/>
        <v>8.1833060556464818E-3</v>
      </c>
      <c r="AG3158" s="10"/>
      <c r="AH3158" s="10"/>
    </row>
    <row r="3159" spans="1:34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5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402.5</v>
      </c>
      <c r="AA3159" s="11">
        <f t="shared" si="106"/>
        <v>25.2</v>
      </c>
      <c r="AB3159" s="5">
        <f>IFERROR(VLOOKUP(C3159,[2]Sheet1!$B:$F,5,FALSE),0)</f>
        <v>34098721</v>
      </c>
      <c r="AC3159" s="11">
        <v>10</v>
      </c>
      <c r="AD3159" s="11">
        <v>18</v>
      </c>
      <c r="AE3159" s="10" t="str">
        <f t="shared" si="105"/>
        <v>74/75BPCL</v>
      </c>
      <c r="AF3159" s="13">
        <f t="shared" si="107"/>
        <v>3.9751552795031057E-2</v>
      </c>
      <c r="AG3159" s="10"/>
      <c r="AH3159" s="10"/>
    </row>
    <row r="3160" spans="1:34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5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510.3</v>
      </c>
      <c r="AA3160" s="11">
        <f t="shared" si="106"/>
        <v>14.2</v>
      </c>
      <c r="AB3160" s="5">
        <f>IFERROR(VLOOKUP(C3160,[2]Sheet1!$B:$F,5,FALSE),0)</f>
        <v>79839972</v>
      </c>
      <c r="AC3160" s="11">
        <v>20</v>
      </c>
      <c r="AD3160" s="11">
        <v>5</v>
      </c>
      <c r="AE3160" s="10" t="str">
        <f t="shared" si="105"/>
        <v>74/75CHCL</v>
      </c>
      <c r="AF3160" s="13">
        <f t="shared" si="107"/>
        <v>7.0546737213403876E-2</v>
      </c>
      <c r="AG3160" s="10"/>
      <c r="AH3160" s="10"/>
    </row>
    <row r="3161" spans="1:34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5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211</v>
      </c>
      <c r="AA3161" s="11">
        <f t="shared" si="106"/>
        <v>70.3</v>
      </c>
      <c r="AB3161" s="5">
        <f>IFERROR(VLOOKUP(C3161,[2]Sheet1!$B:$F,5,FALSE),0)</f>
        <v>4934325.8</v>
      </c>
      <c r="AC3161" s="11">
        <v>0</v>
      </c>
      <c r="AD3161" s="11">
        <v>0</v>
      </c>
      <c r="AE3161" s="10" t="str">
        <f t="shared" si="105"/>
        <v>74/75NHPC</v>
      </c>
      <c r="AF3161" s="13">
        <f t="shared" si="107"/>
        <v>1.4218009478672985E-2</v>
      </c>
      <c r="AG3161" s="10"/>
      <c r="AH3161" s="10"/>
    </row>
    <row r="3162" spans="1:34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5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448</v>
      </c>
      <c r="AA3162" s="11">
        <f t="shared" si="106"/>
        <v>15.4</v>
      </c>
      <c r="AB3162" s="5">
        <f>IFERROR(VLOOKUP(C3162,[2]Sheet1!$B:$F,5,FALSE),0)</f>
        <v>33981761</v>
      </c>
      <c r="AC3162" s="11">
        <v>10</v>
      </c>
      <c r="AD3162" s="11">
        <v>5</v>
      </c>
      <c r="AE3162" s="10" t="str">
        <f t="shared" si="105"/>
        <v>74/75SHPC</v>
      </c>
      <c r="AF3162" s="13">
        <f t="shared" si="107"/>
        <v>6.4732142857142863E-2</v>
      </c>
      <c r="AG3162" s="10"/>
      <c r="AH3162" s="10"/>
    </row>
    <row r="3163" spans="1:34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5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106"/>
        <v>0</v>
      </c>
      <c r="AB3163" s="5">
        <f>IFERROR(VLOOKUP(C3163,[2]Sheet1!$B:$F,5,FALSE),0)</f>
        <v>0</v>
      </c>
      <c r="AC3163" s="11">
        <v>6</v>
      </c>
      <c r="AD3163" s="11">
        <v>0.315</v>
      </c>
      <c r="AE3163" s="10" t="str">
        <f t="shared" si="105"/>
        <v>74/75RHPC</v>
      </c>
      <c r="AF3163" s="13">
        <f t="shared" si="107"/>
        <v>0</v>
      </c>
      <c r="AG3163" s="10"/>
      <c r="AH3163" s="10"/>
    </row>
    <row r="3164" spans="1:34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5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229.9</v>
      </c>
      <c r="AA3164" s="11">
        <f t="shared" si="106"/>
        <v>0</v>
      </c>
      <c r="AB3164" s="5">
        <f>IFERROR(VLOOKUP(C3164,[2]Sheet1!$B:$F,5,FALSE),0)</f>
        <v>38959421</v>
      </c>
      <c r="AC3164" s="11">
        <v>0</v>
      </c>
      <c r="AD3164" s="11">
        <v>0</v>
      </c>
      <c r="AE3164" s="10" t="str">
        <f t="shared" si="105"/>
        <v>74/75AKPL</v>
      </c>
      <c r="AF3164" s="13">
        <f t="shared" si="107"/>
        <v>0</v>
      </c>
      <c r="AG3164" s="10"/>
      <c r="AH3164" s="10"/>
    </row>
    <row r="3165" spans="1:34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5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405</v>
      </c>
      <c r="AA3165" s="11">
        <f t="shared" si="106"/>
        <v>14.5</v>
      </c>
      <c r="AB3165" s="5">
        <f>IFERROR(VLOOKUP(C3165,[2]Sheet1!$B:$F,5,FALSE),0)</f>
        <v>5358150</v>
      </c>
      <c r="AC3165" s="11">
        <v>0</v>
      </c>
      <c r="AD3165" s="11">
        <v>0</v>
      </c>
      <c r="AE3165" s="10" t="str">
        <f t="shared" si="105"/>
        <v>74/75BARUN</v>
      </c>
      <c r="AF3165" s="13">
        <f t="shared" si="107"/>
        <v>6.9135802469135796E-2</v>
      </c>
      <c r="AG3165" s="10"/>
      <c r="AH3165" s="10"/>
    </row>
    <row r="3166" spans="1:34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5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259</v>
      </c>
      <c r="AA3166" s="11">
        <f t="shared" si="106"/>
        <v>43.2</v>
      </c>
      <c r="AB3166" s="5">
        <f>IFERROR(VLOOKUP(C3166,[2]Sheet1!$B:$F,5,FALSE),0)</f>
        <v>60759278</v>
      </c>
      <c r="AC3166" s="11">
        <v>5</v>
      </c>
      <c r="AD3166" s="11">
        <v>0</v>
      </c>
      <c r="AE3166" s="10" t="str">
        <f t="shared" si="105"/>
        <v>74/75API</v>
      </c>
      <c r="AF3166" s="13">
        <f t="shared" si="107"/>
        <v>2.3166023166023165E-2</v>
      </c>
      <c r="AG3166" s="10"/>
      <c r="AH3166" s="10"/>
    </row>
    <row r="3167" spans="1:34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5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253</v>
      </c>
      <c r="AA3167" s="11">
        <f t="shared" si="106"/>
        <v>13.3</v>
      </c>
      <c r="AB3167" s="5">
        <f>IFERROR(VLOOKUP(C3167,[2]Sheet1!$B:$F,5,FALSE),0)</f>
        <v>37025584</v>
      </c>
      <c r="AC3167" s="11">
        <v>0</v>
      </c>
      <c r="AD3167" s="11">
        <v>10</v>
      </c>
      <c r="AE3167" s="10" t="str">
        <f t="shared" si="105"/>
        <v>74/75NGPL</v>
      </c>
      <c r="AF3167" s="13">
        <f t="shared" si="107"/>
        <v>7.5098814229249009E-2</v>
      </c>
      <c r="AG3167" s="10"/>
      <c r="AH3167" s="10"/>
    </row>
    <row r="3168" spans="1:34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5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322</v>
      </c>
      <c r="AA3168" s="11">
        <f t="shared" si="106"/>
        <v>21.5</v>
      </c>
      <c r="AB3168" s="5">
        <f>IFERROR(VLOOKUP(C3168,[2]Sheet1!$B:$F,5,FALSE),0)</f>
        <v>12305000</v>
      </c>
      <c r="AC3168" s="11">
        <v>0</v>
      </c>
      <c r="AD3168" s="11">
        <v>5</v>
      </c>
      <c r="AE3168" s="10" t="str">
        <f t="shared" si="105"/>
        <v>74/75UMHL</v>
      </c>
      <c r="AF3168" s="13">
        <f t="shared" si="107"/>
        <v>4.6583850931677016E-2</v>
      </c>
      <c r="AG3168" s="10"/>
      <c r="AH3168" s="10"/>
    </row>
    <row r="3169" spans="1:34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5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325.10000000000002</v>
      </c>
      <c r="AA3169" s="11">
        <f t="shared" si="106"/>
        <v>17.100000000000001</v>
      </c>
      <c r="AB3169" s="5">
        <f>IFERROR(VLOOKUP(C3169,[2]Sheet1!$B:$F,5,FALSE),0)</f>
        <v>12098625</v>
      </c>
      <c r="AC3169" s="11">
        <v>0</v>
      </c>
      <c r="AD3169" s="11">
        <v>0</v>
      </c>
      <c r="AE3169" s="10" t="str">
        <f t="shared" si="105"/>
        <v>74/75SPDL</v>
      </c>
      <c r="AF3169" s="13">
        <f t="shared" si="107"/>
        <v>5.8443555828975695E-2</v>
      </c>
      <c r="AG3169" s="10"/>
      <c r="AH3169" s="10"/>
    </row>
    <row r="3170" spans="1:34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5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401.9</v>
      </c>
      <c r="AA3170" s="11">
        <f t="shared" si="106"/>
        <v>0</v>
      </c>
      <c r="AB3170" s="5">
        <f>IFERROR(VLOOKUP(C3170,[2]Sheet1!$B:$F,5,FALSE),0)</f>
        <v>10654170</v>
      </c>
      <c r="AC3170" s="11">
        <v>0</v>
      </c>
      <c r="AD3170" s="11">
        <v>0</v>
      </c>
      <c r="AE3170" s="10" t="str">
        <f t="shared" si="105"/>
        <v>74/75HPPL</v>
      </c>
      <c r="AF3170" s="13">
        <f t="shared" si="107"/>
        <v>0</v>
      </c>
      <c r="AG3170" s="10"/>
      <c r="AH3170" s="10"/>
    </row>
    <row r="3171" spans="1:34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5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290</v>
      </c>
      <c r="AA3171" s="11">
        <f t="shared" si="106"/>
        <v>-145</v>
      </c>
      <c r="AB3171" s="5">
        <f>IFERROR(VLOOKUP(C3171,[2]Sheet1!$B:$F,5,FALSE),0)</f>
        <v>2640000</v>
      </c>
      <c r="AC3171" s="11">
        <v>0</v>
      </c>
      <c r="AD3171" s="11">
        <v>0</v>
      </c>
      <c r="AE3171" s="10" t="str">
        <f t="shared" si="105"/>
        <v>74/75DHPL</v>
      </c>
      <c r="AF3171" s="13">
        <f t="shared" si="107"/>
        <v>-6.8965517241379309E-3</v>
      </c>
      <c r="AG3171" s="10"/>
      <c r="AH3171" s="10"/>
    </row>
    <row r="3172" spans="1:34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5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395</v>
      </c>
      <c r="AA3172" s="11">
        <f t="shared" si="106"/>
        <v>35.9</v>
      </c>
      <c r="AB3172" s="5">
        <f>IFERROR(VLOOKUP(C3172,[2]Sheet1!$B:$F,5,FALSE),0)</f>
        <v>3869775</v>
      </c>
      <c r="AC3172" s="11">
        <v>0</v>
      </c>
      <c r="AD3172" s="11">
        <v>0</v>
      </c>
      <c r="AE3172" s="10" t="str">
        <f t="shared" si="105"/>
        <v>74/75CHL</v>
      </c>
      <c r="AF3172" s="13">
        <f t="shared" si="107"/>
        <v>2.7848101265822784E-2</v>
      </c>
      <c r="AG3172" s="10"/>
      <c r="AH3172" s="10"/>
    </row>
    <row r="3173" spans="1:34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5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705</v>
      </c>
      <c r="AA3173" s="11">
        <f t="shared" si="106"/>
        <v>37.1</v>
      </c>
      <c r="AB3173" s="5">
        <f>IFERROR(VLOOKUP(C3173,[2]Sheet1!$B:$F,5,FALSE),0)</f>
        <v>3594414</v>
      </c>
      <c r="AC3173" s="11">
        <v>0</v>
      </c>
      <c r="AD3173" s="11">
        <v>0</v>
      </c>
      <c r="AE3173" s="10" t="str">
        <f t="shared" si="105"/>
        <v>74/75NHDL</v>
      </c>
      <c r="AF3173" s="13">
        <f t="shared" si="107"/>
        <v>2.6950354609929079E-2</v>
      </c>
      <c r="AG3173" s="10"/>
      <c r="AH3173" s="10"/>
    </row>
    <row r="3174" spans="1:34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5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337.9</v>
      </c>
      <c r="AA3174" s="11">
        <f t="shared" si="106"/>
        <v>8.1999999999999993</v>
      </c>
      <c r="AB3174" s="5">
        <f>IFERROR(VLOOKUP(C3174,[2]Sheet1!$B:$F,5,FALSE),0)</f>
        <v>17555889</v>
      </c>
      <c r="AC3174" s="11">
        <v>5</v>
      </c>
      <c r="AD3174" s="11">
        <v>5</v>
      </c>
      <c r="AE3174" s="10" t="str">
        <f t="shared" si="105"/>
        <v>74/75RADHI</v>
      </c>
      <c r="AF3174" s="13">
        <f t="shared" si="107"/>
        <v>0.1213376738680083</v>
      </c>
      <c r="AG3174" s="10"/>
      <c r="AH3174" s="10"/>
    </row>
    <row r="3175" spans="1:34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5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194.4</v>
      </c>
      <c r="AA3175" s="11">
        <f t="shared" si="106"/>
        <v>32.4</v>
      </c>
      <c r="AB3175" s="5">
        <f>IFERROR(VLOOKUP(C3175,[2]Sheet1!$B:$F,5,FALSE),0)</f>
        <v>18249752</v>
      </c>
      <c r="AC3175" s="11">
        <v>0</v>
      </c>
      <c r="AD3175" s="11">
        <v>0</v>
      </c>
      <c r="AE3175" s="10" t="str">
        <f t="shared" si="105"/>
        <v>74/75AKJCL</v>
      </c>
      <c r="AF3175" s="13">
        <f t="shared" si="107"/>
        <v>3.0864197530864196E-2</v>
      </c>
      <c r="AG3175" s="10"/>
      <c r="AH3175" s="10"/>
    </row>
    <row r="3176" spans="1:34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5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244.4</v>
      </c>
      <c r="AA3176" s="11">
        <f t="shared" si="106"/>
        <v>61.1</v>
      </c>
      <c r="AB3176" s="5">
        <f>IFERROR(VLOOKUP(C3176,[2]Sheet1!$B:$F,5,FALSE),0)</f>
        <v>38480027</v>
      </c>
      <c r="AC3176" s="11">
        <v>0</v>
      </c>
      <c r="AD3176" s="11">
        <v>0</v>
      </c>
      <c r="AE3176" s="10" t="str">
        <f t="shared" si="105"/>
        <v>74/75AHPC</v>
      </c>
      <c r="AF3176" s="13">
        <f t="shared" si="107"/>
        <v>1.6366612111292964E-2</v>
      </c>
      <c r="AG3176" s="10"/>
      <c r="AH3176" s="10"/>
    </row>
    <row r="3177" spans="1:34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5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402.5</v>
      </c>
      <c r="AA3177" s="11">
        <f t="shared" si="106"/>
        <v>6.1</v>
      </c>
      <c r="AB3177" s="5">
        <f>IFERROR(VLOOKUP(C3177,[2]Sheet1!$B:$F,5,FALSE),0)</f>
        <v>34098721</v>
      </c>
      <c r="AC3177" s="11">
        <v>10</v>
      </c>
      <c r="AD3177" s="11">
        <v>18</v>
      </c>
      <c r="AE3177" s="10" t="str">
        <f t="shared" si="105"/>
        <v>74/75BPCL</v>
      </c>
      <c r="AF3177" s="13">
        <f t="shared" si="107"/>
        <v>0.1639751552795031</v>
      </c>
      <c r="AG3177" s="10"/>
      <c r="AH3177" s="10"/>
    </row>
    <row r="3178" spans="1:34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5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510.3</v>
      </c>
      <c r="AA3178" s="11">
        <f t="shared" si="106"/>
        <v>19.600000000000001</v>
      </c>
      <c r="AB3178" s="5">
        <f>IFERROR(VLOOKUP(C3178,[2]Sheet1!$B:$F,5,FALSE),0)</f>
        <v>79839972</v>
      </c>
      <c r="AC3178" s="11">
        <v>20</v>
      </c>
      <c r="AD3178" s="11">
        <v>5</v>
      </c>
      <c r="AE3178" s="10" t="str">
        <f t="shared" si="105"/>
        <v>74/75CHCL</v>
      </c>
      <c r="AF3178" s="13">
        <f t="shared" si="107"/>
        <v>5.0950421320791688E-2</v>
      </c>
      <c r="AG3178" s="10"/>
      <c r="AH3178" s="10"/>
    </row>
    <row r="3179" spans="1:34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5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211</v>
      </c>
      <c r="AA3179" s="11">
        <f t="shared" si="106"/>
        <v>-211</v>
      </c>
      <c r="AB3179" s="5">
        <f>IFERROR(VLOOKUP(C3179,[2]Sheet1!$B:$F,5,FALSE),0)</f>
        <v>4934325.8</v>
      </c>
      <c r="AC3179" s="11">
        <v>0</v>
      </c>
      <c r="AD3179" s="11">
        <v>0</v>
      </c>
      <c r="AE3179" s="10" t="str">
        <f t="shared" si="105"/>
        <v>74/75NHPC</v>
      </c>
      <c r="AF3179" s="13">
        <f t="shared" si="107"/>
        <v>-4.7393364928909956E-3</v>
      </c>
      <c r="AG3179" s="10"/>
      <c r="AH3179" s="10"/>
    </row>
    <row r="3180" spans="1:34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5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448</v>
      </c>
      <c r="AA3180" s="11">
        <f t="shared" si="106"/>
        <v>21.3</v>
      </c>
      <c r="AB3180" s="5">
        <f>IFERROR(VLOOKUP(C3180,[2]Sheet1!$B:$F,5,FALSE),0)</f>
        <v>33981761</v>
      </c>
      <c r="AC3180" s="11">
        <v>10</v>
      </c>
      <c r="AD3180" s="11">
        <v>5</v>
      </c>
      <c r="AE3180" s="10" t="str">
        <f t="shared" si="105"/>
        <v>74/75SHPC</v>
      </c>
      <c r="AF3180" s="13">
        <f t="shared" si="107"/>
        <v>4.6875E-2</v>
      </c>
      <c r="AG3180" s="10"/>
      <c r="AH3180" s="10"/>
    </row>
    <row r="3181" spans="1:34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5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106"/>
        <v>0</v>
      </c>
      <c r="AB3181" s="5">
        <f>IFERROR(VLOOKUP(C3181,[2]Sheet1!$B:$F,5,FALSE),0)</f>
        <v>0</v>
      </c>
      <c r="AC3181" s="11">
        <v>6</v>
      </c>
      <c r="AD3181" s="11">
        <v>0.315</v>
      </c>
      <c r="AE3181" s="10" t="str">
        <f t="shared" si="105"/>
        <v>74/75RHPC</v>
      </c>
      <c r="AF3181" s="13">
        <f t="shared" si="107"/>
        <v>0</v>
      </c>
      <c r="AG3181" s="10"/>
      <c r="AH3181" s="10"/>
    </row>
    <row r="3182" spans="1:34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5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229.9</v>
      </c>
      <c r="AA3182" s="11">
        <f t="shared" si="106"/>
        <v>0</v>
      </c>
      <c r="AB3182" s="5">
        <f>IFERROR(VLOOKUP(C3182,[2]Sheet1!$B:$F,5,FALSE),0)</f>
        <v>38959421</v>
      </c>
      <c r="AC3182" s="11">
        <v>0</v>
      </c>
      <c r="AD3182" s="11">
        <v>0</v>
      </c>
      <c r="AE3182" s="10" t="str">
        <f t="shared" si="105"/>
        <v>74/75AKPL</v>
      </c>
      <c r="AF3182" s="13">
        <f t="shared" si="107"/>
        <v>0</v>
      </c>
      <c r="AG3182" s="10"/>
      <c r="AH3182" s="10"/>
    </row>
    <row r="3183" spans="1:34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5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405</v>
      </c>
      <c r="AA3183" s="11">
        <f t="shared" si="106"/>
        <v>23.8</v>
      </c>
      <c r="AB3183" s="5">
        <f>IFERROR(VLOOKUP(C3183,[2]Sheet1!$B:$F,5,FALSE),0)</f>
        <v>5358150</v>
      </c>
      <c r="AC3183" s="11">
        <v>0</v>
      </c>
      <c r="AD3183" s="11">
        <v>0</v>
      </c>
      <c r="AE3183" s="10" t="str">
        <f t="shared" si="105"/>
        <v>74/75BARUN</v>
      </c>
      <c r="AF3183" s="13">
        <f t="shared" si="107"/>
        <v>4.1975308641975309E-2</v>
      </c>
      <c r="AG3183" s="10"/>
      <c r="AH3183" s="10"/>
    </row>
    <row r="3184" spans="1:34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5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259</v>
      </c>
      <c r="AA3184" s="11">
        <f t="shared" si="106"/>
        <v>43.2</v>
      </c>
      <c r="AB3184" s="5">
        <f>IFERROR(VLOOKUP(C3184,[2]Sheet1!$B:$F,5,FALSE),0)</f>
        <v>60759278</v>
      </c>
      <c r="AC3184" s="11">
        <v>5</v>
      </c>
      <c r="AD3184" s="11">
        <v>0</v>
      </c>
      <c r="AE3184" s="10" t="str">
        <f t="shared" si="105"/>
        <v>74/75API</v>
      </c>
      <c r="AF3184" s="13">
        <f t="shared" si="107"/>
        <v>2.3166023166023165E-2</v>
      </c>
      <c r="AG3184" s="10"/>
      <c r="AH3184" s="10"/>
    </row>
    <row r="3185" spans="1:34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5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253</v>
      </c>
      <c r="AA3185" s="11">
        <f t="shared" si="106"/>
        <v>16.899999999999999</v>
      </c>
      <c r="AB3185" s="5">
        <f>IFERROR(VLOOKUP(C3185,[2]Sheet1!$B:$F,5,FALSE),0)</f>
        <v>37025584</v>
      </c>
      <c r="AC3185" s="11">
        <v>0</v>
      </c>
      <c r="AD3185" s="11">
        <v>10</v>
      </c>
      <c r="AE3185" s="10" t="str">
        <f t="shared" si="105"/>
        <v>74/75NGPL</v>
      </c>
      <c r="AF3185" s="13">
        <f t="shared" si="107"/>
        <v>5.9288537549407112E-2</v>
      </c>
      <c r="AG3185" s="10"/>
      <c r="AH3185" s="10"/>
    </row>
    <row r="3186" spans="1:34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5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322</v>
      </c>
      <c r="AA3186" s="11">
        <f t="shared" si="106"/>
        <v>32.200000000000003</v>
      </c>
      <c r="AB3186" s="5">
        <f>IFERROR(VLOOKUP(C3186,[2]Sheet1!$B:$F,5,FALSE),0)</f>
        <v>12305000</v>
      </c>
      <c r="AC3186" s="11">
        <v>0</v>
      </c>
      <c r="AD3186" s="11">
        <v>5</v>
      </c>
      <c r="AE3186" s="10" t="str">
        <f t="shared" si="105"/>
        <v>74/75UMHL</v>
      </c>
      <c r="AF3186" s="13">
        <f t="shared" si="107"/>
        <v>3.1055900621118012E-2</v>
      </c>
      <c r="AG3186" s="10"/>
      <c r="AH3186" s="10"/>
    </row>
    <row r="3187" spans="1:34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5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325.10000000000002</v>
      </c>
      <c r="AA3187" s="11">
        <f t="shared" si="106"/>
        <v>29.6</v>
      </c>
      <c r="AB3187" s="5">
        <f>IFERROR(VLOOKUP(C3187,[2]Sheet1!$B:$F,5,FALSE),0)</f>
        <v>12098625</v>
      </c>
      <c r="AC3187" s="11">
        <v>0</v>
      </c>
      <c r="AD3187" s="11">
        <v>0</v>
      </c>
      <c r="AE3187" s="10" t="str">
        <f t="shared" si="105"/>
        <v>74/75SPDL</v>
      </c>
      <c r="AF3187" s="13">
        <f t="shared" si="107"/>
        <v>3.3835742848354347E-2</v>
      </c>
      <c r="AG3187" s="10"/>
      <c r="AH3187" s="10"/>
    </row>
    <row r="3188" spans="1:34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5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379</v>
      </c>
      <c r="AA3188" s="11">
        <f t="shared" si="106"/>
        <v>-11.5</v>
      </c>
      <c r="AB3188" s="5">
        <f>IFERROR(VLOOKUP(C3188,[2]Sheet1!$B:$F,5,FALSE),0)</f>
        <v>4657143</v>
      </c>
      <c r="AC3188" s="11">
        <v>0</v>
      </c>
      <c r="AD3188" s="11">
        <v>0</v>
      </c>
      <c r="AE3188" s="10" t="str">
        <f t="shared" si="105"/>
        <v>74/75KKHC</v>
      </c>
      <c r="AF3188" s="13">
        <f t="shared" si="107"/>
        <v>-8.7071240105540904E-2</v>
      </c>
      <c r="AG3188" s="10"/>
      <c r="AH3188" s="10"/>
    </row>
    <row r="3189" spans="1:34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5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401.9</v>
      </c>
      <c r="AA3189" s="11">
        <f t="shared" si="106"/>
        <v>0</v>
      </c>
      <c r="AB3189" s="5">
        <f>IFERROR(VLOOKUP(C3189,[2]Sheet1!$B:$F,5,FALSE),0)</f>
        <v>10654170</v>
      </c>
      <c r="AC3189" s="11">
        <v>0</v>
      </c>
      <c r="AD3189" s="11">
        <v>0</v>
      </c>
      <c r="AE3189" s="10" t="str">
        <f t="shared" si="105"/>
        <v>74/75HPPL</v>
      </c>
      <c r="AF3189" s="13">
        <f t="shared" si="107"/>
        <v>0</v>
      </c>
      <c r="AG3189" s="10"/>
      <c r="AH3189" s="10"/>
    </row>
    <row r="3190" spans="1:34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5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290</v>
      </c>
      <c r="AA3190" s="11">
        <f t="shared" si="106"/>
        <v>-41.4</v>
      </c>
      <c r="AB3190" s="5">
        <f>IFERROR(VLOOKUP(C3190,[2]Sheet1!$B:$F,5,FALSE),0)</f>
        <v>2640000</v>
      </c>
      <c r="AC3190" s="11">
        <v>0</v>
      </c>
      <c r="AD3190" s="11">
        <v>0</v>
      </c>
      <c r="AE3190" s="10" t="str">
        <f t="shared" si="105"/>
        <v>74/75DHPL</v>
      </c>
      <c r="AF3190" s="13">
        <f t="shared" si="107"/>
        <v>-2.4137931034482758E-2</v>
      </c>
      <c r="AG3190" s="10"/>
      <c r="AH3190" s="10"/>
    </row>
    <row r="3191" spans="1:34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5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395</v>
      </c>
      <c r="AA3191" s="11">
        <f t="shared" si="106"/>
        <v>0</v>
      </c>
      <c r="AB3191" s="5">
        <f>IFERROR(VLOOKUP(C3191,[2]Sheet1!$B:$F,5,FALSE),0)</f>
        <v>3869775</v>
      </c>
      <c r="AC3191" s="11">
        <v>0</v>
      </c>
      <c r="AD3191" s="11">
        <v>0</v>
      </c>
      <c r="AE3191" s="10" t="str">
        <f t="shared" si="105"/>
        <v>74/75CHL</v>
      </c>
      <c r="AF3191" s="13">
        <f t="shared" si="107"/>
        <v>0</v>
      </c>
      <c r="AG3191" s="10"/>
      <c r="AH3191" s="10"/>
    </row>
    <row r="3192" spans="1:34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5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705</v>
      </c>
      <c r="AA3192" s="11">
        <f t="shared" si="106"/>
        <v>41.5</v>
      </c>
      <c r="AB3192" s="5">
        <f>IFERROR(VLOOKUP(C3192,[2]Sheet1!$B:$F,5,FALSE),0)</f>
        <v>3594414</v>
      </c>
      <c r="AC3192" s="11">
        <v>0</v>
      </c>
      <c r="AD3192" s="11">
        <v>0</v>
      </c>
      <c r="AE3192" s="10" t="str">
        <f t="shared" si="105"/>
        <v>74/75NHDL</v>
      </c>
      <c r="AF3192" s="13">
        <f t="shared" si="107"/>
        <v>2.4113475177304965E-2</v>
      </c>
      <c r="AG3192" s="10"/>
      <c r="AH3192" s="10"/>
    </row>
    <row r="3193" spans="1:34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5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337.9</v>
      </c>
      <c r="AA3193" s="11">
        <f t="shared" si="106"/>
        <v>15.4</v>
      </c>
      <c r="AB3193" s="5">
        <f>IFERROR(VLOOKUP(C3193,[2]Sheet1!$B:$F,5,FALSE),0)</f>
        <v>17555889</v>
      </c>
      <c r="AC3193" s="11">
        <v>5</v>
      </c>
      <c r="AD3193" s="11">
        <v>5</v>
      </c>
      <c r="AE3193" s="10" t="str">
        <f t="shared" si="105"/>
        <v>74/75RADHI</v>
      </c>
      <c r="AF3193" s="13">
        <f t="shared" si="107"/>
        <v>6.5108020124297131E-2</v>
      </c>
      <c r="AG3193" s="10"/>
      <c r="AH3193" s="10"/>
    </row>
    <row r="3194" spans="1:34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5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539</v>
      </c>
      <c r="AA3194" s="11">
        <f t="shared" si="106"/>
        <v>89.8</v>
      </c>
      <c r="AB3194" s="5">
        <f>IFERROR(VLOOKUP(C3194,[2]Sheet1!$B:$F,5,FALSE),0)</f>
        <v>8728500</v>
      </c>
      <c r="AC3194" s="11">
        <v>0</v>
      </c>
      <c r="AD3194" s="11">
        <v>0</v>
      </c>
      <c r="AE3194" s="10" t="str">
        <f t="shared" si="105"/>
        <v>74/75KPCL</v>
      </c>
      <c r="AF3194" s="13">
        <f t="shared" si="107"/>
        <v>1.1131725417439703E-2</v>
      </c>
      <c r="AG3194" s="10"/>
      <c r="AH3194" s="10"/>
    </row>
    <row r="3195" spans="1:34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5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106"/>
        <v>0</v>
      </c>
      <c r="AB3195" s="5">
        <f>IFERROR(VLOOKUP(C3195,[2]Sheet1!$B:$F,5,FALSE),0)</f>
        <v>0</v>
      </c>
      <c r="AC3195" s="11">
        <v>0</v>
      </c>
      <c r="AD3195" s="11">
        <v>0</v>
      </c>
      <c r="AE3195" s="10" t="str">
        <f t="shared" si="105"/>
        <v>74/75RRHP</v>
      </c>
      <c r="AF3195" s="13">
        <f t="shared" si="107"/>
        <v>0</v>
      </c>
      <c r="AG3195" s="10"/>
      <c r="AH3195" s="10"/>
    </row>
    <row r="3196" spans="1:34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5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194.4</v>
      </c>
      <c r="AA3196" s="11">
        <f t="shared" si="106"/>
        <v>-64.8</v>
      </c>
      <c r="AB3196" s="5">
        <f>IFERROR(VLOOKUP(C3196,[2]Sheet1!$B:$F,5,FALSE),0)</f>
        <v>18249752</v>
      </c>
      <c r="AC3196" s="11">
        <v>0</v>
      </c>
      <c r="AD3196" s="11">
        <v>0</v>
      </c>
      <c r="AE3196" s="10" t="str">
        <f t="shared" si="105"/>
        <v>74/75AKJCL</v>
      </c>
      <c r="AF3196" s="13">
        <f t="shared" si="107"/>
        <v>-1.5432098765432098E-2</v>
      </c>
      <c r="AG3196" s="10"/>
      <c r="AH3196" s="10"/>
    </row>
    <row r="3197" spans="1:34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5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244.4</v>
      </c>
      <c r="AA3197" s="11">
        <f t="shared" si="106"/>
        <v>81.5</v>
      </c>
      <c r="AB3197" s="5">
        <f>IFERROR(VLOOKUP(C3197,[2]Sheet1!$B:$F,5,FALSE),0)</f>
        <v>38480027</v>
      </c>
      <c r="AC3197" s="11">
        <v>0</v>
      </c>
      <c r="AD3197" s="11">
        <v>0</v>
      </c>
      <c r="AE3197" s="10" t="str">
        <f t="shared" si="105"/>
        <v>74/75AHPC</v>
      </c>
      <c r="AF3197" s="13">
        <f t="shared" si="107"/>
        <v>1.2274959083469721E-2</v>
      </c>
      <c r="AG3197" s="10"/>
      <c r="AH3197" s="10"/>
    </row>
    <row r="3198" spans="1:34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5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402.5</v>
      </c>
      <c r="AA3198" s="11">
        <f t="shared" si="106"/>
        <v>10.1</v>
      </c>
      <c r="AB3198" s="5">
        <f>IFERROR(VLOOKUP(C3198,[2]Sheet1!$B:$F,5,FALSE),0)</f>
        <v>34098721</v>
      </c>
      <c r="AC3198" s="11">
        <v>10</v>
      </c>
      <c r="AD3198" s="11">
        <v>18</v>
      </c>
      <c r="AE3198" s="10" t="str">
        <f t="shared" ref="AE3198:AE3261" si="108">B3198&amp;C3198</f>
        <v>74/75BPCL</v>
      </c>
      <c r="AF3198" s="13">
        <f t="shared" si="107"/>
        <v>9.9378881987577633E-2</v>
      </c>
      <c r="AG3198" s="10"/>
      <c r="AH3198" s="10"/>
    </row>
    <row r="3199" spans="1:34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5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510.3</v>
      </c>
      <c r="AA3199" s="11">
        <f t="shared" si="106"/>
        <v>23.2</v>
      </c>
      <c r="AB3199" s="5">
        <f>IFERROR(VLOOKUP(C3199,[2]Sheet1!$B:$F,5,FALSE),0)</f>
        <v>79839972</v>
      </c>
      <c r="AC3199" s="11">
        <v>20</v>
      </c>
      <c r="AD3199" s="11">
        <v>5</v>
      </c>
      <c r="AE3199" s="10" t="str">
        <f t="shared" si="108"/>
        <v>74/75CHCL</v>
      </c>
      <c r="AF3199" s="13">
        <f t="shared" si="107"/>
        <v>4.3111894963746816E-2</v>
      </c>
      <c r="AG3199" s="10"/>
      <c r="AH3199" s="10"/>
    </row>
    <row r="3200" spans="1:34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5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211</v>
      </c>
      <c r="AA3200" s="11">
        <f t="shared" si="106"/>
        <v>-42.2</v>
      </c>
      <c r="AB3200" s="5">
        <f>IFERROR(VLOOKUP(C3200,[2]Sheet1!$B:$F,5,FALSE),0)</f>
        <v>4934325.8</v>
      </c>
      <c r="AC3200" s="11">
        <v>0</v>
      </c>
      <c r="AD3200" s="11">
        <v>0</v>
      </c>
      <c r="AE3200" s="10" t="str">
        <f t="shared" si="108"/>
        <v>74/75NHPC</v>
      </c>
      <c r="AF3200" s="13">
        <f t="shared" si="107"/>
        <v>-2.3696682464454975E-2</v>
      </c>
      <c r="AG3200" s="10"/>
      <c r="AH3200" s="10"/>
    </row>
    <row r="3201" spans="1:34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5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448</v>
      </c>
      <c r="AA3201" s="11">
        <f t="shared" si="106"/>
        <v>34.5</v>
      </c>
      <c r="AB3201" s="5">
        <f>IFERROR(VLOOKUP(C3201,[2]Sheet1!$B:$F,5,FALSE),0)</f>
        <v>33981761</v>
      </c>
      <c r="AC3201" s="11">
        <v>10</v>
      </c>
      <c r="AD3201" s="11">
        <v>5</v>
      </c>
      <c r="AE3201" s="10" t="str">
        <f t="shared" si="108"/>
        <v>74/75SHPC</v>
      </c>
      <c r="AF3201" s="13">
        <f t="shared" si="107"/>
        <v>2.9017857142857144E-2</v>
      </c>
      <c r="AG3201" s="10"/>
      <c r="AH3201" s="10"/>
    </row>
    <row r="3202" spans="1:34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5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106"/>
        <v>0</v>
      </c>
      <c r="AB3202" s="5">
        <f>IFERROR(VLOOKUP(C3202,[2]Sheet1!$B:$F,5,FALSE),0)</f>
        <v>0</v>
      </c>
      <c r="AC3202" s="11">
        <v>6</v>
      </c>
      <c r="AD3202" s="11">
        <v>0.315</v>
      </c>
      <c r="AE3202" s="10" t="str">
        <f t="shared" si="108"/>
        <v>74/75RHPC</v>
      </c>
      <c r="AF3202" s="13">
        <f t="shared" si="107"/>
        <v>0</v>
      </c>
      <c r="AG3202" s="10"/>
      <c r="AH3202" s="10"/>
    </row>
    <row r="3203" spans="1:34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5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229.9</v>
      </c>
      <c r="AA3203" s="11">
        <f t="shared" ref="AA3203:AA3266" si="109">ROUND(IFERROR(Z3203/M3203,0),1)</f>
        <v>0</v>
      </c>
      <c r="AB3203" s="5">
        <f>IFERROR(VLOOKUP(C3203,[2]Sheet1!$B:$F,5,FALSE),0)</f>
        <v>38959421</v>
      </c>
      <c r="AC3203" s="11">
        <v>0</v>
      </c>
      <c r="AD3203" s="11">
        <v>0</v>
      </c>
      <c r="AE3203" s="10" t="str">
        <f t="shared" si="108"/>
        <v>74/75AKPL</v>
      </c>
      <c r="AF3203" s="13">
        <f t="shared" ref="AF3203:AF3266" si="110">IFERROR(M3203/Z3203,0)</f>
        <v>0</v>
      </c>
      <c r="AG3203" s="10"/>
      <c r="AH3203" s="10"/>
    </row>
    <row r="3204" spans="1:34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5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405</v>
      </c>
      <c r="AA3204" s="11">
        <f t="shared" si="109"/>
        <v>45</v>
      </c>
      <c r="AB3204" s="5">
        <f>IFERROR(VLOOKUP(C3204,[2]Sheet1!$B:$F,5,FALSE),0)</f>
        <v>5358150</v>
      </c>
      <c r="AC3204" s="11">
        <v>0</v>
      </c>
      <c r="AD3204" s="11">
        <v>0</v>
      </c>
      <c r="AE3204" s="10" t="str">
        <f t="shared" si="108"/>
        <v>74/75BARUN</v>
      </c>
      <c r="AF3204" s="13">
        <f t="shared" si="110"/>
        <v>2.2222222222222223E-2</v>
      </c>
      <c r="AG3204" s="10"/>
      <c r="AH3204" s="10"/>
    </row>
    <row r="3205" spans="1:34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5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259</v>
      </c>
      <c r="AA3205" s="11">
        <f t="shared" si="109"/>
        <v>64.8</v>
      </c>
      <c r="AB3205" s="5">
        <f>IFERROR(VLOOKUP(C3205,[2]Sheet1!$B:$F,5,FALSE),0)</f>
        <v>60759278</v>
      </c>
      <c r="AC3205" s="11">
        <v>5</v>
      </c>
      <c r="AD3205" s="11">
        <v>0</v>
      </c>
      <c r="AE3205" s="10" t="str">
        <f t="shared" si="108"/>
        <v>74/75API</v>
      </c>
      <c r="AF3205" s="13">
        <f t="shared" si="110"/>
        <v>1.5444015444015444E-2</v>
      </c>
      <c r="AG3205" s="10"/>
      <c r="AH3205" s="10"/>
    </row>
    <row r="3206" spans="1:34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5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253</v>
      </c>
      <c r="AA3206" s="11">
        <f t="shared" si="109"/>
        <v>23</v>
      </c>
      <c r="AB3206" s="5">
        <f>IFERROR(VLOOKUP(C3206,[2]Sheet1!$B:$F,5,FALSE),0)</f>
        <v>37025584</v>
      </c>
      <c r="AC3206" s="11">
        <v>0</v>
      </c>
      <c r="AD3206" s="11">
        <v>10</v>
      </c>
      <c r="AE3206" s="10" t="str">
        <f t="shared" si="108"/>
        <v>74/75NGPL</v>
      </c>
      <c r="AF3206" s="13">
        <f t="shared" si="110"/>
        <v>4.3478260869565216E-2</v>
      </c>
      <c r="AG3206" s="10"/>
      <c r="AH3206" s="10"/>
    </row>
    <row r="3207" spans="1:34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5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322</v>
      </c>
      <c r="AA3207" s="11">
        <f t="shared" si="109"/>
        <v>46</v>
      </c>
      <c r="AB3207" s="5">
        <f>IFERROR(VLOOKUP(C3207,[2]Sheet1!$B:$F,5,FALSE),0)</f>
        <v>12305000</v>
      </c>
      <c r="AC3207" s="11">
        <v>0</v>
      </c>
      <c r="AD3207" s="11">
        <v>5</v>
      </c>
      <c r="AE3207" s="10" t="str">
        <f t="shared" si="108"/>
        <v>74/75UMHL</v>
      </c>
      <c r="AF3207" s="13">
        <f t="shared" si="110"/>
        <v>2.1739130434782608E-2</v>
      </c>
      <c r="AG3207" s="10"/>
      <c r="AH3207" s="10"/>
    </row>
    <row r="3208" spans="1:34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5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325.10000000000002</v>
      </c>
      <c r="AA3208" s="11">
        <f t="shared" si="109"/>
        <v>81.3</v>
      </c>
      <c r="AB3208" s="5">
        <f>IFERROR(VLOOKUP(C3208,[2]Sheet1!$B:$F,5,FALSE),0)</f>
        <v>12098625</v>
      </c>
      <c r="AC3208" s="11">
        <v>0</v>
      </c>
      <c r="AD3208" s="11">
        <v>0</v>
      </c>
      <c r="AE3208" s="10" t="str">
        <f t="shared" si="108"/>
        <v>74/75SPDL</v>
      </c>
      <c r="AF3208" s="13">
        <f t="shared" si="110"/>
        <v>1.2303906490310672E-2</v>
      </c>
      <c r="AG3208" s="10"/>
      <c r="AH3208" s="10"/>
    </row>
    <row r="3209" spans="1:34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5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379</v>
      </c>
      <c r="AA3209" s="11">
        <f t="shared" si="109"/>
        <v>-11.8</v>
      </c>
      <c r="AB3209" s="5">
        <f>IFERROR(VLOOKUP(C3209,[2]Sheet1!$B:$F,5,FALSE),0)</f>
        <v>4657143</v>
      </c>
      <c r="AC3209" s="11">
        <v>0</v>
      </c>
      <c r="AD3209" s="11">
        <v>0</v>
      </c>
      <c r="AE3209" s="10" t="str">
        <f t="shared" si="108"/>
        <v>74/75KKHC</v>
      </c>
      <c r="AF3209" s="13">
        <f t="shared" si="110"/>
        <v>-8.4432717678100261E-2</v>
      </c>
      <c r="AG3209" s="10"/>
      <c r="AH3209" s="10"/>
    </row>
    <row r="3210" spans="1:34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5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401.9</v>
      </c>
      <c r="AA3210" s="11">
        <f t="shared" si="109"/>
        <v>0</v>
      </c>
      <c r="AB3210" s="5">
        <f>IFERROR(VLOOKUP(C3210,[2]Sheet1!$B:$F,5,FALSE),0)</f>
        <v>10654170</v>
      </c>
      <c r="AC3210" s="11">
        <v>0</v>
      </c>
      <c r="AD3210" s="11">
        <v>0</v>
      </c>
      <c r="AE3210" s="10" t="str">
        <f t="shared" si="108"/>
        <v>74/75HPPL</v>
      </c>
      <c r="AF3210" s="13">
        <f t="shared" si="110"/>
        <v>0</v>
      </c>
      <c r="AG3210" s="10"/>
      <c r="AH3210" s="10"/>
    </row>
    <row r="3211" spans="1:34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5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290</v>
      </c>
      <c r="AA3211" s="11">
        <f t="shared" si="109"/>
        <v>-29</v>
      </c>
      <c r="AB3211" s="5">
        <f>IFERROR(VLOOKUP(C3211,[2]Sheet1!$B:$F,5,FALSE),0)</f>
        <v>2640000</v>
      </c>
      <c r="AC3211" s="11">
        <v>0</v>
      </c>
      <c r="AD3211" s="11">
        <v>0</v>
      </c>
      <c r="AE3211" s="10" t="str">
        <f t="shared" si="108"/>
        <v>74/75DHPL</v>
      </c>
      <c r="AF3211" s="13">
        <f t="shared" si="110"/>
        <v>-3.4482758620689655E-2</v>
      </c>
      <c r="AG3211" s="10"/>
      <c r="AH3211" s="10"/>
    </row>
    <row r="3212" spans="1:34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5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395</v>
      </c>
      <c r="AA3212" s="11">
        <f t="shared" si="109"/>
        <v>197.5</v>
      </c>
      <c r="AB3212" s="5">
        <f>IFERROR(VLOOKUP(C3212,[2]Sheet1!$B:$F,5,FALSE),0)</f>
        <v>3869775</v>
      </c>
      <c r="AC3212" s="11">
        <v>0</v>
      </c>
      <c r="AD3212" s="11">
        <v>0</v>
      </c>
      <c r="AE3212" s="10" t="str">
        <f t="shared" si="108"/>
        <v>74/75CHL</v>
      </c>
      <c r="AF3212" s="13">
        <f t="shared" si="110"/>
        <v>5.0632911392405064E-3</v>
      </c>
      <c r="AG3212" s="10"/>
      <c r="AH3212" s="10"/>
    </row>
    <row r="3213" spans="1:34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5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705</v>
      </c>
      <c r="AA3213" s="11">
        <f t="shared" si="109"/>
        <v>100.7</v>
      </c>
      <c r="AB3213" s="5">
        <f>IFERROR(VLOOKUP(C3213,[2]Sheet1!$B:$F,5,FALSE),0)</f>
        <v>3594414</v>
      </c>
      <c r="AC3213" s="11">
        <v>0</v>
      </c>
      <c r="AD3213" s="11">
        <v>0</v>
      </c>
      <c r="AE3213" s="10" t="str">
        <f t="shared" si="108"/>
        <v>74/75NHDL</v>
      </c>
      <c r="AF3213" s="13">
        <f t="shared" si="110"/>
        <v>9.9290780141843976E-3</v>
      </c>
      <c r="AG3213" s="10"/>
      <c r="AH3213" s="10"/>
    </row>
    <row r="3214" spans="1:34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5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337.9</v>
      </c>
      <c r="AA3214" s="11">
        <f t="shared" si="109"/>
        <v>26</v>
      </c>
      <c r="AB3214" s="5">
        <f>IFERROR(VLOOKUP(C3214,[2]Sheet1!$B:$F,5,FALSE),0)</f>
        <v>17555889</v>
      </c>
      <c r="AC3214" s="11">
        <v>5</v>
      </c>
      <c r="AD3214" s="11">
        <v>5</v>
      </c>
      <c r="AE3214" s="10" t="str">
        <f t="shared" si="108"/>
        <v>74/75RADHI</v>
      </c>
      <c r="AF3214" s="13">
        <f t="shared" si="110"/>
        <v>3.8472920982539217E-2</v>
      </c>
      <c r="AG3214" s="10"/>
      <c r="AH3214" s="10"/>
    </row>
    <row r="3215" spans="1:34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5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269</v>
      </c>
      <c r="AA3215" s="11">
        <f t="shared" si="109"/>
        <v>89.7</v>
      </c>
      <c r="AB3215" s="5">
        <f>IFERROR(VLOOKUP(C3215,[2]Sheet1!$B:$F,5,FALSE),0)</f>
        <v>11000000</v>
      </c>
      <c r="AC3215" s="11">
        <v>0</v>
      </c>
      <c r="AD3215" s="11">
        <v>0</v>
      </c>
      <c r="AE3215" s="10" t="str">
        <f t="shared" si="108"/>
        <v>74/75PMHPL</v>
      </c>
      <c r="AF3215" s="13">
        <f t="shared" si="110"/>
        <v>1.1152416356877323E-2</v>
      </c>
      <c r="AG3215" s="10"/>
      <c r="AH3215" s="10"/>
    </row>
    <row r="3216" spans="1:34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5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244.4</v>
      </c>
      <c r="AA3216" s="11">
        <f t="shared" si="109"/>
        <v>61.1</v>
      </c>
      <c r="AB3216" s="5">
        <f>IFERROR(VLOOKUP(C3216,[2]Sheet1!$B:$F,5,FALSE),0)</f>
        <v>38480027</v>
      </c>
      <c r="AC3216" s="11">
        <v>0</v>
      </c>
      <c r="AD3216" s="11">
        <v>0</v>
      </c>
      <c r="AE3216" s="10" t="str">
        <f t="shared" si="108"/>
        <v>74/75AHPC</v>
      </c>
      <c r="AF3216" s="13">
        <f t="shared" si="110"/>
        <v>1.6366612111292964E-2</v>
      </c>
      <c r="AG3216" s="10"/>
      <c r="AH3216" s="10"/>
    </row>
    <row r="3217" spans="1:34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5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402.5</v>
      </c>
      <c r="AA3217" s="11">
        <f t="shared" si="109"/>
        <v>12.6</v>
      </c>
      <c r="AB3217" s="5">
        <f>IFERROR(VLOOKUP(C3217,[2]Sheet1!$B:$F,5,FALSE),0)</f>
        <v>34098721</v>
      </c>
      <c r="AC3217" s="11">
        <v>10</v>
      </c>
      <c r="AD3217" s="11">
        <v>18</v>
      </c>
      <c r="AE3217" s="10" t="str">
        <f t="shared" si="108"/>
        <v>74/75BPCL</v>
      </c>
      <c r="AF3217" s="13">
        <f t="shared" si="110"/>
        <v>7.9503105590062115E-2</v>
      </c>
      <c r="AG3217" s="10"/>
      <c r="AH3217" s="10"/>
    </row>
    <row r="3218" spans="1:34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5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510.3</v>
      </c>
      <c r="AA3218" s="11">
        <f t="shared" si="109"/>
        <v>21.3</v>
      </c>
      <c r="AB3218" s="5">
        <f>IFERROR(VLOOKUP(C3218,[2]Sheet1!$B:$F,5,FALSE),0)</f>
        <v>79839972</v>
      </c>
      <c r="AC3218" s="11">
        <v>20</v>
      </c>
      <c r="AD3218" s="11">
        <v>5</v>
      </c>
      <c r="AE3218" s="10" t="str">
        <f t="shared" si="108"/>
        <v>74/75CHCL</v>
      </c>
      <c r="AF3218" s="13">
        <f t="shared" si="110"/>
        <v>4.7031158142269255E-2</v>
      </c>
      <c r="AG3218" s="10"/>
      <c r="AH3218" s="10"/>
    </row>
    <row r="3219" spans="1:34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5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211</v>
      </c>
      <c r="AA3219" s="11">
        <f t="shared" si="109"/>
        <v>0</v>
      </c>
      <c r="AB3219" s="5">
        <f>IFERROR(VLOOKUP(C3219,[2]Sheet1!$B:$F,5,FALSE),0)</f>
        <v>4934325.8</v>
      </c>
      <c r="AC3219" s="11">
        <v>0</v>
      </c>
      <c r="AD3219" s="11">
        <v>0</v>
      </c>
      <c r="AE3219" s="10" t="str">
        <f t="shared" si="108"/>
        <v>74/75NHPC</v>
      </c>
      <c r="AF3219" s="13">
        <f t="shared" si="110"/>
        <v>0</v>
      </c>
      <c r="AG3219" s="10"/>
      <c r="AH3219" s="10"/>
    </row>
    <row r="3220" spans="1:34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5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448</v>
      </c>
      <c r="AA3220" s="11">
        <f t="shared" si="109"/>
        <v>29.9</v>
      </c>
      <c r="AB3220" s="5">
        <f>IFERROR(VLOOKUP(C3220,[2]Sheet1!$B:$F,5,FALSE),0)</f>
        <v>33981761</v>
      </c>
      <c r="AC3220" s="11">
        <v>10</v>
      </c>
      <c r="AD3220" s="11">
        <v>5</v>
      </c>
      <c r="AE3220" s="10" t="str">
        <f t="shared" si="108"/>
        <v>74/75SHPC</v>
      </c>
      <c r="AF3220" s="13">
        <f t="shared" si="110"/>
        <v>3.3482142857142856E-2</v>
      </c>
      <c r="AG3220" s="10"/>
      <c r="AH3220" s="10"/>
    </row>
    <row r="3221" spans="1:34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5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109"/>
        <v>0</v>
      </c>
      <c r="AB3221" s="5">
        <f>IFERROR(VLOOKUP(C3221,[2]Sheet1!$B:$F,5,FALSE),0)</f>
        <v>0</v>
      </c>
      <c r="AC3221" s="11">
        <v>6</v>
      </c>
      <c r="AD3221" s="11">
        <v>0.315</v>
      </c>
      <c r="AE3221" s="10" t="str">
        <f t="shared" si="108"/>
        <v>74/75RHPC</v>
      </c>
      <c r="AF3221" s="13">
        <f t="shared" si="110"/>
        <v>0</v>
      </c>
      <c r="AG3221" s="10"/>
      <c r="AH3221" s="10"/>
    </row>
    <row r="3222" spans="1:34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5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224</v>
      </c>
      <c r="AA3222" s="11">
        <f t="shared" si="109"/>
        <v>0</v>
      </c>
      <c r="AB3222" s="5">
        <f>IFERROR(VLOOKUP(C3222,[2]Sheet1!$B:$F,5,FALSE),0)</f>
        <v>19800000</v>
      </c>
      <c r="AC3222" s="11">
        <v>0</v>
      </c>
      <c r="AD3222" s="11">
        <v>0</v>
      </c>
      <c r="AE3222" s="10" t="str">
        <f t="shared" si="108"/>
        <v>74/75HURJA</v>
      </c>
      <c r="AF3222" s="13">
        <f t="shared" si="110"/>
        <v>0</v>
      </c>
      <c r="AG3222" s="10"/>
      <c r="AH3222" s="10"/>
    </row>
    <row r="3223" spans="1:34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5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229.9</v>
      </c>
      <c r="AA3223" s="11">
        <f t="shared" si="109"/>
        <v>0</v>
      </c>
      <c r="AB3223" s="5">
        <f>IFERROR(VLOOKUP(C3223,[2]Sheet1!$B:$F,5,FALSE),0)</f>
        <v>38959421</v>
      </c>
      <c r="AC3223" s="11">
        <v>0</v>
      </c>
      <c r="AD3223" s="11">
        <v>0</v>
      </c>
      <c r="AE3223" s="10" t="str">
        <f t="shared" si="108"/>
        <v>74/75AKPL</v>
      </c>
      <c r="AF3223" s="13">
        <f t="shared" si="110"/>
        <v>0</v>
      </c>
      <c r="AG3223" s="10"/>
      <c r="AH3223" s="10"/>
    </row>
    <row r="3224" spans="1:34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5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405</v>
      </c>
      <c r="AA3224" s="11">
        <f t="shared" si="109"/>
        <v>81</v>
      </c>
      <c r="AB3224" s="5">
        <f>IFERROR(VLOOKUP(C3224,[2]Sheet1!$B:$F,5,FALSE),0)</f>
        <v>5358150</v>
      </c>
      <c r="AC3224" s="11">
        <v>0</v>
      </c>
      <c r="AD3224" s="11">
        <v>0</v>
      </c>
      <c r="AE3224" s="10" t="str">
        <f t="shared" si="108"/>
        <v>74/75BARUN</v>
      </c>
      <c r="AF3224" s="13">
        <f t="shared" si="110"/>
        <v>1.2345679012345678E-2</v>
      </c>
      <c r="AG3224" s="10"/>
      <c r="AH3224" s="10"/>
    </row>
    <row r="3225" spans="1:34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5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259</v>
      </c>
      <c r="AA3225" s="11">
        <f t="shared" si="109"/>
        <v>51.8</v>
      </c>
      <c r="AB3225" s="5">
        <f>IFERROR(VLOOKUP(C3225,[2]Sheet1!$B:$F,5,FALSE),0)</f>
        <v>60759278</v>
      </c>
      <c r="AC3225" s="11">
        <v>5</v>
      </c>
      <c r="AD3225" s="11">
        <v>0</v>
      </c>
      <c r="AE3225" s="10" t="str">
        <f t="shared" si="108"/>
        <v>74/75API</v>
      </c>
      <c r="AF3225" s="13">
        <f t="shared" si="110"/>
        <v>1.9305019305019305E-2</v>
      </c>
      <c r="AG3225" s="10"/>
      <c r="AH3225" s="10"/>
    </row>
    <row r="3226" spans="1:34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5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253</v>
      </c>
      <c r="AA3226" s="11">
        <f t="shared" si="109"/>
        <v>23</v>
      </c>
      <c r="AB3226" s="5">
        <f>IFERROR(VLOOKUP(C3226,[2]Sheet1!$B:$F,5,FALSE),0)</f>
        <v>37025584</v>
      </c>
      <c r="AC3226" s="11">
        <v>0</v>
      </c>
      <c r="AD3226" s="11">
        <v>10</v>
      </c>
      <c r="AE3226" s="10" t="str">
        <f t="shared" si="108"/>
        <v>74/75NGPL</v>
      </c>
      <c r="AF3226" s="13">
        <f t="shared" si="110"/>
        <v>4.3478260869565216E-2</v>
      </c>
      <c r="AG3226" s="10"/>
      <c r="AH3226" s="10"/>
    </row>
    <row r="3227" spans="1:34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5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322</v>
      </c>
      <c r="AA3227" s="11">
        <f t="shared" si="109"/>
        <v>53.7</v>
      </c>
      <c r="AB3227" s="5">
        <f>IFERROR(VLOOKUP(C3227,[2]Sheet1!$B:$F,5,FALSE),0)</f>
        <v>12305000</v>
      </c>
      <c r="AC3227" s="11">
        <v>0</v>
      </c>
      <c r="AD3227" s="11">
        <v>5</v>
      </c>
      <c r="AE3227" s="10" t="str">
        <f t="shared" si="108"/>
        <v>74/75UMHL</v>
      </c>
      <c r="AF3227" s="13">
        <f t="shared" si="110"/>
        <v>1.8633540372670808E-2</v>
      </c>
      <c r="AG3227" s="10"/>
      <c r="AH3227" s="10"/>
    </row>
    <row r="3228" spans="1:34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5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325.10000000000002</v>
      </c>
      <c r="AA3228" s="11">
        <f t="shared" si="109"/>
        <v>108.4</v>
      </c>
      <c r="AB3228" s="5">
        <f>IFERROR(VLOOKUP(C3228,[2]Sheet1!$B:$F,5,FALSE),0)</f>
        <v>12098625</v>
      </c>
      <c r="AC3228" s="11">
        <v>0</v>
      </c>
      <c r="AD3228" s="11">
        <v>0</v>
      </c>
      <c r="AE3228" s="10" t="str">
        <f t="shared" si="108"/>
        <v>74/75SPDL</v>
      </c>
      <c r="AF3228" s="13">
        <f t="shared" si="110"/>
        <v>9.2279298677330045E-3</v>
      </c>
      <c r="AG3228" s="10"/>
      <c r="AH3228" s="10"/>
    </row>
    <row r="3229" spans="1:34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5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379</v>
      </c>
      <c r="AA3229" s="11">
        <f t="shared" si="109"/>
        <v>-11.1</v>
      </c>
      <c r="AB3229" s="5">
        <f>IFERROR(VLOOKUP(C3229,[2]Sheet1!$B:$F,5,FALSE),0)</f>
        <v>4657143</v>
      </c>
      <c r="AC3229" s="11">
        <v>0</v>
      </c>
      <c r="AD3229" s="11">
        <v>0</v>
      </c>
      <c r="AE3229" s="10" t="str">
        <f t="shared" si="108"/>
        <v>74/75KKHC</v>
      </c>
      <c r="AF3229" s="13">
        <f t="shared" si="110"/>
        <v>-8.9709762532981532E-2</v>
      </c>
      <c r="AG3229" s="10"/>
      <c r="AH3229" s="10"/>
    </row>
    <row r="3230" spans="1:34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5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401.9</v>
      </c>
      <c r="AA3230" s="11">
        <f t="shared" si="109"/>
        <v>0</v>
      </c>
      <c r="AB3230" s="5">
        <f>IFERROR(VLOOKUP(C3230,[2]Sheet1!$B:$F,5,FALSE),0)</f>
        <v>10654170</v>
      </c>
      <c r="AC3230" s="11">
        <v>0</v>
      </c>
      <c r="AD3230" s="11">
        <v>0</v>
      </c>
      <c r="AE3230" s="10" t="str">
        <f t="shared" si="108"/>
        <v>74/75HPPL</v>
      </c>
      <c r="AF3230" s="13">
        <f t="shared" si="110"/>
        <v>0</v>
      </c>
      <c r="AG3230" s="10"/>
      <c r="AH3230" s="10"/>
    </row>
    <row r="3231" spans="1:34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5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395</v>
      </c>
      <c r="AA3231" s="11">
        <f t="shared" si="109"/>
        <v>197.5</v>
      </c>
      <c r="AB3231" s="5">
        <f>IFERROR(VLOOKUP(C3231,[2]Sheet1!$B:$F,5,FALSE),0)</f>
        <v>3869775</v>
      </c>
      <c r="AC3231" s="11">
        <v>0</v>
      </c>
      <c r="AD3231" s="11">
        <v>0</v>
      </c>
      <c r="AE3231" s="10" t="str">
        <f t="shared" si="108"/>
        <v>74/75CHL</v>
      </c>
      <c r="AF3231" s="13">
        <f t="shared" si="110"/>
        <v>5.0632911392405064E-3</v>
      </c>
      <c r="AG3231" s="10"/>
      <c r="AH3231" s="10"/>
    </row>
    <row r="3232" spans="1:34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5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705</v>
      </c>
      <c r="AA3232" s="11">
        <f t="shared" si="109"/>
        <v>88.1</v>
      </c>
      <c r="AB3232" s="5">
        <f>IFERROR(VLOOKUP(C3232,[2]Sheet1!$B:$F,5,FALSE),0)</f>
        <v>3594414</v>
      </c>
      <c r="AC3232" s="11">
        <v>0</v>
      </c>
      <c r="AD3232" s="11">
        <v>0</v>
      </c>
      <c r="AE3232" s="10" t="str">
        <f t="shared" si="108"/>
        <v>74/75NHDL</v>
      </c>
      <c r="AF3232" s="13">
        <f t="shared" si="110"/>
        <v>1.1347517730496455E-2</v>
      </c>
      <c r="AG3232" s="10"/>
      <c r="AH3232" s="10"/>
    </row>
    <row r="3233" spans="1:34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5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337.9</v>
      </c>
      <c r="AA3233" s="11">
        <f t="shared" si="109"/>
        <v>30.7</v>
      </c>
      <c r="AB3233" s="5">
        <f>IFERROR(VLOOKUP(C3233,[2]Sheet1!$B:$F,5,FALSE),0)</f>
        <v>17555889</v>
      </c>
      <c r="AC3233" s="11">
        <v>5</v>
      </c>
      <c r="AD3233" s="11">
        <v>5</v>
      </c>
      <c r="AE3233" s="10" t="str">
        <f t="shared" si="108"/>
        <v>74/75RADHI</v>
      </c>
      <c r="AF3233" s="13">
        <f t="shared" si="110"/>
        <v>3.2554010062148565E-2</v>
      </c>
      <c r="AG3233" s="10"/>
      <c r="AH3233" s="10"/>
    </row>
    <row r="3234" spans="1:34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5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539</v>
      </c>
      <c r="AA3234" s="11">
        <f t="shared" si="109"/>
        <v>179.7</v>
      </c>
      <c r="AB3234" s="5">
        <f>IFERROR(VLOOKUP(C3234,[2]Sheet1!$B:$F,5,FALSE),0)</f>
        <v>8728500</v>
      </c>
      <c r="AC3234" s="11">
        <v>0</v>
      </c>
      <c r="AD3234" s="11">
        <v>0</v>
      </c>
      <c r="AE3234" s="10" t="str">
        <f t="shared" si="108"/>
        <v>74/75KPCL</v>
      </c>
      <c r="AF3234" s="13">
        <f t="shared" si="110"/>
        <v>5.5658627087198514E-3</v>
      </c>
      <c r="AG3234" s="10"/>
      <c r="AH3234" s="10"/>
    </row>
    <row r="3235" spans="1:34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5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109"/>
        <v>0</v>
      </c>
      <c r="AB3235" s="5">
        <f>IFERROR(VLOOKUP(C3235,[2]Sheet1!$B:$F,5,FALSE),0)</f>
        <v>0</v>
      </c>
      <c r="AC3235" s="11">
        <v>0</v>
      </c>
      <c r="AD3235" s="11">
        <v>0</v>
      </c>
      <c r="AE3235" s="10" t="str">
        <f t="shared" si="108"/>
        <v>74/75RRHP</v>
      </c>
      <c r="AF3235" s="13">
        <f t="shared" si="110"/>
        <v>0</v>
      </c>
      <c r="AG3235" s="10"/>
      <c r="AH3235" s="10"/>
    </row>
    <row r="3236" spans="1:34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5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269</v>
      </c>
      <c r="AA3236" s="11">
        <f t="shared" si="109"/>
        <v>-38.4</v>
      </c>
      <c r="AB3236" s="5">
        <f>IFERROR(VLOOKUP(C3236,[2]Sheet1!$B:$F,5,FALSE),0)</f>
        <v>11000000</v>
      </c>
      <c r="AC3236" s="11">
        <v>0</v>
      </c>
      <c r="AD3236" s="11">
        <v>0</v>
      </c>
      <c r="AE3236" s="10" t="str">
        <f t="shared" si="108"/>
        <v>74/75PMHPL</v>
      </c>
      <c r="AF3236" s="13">
        <f t="shared" si="110"/>
        <v>-2.6022304832713755E-2</v>
      </c>
      <c r="AG3236" s="10"/>
      <c r="AH3236" s="10"/>
    </row>
    <row r="3237" spans="1:34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5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194.4</v>
      </c>
      <c r="AA3237" s="11">
        <f t="shared" si="109"/>
        <v>64.8</v>
      </c>
      <c r="AB3237" s="5">
        <f>IFERROR(VLOOKUP(C3237,[2]Sheet1!$B:$F,5,FALSE),0)</f>
        <v>18249752</v>
      </c>
      <c r="AC3237" s="11">
        <v>0</v>
      </c>
      <c r="AD3237" s="11">
        <v>0</v>
      </c>
      <c r="AE3237" s="10" t="str">
        <f t="shared" si="108"/>
        <v>74/75AKJCL</v>
      </c>
      <c r="AF3237" s="13">
        <f t="shared" si="110"/>
        <v>1.5432098765432098E-2</v>
      </c>
      <c r="AG3237" s="10"/>
      <c r="AH3237" s="10"/>
    </row>
    <row r="3238" spans="1:34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5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273</v>
      </c>
      <c r="AA3238" s="11">
        <f t="shared" si="109"/>
        <v>-39</v>
      </c>
      <c r="AB3238" s="5">
        <f>IFERROR(VLOOKUP(C3238,[2]Sheet1!$B:$F,5,FALSE),0)</f>
        <v>9625000</v>
      </c>
      <c r="AC3238" s="11">
        <v>0</v>
      </c>
      <c r="AD3238" s="11">
        <v>0</v>
      </c>
      <c r="AE3238" s="10" t="str">
        <f t="shared" si="108"/>
        <v>74/75PPCL</v>
      </c>
      <c r="AF3238" s="13">
        <f t="shared" si="110"/>
        <v>-2.564102564102564E-2</v>
      </c>
      <c r="AG3238" s="10"/>
      <c r="AH3238" s="10"/>
    </row>
    <row r="3239" spans="1:34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5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202.6</v>
      </c>
      <c r="AA3239" s="11">
        <f t="shared" si="109"/>
        <v>-202.6</v>
      </c>
      <c r="AB3239" s="5">
        <f>IFERROR(VLOOKUP(C3239,[2]Sheet1!$B:$F,5,FALSE),0)</f>
        <v>211800000</v>
      </c>
      <c r="AC3239" s="11">
        <v>0</v>
      </c>
      <c r="AD3239" s="11">
        <v>0</v>
      </c>
      <c r="AE3239" s="10" t="str">
        <f t="shared" si="108"/>
        <v>74/75UPPER</v>
      </c>
      <c r="AF3239" s="13">
        <f t="shared" si="110"/>
        <v>-4.9358341559723592E-3</v>
      </c>
      <c r="AG3239" s="10"/>
      <c r="AH3239" s="10"/>
    </row>
    <row r="3240" spans="1:34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5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271.5</v>
      </c>
      <c r="AA3240" s="11">
        <f t="shared" si="109"/>
        <v>-24.7</v>
      </c>
      <c r="AB3240" s="5">
        <f>IFERROR(VLOOKUP(C3240,[2]Sheet1!$B:$F,5,FALSE),0)</f>
        <v>7500000</v>
      </c>
      <c r="AC3240" s="11">
        <v>0</v>
      </c>
      <c r="AD3240" s="11">
        <v>0</v>
      </c>
      <c r="AE3240" s="10" t="str">
        <f t="shared" si="108"/>
        <v>74/75UNHPL</v>
      </c>
      <c r="AF3240" s="13">
        <f t="shared" si="110"/>
        <v>-4.0515653775322284E-2</v>
      </c>
      <c r="AG3240" s="10"/>
      <c r="AH3240" s="10"/>
    </row>
    <row r="3241" spans="1:34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5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244.4</v>
      </c>
      <c r="AA3241" s="11">
        <f t="shared" si="109"/>
        <v>40.700000000000003</v>
      </c>
      <c r="AB3241" s="5">
        <f>IFERROR(VLOOKUP(C3241,[2]Sheet1!$B:$F,5,FALSE),0)</f>
        <v>38480027</v>
      </c>
      <c r="AC3241" s="11">
        <v>7</v>
      </c>
      <c r="AD3241" s="11">
        <v>0.37</v>
      </c>
      <c r="AE3241" s="10" t="str">
        <f t="shared" si="108"/>
        <v>75/76AHPC</v>
      </c>
      <c r="AF3241" s="13">
        <f t="shared" si="110"/>
        <v>2.4549918166939442E-2</v>
      </c>
      <c r="AG3241" s="10"/>
      <c r="AH3241" s="10"/>
    </row>
    <row r="3242" spans="1:34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5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402.5</v>
      </c>
      <c r="AA3242" s="11">
        <f t="shared" si="109"/>
        <v>23.7</v>
      </c>
      <c r="AB3242" s="5">
        <f>IFERROR(VLOOKUP(C3242,[2]Sheet1!$B:$F,5,FALSE),0)</f>
        <v>34098721</v>
      </c>
      <c r="AC3242" s="11">
        <v>10</v>
      </c>
      <c r="AD3242" s="11">
        <v>18</v>
      </c>
      <c r="AE3242" s="10" t="str">
        <f t="shared" si="108"/>
        <v>75/76BPCL</v>
      </c>
      <c r="AF3242" s="13">
        <f t="shared" si="110"/>
        <v>4.2236024844720499E-2</v>
      </c>
      <c r="AG3242" s="10"/>
      <c r="AH3242" s="10"/>
    </row>
    <row r="3243" spans="1:34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5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510.3</v>
      </c>
      <c r="AA3243" s="11">
        <f t="shared" si="109"/>
        <v>22.2</v>
      </c>
      <c r="AB3243" s="5">
        <f>IFERROR(VLOOKUP(C3243,[2]Sheet1!$B:$F,5,FALSE),0)</f>
        <v>79839972</v>
      </c>
      <c r="AC3243" s="11">
        <v>20</v>
      </c>
      <c r="AD3243" s="11">
        <v>5</v>
      </c>
      <c r="AE3243" s="10" t="str">
        <f t="shared" si="108"/>
        <v>75/76CHCL</v>
      </c>
      <c r="AF3243" s="13">
        <f t="shared" si="110"/>
        <v>4.5071526553008036E-2</v>
      </c>
      <c r="AG3243" s="10"/>
      <c r="AH3243" s="10"/>
    </row>
    <row r="3244" spans="1:34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5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211</v>
      </c>
      <c r="AA3244" s="11">
        <f t="shared" si="109"/>
        <v>30.1</v>
      </c>
      <c r="AB3244" s="5">
        <f>IFERROR(VLOOKUP(C3244,[2]Sheet1!$B:$F,5,FALSE),0)</f>
        <v>4934325.8</v>
      </c>
      <c r="AC3244" s="11">
        <v>0</v>
      </c>
      <c r="AD3244" s="11">
        <v>0</v>
      </c>
      <c r="AE3244" s="10" t="str">
        <f t="shared" si="108"/>
        <v>75/76NHPC</v>
      </c>
      <c r="AF3244" s="13">
        <f t="shared" si="110"/>
        <v>3.3175355450236969E-2</v>
      </c>
      <c r="AG3244" s="10"/>
      <c r="AH3244" s="10"/>
    </row>
    <row r="3245" spans="1:34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5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448</v>
      </c>
      <c r="AA3245" s="11">
        <f t="shared" si="109"/>
        <v>13.2</v>
      </c>
      <c r="AB3245" s="5">
        <f>IFERROR(VLOOKUP(C3245,[2]Sheet1!$B:$F,5,FALSE),0)</f>
        <v>33981761</v>
      </c>
      <c r="AC3245" s="11">
        <v>10</v>
      </c>
      <c r="AD3245" s="11">
        <v>0.52629999999999999</v>
      </c>
      <c r="AE3245" s="10" t="str">
        <f t="shared" si="108"/>
        <v>75/76SHPC</v>
      </c>
      <c r="AF3245" s="13">
        <f t="shared" si="110"/>
        <v>7.5892857142857137E-2</v>
      </c>
      <c r="AG3245" s="10"/>
      <c r="AH3245" s="10"/>
    </row>
    <row r="3246" spans="1:34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5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109"/>
        <v>0</v>
      </c>
      <c r="AB3246" s="5">
        <f>IFERROR(VLOOKUP(C3246,[2]Sheet1!$B:$F,5,FALSE),0)</f>
        <v>0</v>
      </c>
      <c r="AC3246" s="11">
        <v>5</v>
      </c>
      <c r="AD3246" s="11">
        <v>0.26</v>
      </c>
      <c r="AE3246" s="10" t="str">
        <f t="shared" si="108"/>
        <v>75/76RHPC</v>
      </c>
      <c r="AF3246" s="13">
        <f t="shared" si="110"/>
        <v>0</v>
      </c>
      <c r="AG3246" s="10"/>
      <c r="AH3246" s="10"/>
    </row>
    <row r="3247" spans="1:34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5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224</v>
      </c>
      <c r="AA3247" s="11">
        <f t="shared" si="109"/>
        <v>0</v>
      </c>
      <c r="AB3247" s="5">
        <f>IFERROR(VLOOKUP(C3247,[2]Sheet1!$B:$F,5,FALSE),0)</f>
        <v>19800000</v>
      </c>
      <c r="AC3247" s="11">
        <v>0</v>
      </c>
      <c r="AD3247" s="11">
        <v>0</v>
      </c>
      <c r="AE3247" s="10" t="str">
        <f t="shared" si="108"/>
        <v>75/76HURJA</v>
      </c>
      <c r="AF3247" s="13">
        <f t="shared" si="110"/>
        <v>0</v>
      </c>
      <c r="AG3247" s="10"/>
      <c r="AH3247" s="10"/>
    </row>
    <row r="3248" spans="1:34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5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229.9</v>
      </c>
      <c r="AA3248" s="11">
        <f t="shared" si="109"/>
        <v>229.9</v>
      </c>
      <c r="AB3248" s="5">
        <f>IFERROR(VLOOKUP(C3248,[2]Sheet1!$B:$F,5,FALSE),0)</f>
        <v>38959421</v>
      </c>
      <c r="AC3248" s="11">
        <v>0</v>
      </c>
      <c r="AD3248" s="11">
        <v>0</v>
      </c>
      <c r="AE3248" s="10" t="str">
        <f t="shared" si="108"/>
        <v>75/76AKPL</v>
      </c>
      <c r="AF3248" s="13">
        <f t="shared" si="110"/>
        <v>4.3497172683775558E-3</v>
      </c>
      <c r="AG3248" s="10"/>
      <c r="AH3248" s="10"/>
    </row>
    <row r="3249" spans="1:34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5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405</v>
      </c>
      <c r="AA3249" s="11">
        <f t="shared" si="109"/>
        <v>22.5</v>
      </c>
      <c r="AB3249" s="5">
        <f>IFERROR(VLOOKUP(C3249,[2]Sheet1!$B:$F,5,FALSE),0)</f>
        <v>5358150</v>
      </c>
      <c r="AC3249" s="11">
        <v>0</v>
      </c>
      <c r="AD3249" s="11">
        <v>0</v>
      </c>
      <c r="AE3249" s="10" t="str">
        <f t="shared" si="108"/>
        <v>75/76BARUN</v>
      </c>
      <c r="AF3249" s="13">
        <f t="shared" si="110"/>
        <v>4.4444444444444446E-2</v>
      </c>
      <c r="AG3249" s="10"/>
      <c r="AH3249" s="10"/>
    </row>
    <row r="3250" spans="1:34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5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259</v>
      </c>
      <c r="AA3250" s="11">
        <f t="shared" si="109"/>
        <v>23.5</v>
      </c>
      <c r="AB3250" s="5">
        <f>IFERROR(VLOOKUP(C3250,[2]Sheet1!$B:$F,5,FALSE),0)</f>
        <v>60759278</v>
      </c>
      <c r="AC3250" s="11">
        <v>5</v>
      </c>
      <c r="AD3250" s="11">
        <v>0</v>
      </c>
      <c r="AE3250" s="10" t="str">
        <f t="shared" si="108"/>
        <v>75/76API</v>
      </c>
      <c r="AF3250" s="13">
        <f t="shared" si="110"/>
        <v>4.2471042471042469E-2</v>
      </c>
      <c r="AG3250" s="10"/>
      <c r="AH3250" s="10"/>
    </row>
    <row r="3251" spans="1:34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5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253</v>
      </c>
      <c r="AA3251" s="11">
        <f t="shared" si="109"/>
        <v>12</v>
      </c>
      <c r="AB3251" s="5">
        <f>IFERROR(VLOOKUP(C3251,[2]Sheet1!$B:$F,5,FALSE),0)</f>
        <v>37025584</v>
      </c>
      <c r="AC3251" s="11">
        <v>0</v>
      </c>
      <c r="AD3251" s="11">
        <v>10</v>
      </c>
      <c r="AE3251" s="10" t="str">
        <f t="shared" si="108"/>
        <v>75/76NGPL</v>
      </c>
      <c r="AF3251" s="13">
        <f t="shared" si="110"/>
        <v>8.3003952569169967E-2</v>
      </c>
      <c r="AG3251" s="10"/>
      <c r="AH3251" s="10"/>
    </row>
    <row r="3252" spans="1:34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5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322</v>
      </c>
      <c r="AA3252" s="11">
        <f t="shared" si="109"/>
        <v>21.5</v>
      </c>
      <c r="AB3252" s="5">
        <f>IFERROR(VLOOKUP(C3252,[2]Sheet1!$B:$F,5,FALSE),0)</f>
        <v>12305000</v>
      </c>
      <c r="AC3252" s="11">
        <v>0</v>
      </c>
      <c r="AD3252" s="11">
        <v>8.4209999999999994</v>
      </c>
      <c r="AE3252" s="10" t="str">
        <f t="shared" si="108"/>
        <v>75/76UMHL</v>
      </c>
      <c r="AF3252" s="13">
        <f t="shared" si="110"/>
        <v>4.6583850931677016E-2</v>
      </c>
      <c r="AG3252" s="10"/>
      <c r="AH3252" s="10"/>
    </row>
    <row r="3253" spans="1:34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5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325.10000000000002</v>
      </c>
      <c r="AA3253" s="11">
        <f t="shared" si="109"/>
        <v>21.7</v>
      </c>
      <c r="AB3253" s="5">
        <f>IFERROR(VLOOKUP(C3253,[2]Sheet1!$B:$F,5,FALSE),0)</f>
        <v>12098625</v>
      </c>
      <c r="AC3253" s="11">
        <v>0</v>
      </c>
      <c r="AD3253" s="11">
        <v>0</v>
      </c>
      <c r="AE3253" s="10" t="str">
        <f t="shared" si="108"/>
        <v>75/76SPDL</v>
      </c>
      <c r="AF3253" s="13">
        <f t="shared" si="110"/>
        <v>4.6139649338665024E-2</v>
      </c>
      <c r="AG3253" s="10"/>
      <c r="AH3253" s="10"/>
    </row>
    <row r="3254" spans="1:34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5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379</v>
      </c>
      <c r="AA3254" s="11">
        <f t="shared" si="109"/>
        <v>-12.2</v>
      </c>
      <c r="AB3254" s="5">
        <f>IFERROR(VLOOKUP(C3254,[2]Sheet1!$B:$F,5,FALSE),0)</f>
        <v>4657143</v>
      </c>
      <c r="AC3254" s="11">
        <v>0</v>
      </c>
      <c r="AD3254" s="11">
        <v>0</v>
      </c>
      <c r="AE3254" s="10" t="str">
        <f t="shared" si="108"/>
        <v>75/76KKHC</v>
      </c>
      <c r="AF3254" s="13">
        <f t="shared" si="110"/>
        <v>-8.1794195250659632E-2</v>
      </c>
      <c r="AG3254" s="10"/>
      <c r="AH3254" s="10"/>
    </row>
    <row r="3255" spans="1:34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5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401.9</v>
      </c>
      <c r="AA3255" s="11">
        <f t="shared" si="109"/>
        <v>0</v>
      </c>
      <c r="AB3255" s="5">
        <f>IFERROR(VLOOKUP(C3255,[2]Sheet1!$B:$F,5,FALSE),0)</f>
        <v>10654170</v>
      </c>
      <c r="AC3255" s="11">
        <v>0</v>
      </c>
      <c r="AD3255" s="11">
        <v>0</v>
      </c>
      <c r="AE3255" s="10" t="str">
        <f t="shared" si="108"/>
        <v>75/76HPPL</v>
      </c>
      <c r="AF3255" s="13">
        <f t="shared" si="110"/>
        <v>0</v>
      </c>
      <c r="AG3255" s="10"/>
      <c r="AH3255" s="10"/>
    </row>
    <row r="3256" spans="1:34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5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290</v>
      </c>
      <c r="AA3256" s="11">
        <f t="shared" si="109"/>
        <v>-145</v>
      </c>
      <c r="AB3256" s="5">
        <f>IFERROR(VLOOKUP(C3256,[2]Sheet1!$B:$F,5,FALSE),0)</f>
        <v>2640000</v>
      </c>
      <c r="AC3256" s="11">
        <v>0</v>
      </c>
      <c r="AD3256" s="11">
        <v>0</v>
      </c>
      <c r="AE3256" s="10" t="str">
        <f t="shared" si="108"/>
        <v>75/76DHPL</v>
      </c>
      <c r="AF3256" s="13">
        <f t="shared" si="110"/>
        <v>-6.8965517241379309E-3</v>
      </c>
      <c r="AG3256" s="10"/>
      <c r="AH3256" s="10"/>
    </row>
    <row r="3257" spans="1:34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5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395</v>
      </c>
      <c r="AA3257" s="11">
        <f t="shared" si="109"/>
        <v>30.4</v>
      </c>
      <c r="AB3257" s="5">
        <f>IFERROR(VLOOKUP(C3257,[2]Sheet1!$B:$F,5,FALSE),0)</f>
        <v>3869775</v>
      </c>
      <c r="AC3257" s="11">
        <v>5</v>
      </c>
      <c r="AD3257" s="11">
        <v>0.26</v>
      </c>
      <c r="AE3257" s="10" t="str">
        <f t="shared" si="108"/>
        <v>75/76CHL</v>
      </c>
      <c r="AF3257" s="13">
        <f t="shared" si="110"/>
        <v>3.2911392405063293E-2</v>
      </c>
      <c r="AG3257" s="10"/>
      <c r="AH3257" s="10"/>
    </row>
    <row r="3258" spans="1:34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5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705</v>
      </c>
      <c r="AA3258" s="11">
        <f t="shared" si="109"/>
        <v>26.1</v>
      </c>
      <c r="AB3258" s="5">
        <f>IFERROR(VLOOKUP(C3258,[2]Sheet1!$B:$F,5,FALSE),0)</f>
        <v>3594414</v>
      </c>
      <c r="AC3258" s="11">
        <v>0</v>
      </c>
      <c r="AD3258" s="11">
        <v>0</v>
      </c>
      <c r="AE3258" s="10" t="str">
        <f t="shared" si="108"/>
        <v>75/76NHDL</v>
      </c>
      <c r="AF3258" s="13">
        <f t="shared" si="110"/>
        <v>3.8297872340425532E-2</v>
      </c>
      <c r="AG3258" s="10"/>
      <c r="AH3258" s="10"/>
    </row>
    <row r="3259" spans="1:34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5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337.9</v>
      </c>
      <c r="AA3259" s="11">
        <f t="shared" si="109"/>
        <v>19.899999999999999</v>
      </c>
      <c r="AB3259" s="5">
        <f>IFERROR(VLOOKUP(C3259,[2]Sheet1!$B:$F,5,FALSE),0)</f>
        <v>17555889</v>
      </c>
      <c r="AC3259" s="11">
        <v>0</v>
      </c>
      <c r="AD3259" s="11">
        <v>0</v>
      </c>
      <c r="AE3259" s="10" t="str">
        <f t="shared" si="108"/>
        <v>75/76RADHI</v>
      </c>
      <c r="AF3259" s="13">
        <f t="shared" si="110"/>
        <v>5.0310742823320515E-2</v>
      </c>
      <c r="AG3259" s="10"/>
      <c r="AH3259" s="10"/>
    </row>
    <row r="3260" spans="1:34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5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539</v>
      </c>
      <c r="AA3260" s="11">
        <f t="shared" si="109"/>
        <v>35.9</v>
      </c>
      <c r="AB3260" s="5">
        <f>IFERROR(VLOOKUP(C3260,[2]Sheet1!$B:$F,5,FALSE),0)</f>
        <v>8728500</v>
      </c>
      <c r="AC3260" s="11">
        <v>0</v>
      </c>
      <c r="AD3260" s="11">
        <v>0</v>
      </c>
      <c r="AE3260" s="10" t="str">
        <f t="shared" si="108"/>
        <v>75/76KPCL</v>
      </c>
      <c r="AF3260" s="13">
        <f t="shared" si="110"/>
        <v>2.7829313543599257E-2</v>
      </c>
      <c r="AG3260" s="10"/>
      <c r="AH3260" s="10"/>
    </row>
    <row r="3261" spans="1:34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5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109"/>
        <v>0</v>
      </c>
      <c r="AB3261" s="5">
        <f>IFERROR(VLOOKUP(C3261,[2]Sheet1!$B:$F,5,FALSE),0)</f>
        <v>0</v>
      </c>
      <c r="AC3261" s="11">
        <v>0</v>
      </c>
      <c r="AD3261" s="11">
        <v>0</v>
      </c>
      <c r="AE3261" s="10" t="str">
        <f t="shared" si="108"/>
        <v>75/76RRHP</v>
      </c>
      <c r="AF3261" s="13">
        <f t="shared" si="110"/>
        <v>0</v>
      </c>
      <c r="AG3261" s="10"/>
      <c r="AH3261" s="10"/>
    </row>
    <row r="3262" spans="1:34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5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194.4</v>
      </c>
      <c r="AA3262" s="11">
        <f t="shared" si="109"/>
        <v>21.6</v>
      </c>
      <c r="AB3262" s="5">
        <f>IFERROR(VLOOKUP(C3262,[2]Sheet1!$B:$F,5,FALSE),0)</f>
        <v>18249752</v>
      </c>
      <c r="AC3262" s="11">
        <v>0</v>
      </c>
      <c r="AD3262" s="11">
        <v>0</v>
      </c>
      <c r="AE3262" s="10" t="str">
        <f t="shared" ref="AE3262:AE3325" si="111">B3262&amp;C3262</f>
        <v>75/76AKJCL</v>
      </c>
      <c r="AF3262" s="13">
        <f t="shared" si="110"/>
        <v>4.6296296296296294E-2</v>
      </c>
      <c r="AG3262" s="10"/>
      <c r="AH3262" s="10"/>
    </row>
    <row r="3263" spans="1:34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5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202.6</v>
      </c>
      <c r="AA3263" s="11">
        <f t="shared" si="109"/>
        <v>-202.6</v>
      </c>
      <c r="AB3263" s="5">
        <f>IFERROR(VLOOKUP(C3263,[2]Sheet1!$B:$F,5,FALSE),0)</f>
        <v>211800000</v>
      </c>
      <c r="AC3263" s="11">
        <v>0</v>
      </c>
      <c r="AD3263" s="11">
        <v>0</v>
      </c>
      <c r="AE3263" s="10" t="str">
        <f t="shared" si="111"/>
        <v>75/76UPPER</v>
      </c>
      <c r="AF3263" s="13">
        <f t="shared" si="110"/>
        <v>-4.9358341559723592E-3</v>
      </c>
      <c r="AG3263" s="10"/>
      <c r="AH3263" s="10"/>
    </row>
    <row r="3264" spans="1:34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5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244.4</v>
      </c>
      <c r="AA3264" s="11">
        <f t="shared" si="109"/>
        <v>34.9</v>
      </c>
      <c r="AB3264" s="5">
        <f>IFERROR(VLOOKUP(C3264,[2]Sheet1!$B:$F,5,FALSE),0)</f>
        <v>38480027</v>
      </c>
      <c r="AC3264" s="11">
        <v>7</v>
      </c>
      <c r="AD3264" s="11">
        <v>0.37</v>
      </c>
      <c r="AE3264" s="10" t="str">
        <f t="shared" si="111"/>
        <v>75/76AHPC</v>
      </c>
      <c r="AF3264" s="13">
        <f t="shared" si="110"/>
        <v>2.8641571194762683E-2</v>
      </c>
      <c r="AG3264" s="10"/>
      <c r="AH3264" s="10"/>
    </row>
    <row r="3265" spans="1:34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5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402.5</v>
      </c>
      <c r="AA3265" s="11">
        <f t="shared" si="109"/>
        <v>6.5</v>
      </c>
      <c r="AB3265" s="5">
        <f>IFERROR(VLOOKUP(C3265,[2]Sheet1!$B:$F,5,FALSE),0)</f>
        <v>34098721</v>
      </c>
      <c r="AC3265" s="11">
        <v>10</v>
      </c>
      <c r="AD3265" s="11">
        <v>18</v>
      </c>
      <c r="AE3265" s="10" t="str">
        <f t="shared" si="111"/>
        <v>75/76BPCL</v>
      </c>
      <c r="AF3265" s="13">
        <f t="shared" si="110"/>
        <v>0.15403726708074533</v>
      </c>
      <c r="AG3265" s="10"/>
      <c r="AH3265" s="10"/>
    </row>
    <row r="3266" spans="1:34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5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510.3</v>
      </c>
      <c r="AA3266" s="11">
        <f t="shared" si="109"/>
        <v>26.9</v>
      </c>
      <c r="AB3266" s="5">
        <f>IFERROR(VLOOKUP(C3266,[2]Sheet1!$B:$F,5,FALSE),0)</f>
        <v>79839972</v>
      </c>
      <c r="AC3266" s="11">
        <v>20</v>
      </c>
      <c r="AD3266" s="11">
        <v>5</v>
      </c>
      <c r="AE3266" s="10" t="str">
        <f t="shared" si="111"/>
        <v>75/76CHCL</v>
      </c>
      <c r="AF3266" s="13">
        <f t="shared" si="110"/>
        <v>3.7233000195963158E-2</v>
      </c>
      <c r="AG3266" s="10"/>
      <c r="AH3266" s="10"/>
    </row>
    <row r="3267" spans="1:34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5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211</v>
      </c>
      <c r="AA3267" s="11">
        <f t="shared" ref="AA3267:AA3330" si="112">ROUND(IFERROR(Z3267/M3267,0),1)</f>
        <v>105.5</v>
      </c>
      <c r="AB3267" s="5">
        <f>IFERROR(VLOOKUP(C3267,[2]Sheet1!$B:$F,5,FALSE),0)</f>
        <v>4934325.8</v>
      </c>
      <c r="AC3267" s="11">
        <v>0</v>
      </c>
      <c r="AD3267" s="11">
        <v>0</v>
      </c>
      <c r="AE3267" s="10" t="str">
        <f t="shared" si="111"/>
        <v>75/76NHPC</v>
      </c>
      <c r="AF3267" s="13">
        <f t="shared" ref="AF3267:AF3330" si="113">IFERROR(M3267/Z3267,0)</f>
        <v>9.4786729857819912E-3</v>
      </c>
      <c r="AG3267" s="10"/>
      <c r="AH3267" s="10"/>
    </row>
    <row r="3268" spans="1:34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5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448</v>
      </c>
      <c r="AA3268" s="11">
        <f t="shared" si="112"/>
        <v>22.4</v>
      </c>
      <c r="AB3268" s="5">
        <f>IFERROR(VLOOKUP(C3268,[2]Sheet1!$B:$F,5,FALSE),0)</f>
        <v>33981761</v>
      </c>
      <c r="AC3268" s="11">
        <v>10</v>
      </c>
      <c r="AD3268" s="11">
        <v>0.52629999999999999</v>
      </c>
      <c r="AE3268" s="10" t="str">
        <f t="shared" si="111"/>
        <v>75/76SHPC</v>
      </c>
      <c r="AF3268" s="13">
        <f t="shared" si="113"/>
        <v>4.4642857142857144E-2</v>
      </c>
      <c r="AG3268" s="10"/>
      <c r="AH3268" s="10"/>
    </row>
    <row r="3269" spans="1:34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5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112"/>
        <v>0</v>
      </c>
      <c r="AB3269" s="5">
        <f>IFERROR(VLOOKUP(C3269,[2]Sheet1!$B:$F,5,FALSE),0)</f>
        <v>0</v>
      </c>
      <c r="AC3269" s="11">
        <v>5</v>
      </c>
      <c r="AD3269" s="11">
        <v>0.26</v>
      </c>
      <c r="AE3269" s="10" t="str">
        <f t="shared" si="111"/>
        <v>75/76RHPC</v>
      </c>
      <c r="AF3269" s="13">
        <f t="shared" si="113"/>
        <v>0</v>
      </c>
      <c r="AG3269" s="10"/>
      <c r="AH3269" s="10"/>
    </row>
    <row r="3270" spans="1:34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5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224</v>
      </c>
      <c r="AA3270" s="11">
        <f t="shared" si="112"/>
        <v>0</v>
      </c>
      <c r="AB3270" s="5">
        <f>IFERROR(VLOOKUP(C3270,[2]Sheet1!$B:$F,5,FALSE),0)</f>
        <v>19800000</v>
      </c>
      <c r="AC3270" s="11">
        <v>0</v>
      </c>
      <c r="AD3270" s="11">
        <v>0</v>
      </c>
      <c r="AE3270" s="10" t="str">
        <f t="shared" si="111"/>
        <v>75/76HURJA</v>
      </c>
      <c r="AF3270" s="13">
        <f t="shared" si="113"/>
        <v>0</v>
      </c>
      <c r="AG3270" s="10"/>
      <c r="AH3270" s="10"/>
    </row>
    <row r="3271" spans="1:34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5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229.9</v>
      </c>
      <c r="AA3271" s="11">
        <f t="shared" si="112"/>
        <v>0</v>
      </c>
      <c r="AB3271" s="5">
        <f>IFERROR(VLOOKUP(C3271,[2]Sheet1!$B:$F,5,FALSE),0)</f>
        <v>38959421</v>
      </c>
      <c r="AC3271" s="11">
        <v>0</v>
      </c>
      <c r="AD3271" s="11">
        <v>0</v>
      </c>
      <c r="AE3271" s="10" t="str">
        <f t="shared" si="111"/>
        <v>75/76AKPL</v>
      </c>
      <c r="AF3271" s="13">
        <f t="shared" si="113"/>
        <v>0</v>
      </c>
      <c r="AG3271" s="10"/>
      <c r="AH3271" s="10"/>
    </row>
    <row r="3272" spans="1:34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5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405</v>
      </c>
      <c r="AA3272" s="11">
        <f t="shared" si="112"/>
        <v>33.799999999999997</v>
      </c>
      <c r="AB3272" s="5">
        <f>IFERROR(VLOOKUP(C3272,[2]Sheet1!$B:$F,5,FALSE),0)</f>
        <v>5358150</v>
      </c>
      <c r="AC3272" s="11">
        <v>0</v>
      </c>
      <c r="AD3272" s="11">
        <v>0</v>
      </c>
      <c r="AE3272" s="10" t="str">
        <f t="shared" si="111"/>
        <v>75/76BARUN</v>
      </c>
      <c r="AF3272" s="13">
        <f t="shared" si="113"/>
        <v>2.9629629629629631E-2</v>
      </c>
      <c r="AG3272" s="10"/>
      <c r="AH3272" s="10"/>
    </row>
    <row r="3273" spans="1:34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5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259</v>
      </c>
      <c r="AA3273" s="11">
        <f t="shared" si="112"/>
        <v>28.8</v>
      </c>
      <c r="AB3273" s="5">
        <f>IFERROR(VLOOKUP(C3273,[2]Sheet1!$B:$F,5,FALSE),0)</f>
        <v>60759278</v>
      </c>
      <c r="AC3273" s="11">
        <v>5</v>
      </c>
      <c r="AD3273" s="11">
        <v>0</v>
      </c>
      <c r="AE3273" s="10" t="str">
        <f t="shared" si="111"/>
        <v>75/76API</v>
      </c>
      <c r="AF3273" s="13">
        <f t="shared" si="113"/>
        <v>3.4749034749034749E-2</v>
      </c>
      <c r="AG3273" s="10"/>
      <c r="AH3273" s="10"/>
    </row>
    <row r="3274" spans="1:34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5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253</v>
      </c>
      <c r="AA3274" s="11">
        <f t="shared" si="112"/>
        <v>63.3</v>
      </c>
      <c r="AB3274" s="5">
        <f>IFERROR(VLOOKUP(C3274,[2]Sheet1!$B:$F,5,FALSE),0)</f>
        <v>37025584</v>
      </c>
      <c r="AC3274" s="11">
        <v>0</v>
      </c>
      <c r="AD3274" s="11">
        <v>10</v>
      </c>
      <c r="AE3274" s="10" t="str">
        <f t="shared" si="111"/>
        <v>75/76NGPL</v>
      </c>
      <c r="AF3274" s="13">
        <f t="shared" si="113"/>
        <v>1.5810276679841896E-2</v>
      </c>
      <c r="AG3274" s="10"/>
      <c r="AH3274" s="10"/>
    </row>
    <row r="3275" spans="1:34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5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344</v>
      </c>
      <c r="AA3275" s="11">
        <f t="shared" si="112"/>
        <v>0</v>
      </c>
      <c r="AB3275" s="5">
        <f>IFERROR(VLOOKUP(C3275,[2]Sheet1!$B:$F,5,FALSE),0)</f>
        <v>36500000</v>
      </c>
      <c r="AC3275" s="11">
        <v>0</v>
      </c>
      <c r="AD3275" s="11">
        <v>0</v>
      </c>
      <c r="AE3275" s="10" t="str">
        <f t="shared" si="111"/>
        <v>75/76SJCL</v>
      </c>
      <c r="AF3275" s="13">
        <f t="shared" si="113"/>
        <v>0</v>
      </c>
      <c r="AG3275" s="10"/>
      <c r="AH3275" s="10"/>
    </row>
    <row r="3276" spans="1:34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5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322</v>
      </c>
      <c r="AA3276" s="11">
        <f t="shared" si="112"/>
        <v>32.200000000000003</v>
      </c>
      <c r="AB3276" s="5">
        <f>IFERROR(VLOOKUP(C3276,[2]Sheet1!$B:$F,5,FALSE),0)</f>
        <v>12305000</v>
      </c>
      <c r="AC3276" s="11">
        <v>0</v>
      </c>
      <c r="AD3276" s="11">
        <v>8.4209999999999994</v>
      </c>
      <c r="AE3276" s="10" t="str">
        <f t="shared" si="111"/>
        <v>75/76UMHL</v>
      </c>
      <c r="AF3276" s="13">
        <f t="shared" si="113"/>
        <v>3.1055900621118012E-2</v>
      </c>
      <c r="AG3276" s="10"/>
      <c r="AH3276" s="10"/>
    </row>
    <row r="3277" spans="1:34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5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325.10000000000002</v>
      </c>
      <c r="AA3277" s="11">
        <f t="shared" si="112"/>
        <v>65</v>
      </c>
      <c r="AB3277" s="5">
        <f>IFERROR(VLOOKUP(C3277,[2]Sheet1!$B:$F,5,FALSE),0)</f>
        <v>12098625</v>
      </c>
      <c r="AC3277" s="11">
        <v>0</v>
      </c>
      <c r="AD3277" s="11">
        <v>0</v>
      </c>
      <c r="AE3277" s="10" t="str">
        <f t="shared" si="111"/>
        <v>75/76SPDL</v>
      </c>
      <c r="AF3277" s="13">
        <f t="shared" si="113"/>
        <v>1.5379883112888341E-2</v>
      </c>
      <c r="AG3277" s="10"/>
      <c r="AH3277" s="10"/>
    </row>
    <row r="3278" spans="1:34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5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379</v>
      </c>
      <c r="AA3278" s="11">
        <f t="shared" si="112"/>
        <v>-22.3</v>
      </c>
      <c r="AB3278" s="5">
        <f>IFERROR(VLOOKUP(C3278,[2]Sheet1!$B:$F,5,FALSE),0)</f>
        <v>4657143</v>
      </c>
      <c r="AC3278" s="11">
        <v>0</v>
      </c>
      <c r="AD3278" s="11">
        <v>0</v>
      </c>
      <c r="AE3278" s="10" t="str">
        <f t="shared" si="111"/>
        <v>75/76KKHC</v>
      </c>
      <c r="AF3278" s="13">
        <f t="shared" si="113"/>
        <v>-4.4854881266490766E-2</v>
      </c>
      <c r="AG3278" s="10"/>
      <c r="AH3278" s="10"/>
    </row>
    <row r="3279" spans="1:34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5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401.9</v>
      </c>
      <c r="AA3279" s="11">
        <f t="shared" si="112"/>
        <v>0</v>
      </c>
      <c r="AB3279" s="5">
        <f>IFERROR(VLOOKUP(C3279,[2]Sheet1!$B:$F,5,FALSE),0)</f>
        <v>10654170</v>
      </c>
      <c r="AC3279" s="11">
        <v>0</v>
      </c>
      <c r="AD3279" s="11">
        <v>0</v>
      </c>
      <c r="AE3279" s="10" t="str">
        <f t="shared" si="111"/>
        <v>75/76HPPL</v>
      </c>
      <c r="AF3279" s="13">
        <f t="shared" si="113"/>
        <v>0</v>
      </c>
      <c r="AG3279" s="10"/>
      <c r="AH3279" s="10"/>
    </row>
    <row r="3280" spans="1:34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5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290</v>
      </c>
      <c r="AA3280" s="11">
        <f t="shared" si="112"/>
        <v>-145</v>
      </c>
      <c r="AB3280" s="5">
        <f>IFERROR(VLOOKUP(C3280,[2]Sheet1!$B:$F,5,FALSE),0)</f>
        <v>2640000</v>
      </c>
      <c r="AC3280" s="11">
        <v>0</v>
      </c>
      <c r="AD3280" s="11">
        <v>0</v>
      </c>
      <c r="AE3280" s="10" t="str">
        <f t="shared" si="111"/>
        <v>75/76DHPL</v>
      </c>
      <c r="AF3280" s="13">
        <f t="shared" si="113"/>
        <v>-6.8965517241379309E-3</v>
      </c>
      <c r="AG3280" s="10"/>
      <c r="AH3280" s="10"/>
    </row>
    <row r="3281" spans="1:34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5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245</v>
      </c>
      <c r="AA3281" s="11">
        <f t="shared" si="112"/>
        <v>-122.5</v>
      </c>
      <c r="AB3281" s="5">
        <f>IFERROR(VLOOKUP(C3281,[2]Sheet1!$B:$F,5,FALSE),0)</f>
        <v>12500000</v>
      </c>
      <c r="AC3281" s="11">
        <v>0</v>
      </c>
      <c r="AD3281" s="11">
        <v>0</v>
      </c>
      <c r="AE3281" s="10" t="str">
        <f t="shared" si="111"/>
        <v>75/76MHNL</v>
      </c>
      <c r="AF3281" s="13">
        <f t="shared" si="113"/>
        <v>-8.1632653061224497E-3</v>
      </c>
      <c r="AG3281" s="10"/>
      <c r="AH3281" s="10"/>
    </row>
    <row r="3282" spans="1:34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5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395</v>
      </c>
      <c r="AA3282" s="11">
        <f t="shared" si="112"/>
        <v>49.4</v>
      </c>
      <c r="AB3282" s="5">
        <f>IFERROR(VLOOKUP(C3282,[2]Sheet1!$B:$F,5,FALSE),0)</f>
        <v>3869775</v>
      </c>
      <c r="AC3282" s="11">
        <v>5</v>
      </c>
      <c r="AD3282" s="11">
        <v>0.26</v>
      </c>
      <c r="AE3282" s="10" t="str">
        <f t="shared" si="111"/>
        <v>75/76CHL</v>
      </c>
      <c r="AF3282" s="13">
        <f t="shared" si="113"/>
        <v>2.0253164556962026E-2</v>
      </c>
      <c r="AG3282" s="10"/>
      <c r="AH3282" s="10"/>
    </row>
    <row r="3283" spans="1:34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5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705</v>
      </c>
      <c r="AA3283" s="11">
        <f t="shared" si="112"/>
        <v>41.5</v>
      </c>
      <c r="AB3283" s="5">
        <f>IFERROR(VLOOKUP(C3283,[2]Sheet1!$B:$F,5,FALSE),0)</f>
        <v>3594414</v>
      </c>
      <c r="AC3283" s="11">
        <v>0</v>
      </c>
      <c r="AD3283" s="11">
        <v>0</v>
      </c>
      <c r="AE3283" s="10" t="str">
        <f t="shared" si="111"/>
        <v>75/76NHDL</v>
      </c>
      <c r="AF3283" s="13">
        <f t="shared" si="113"/>
        <v>2.4113475177304965E-2</v>
      </c>
      <c r="AG3283" s="10"/>
      <c r="AH3283" s="10"/>
    </row>
    <row r="3284" spans="1:34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5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337.9</v>
      </c>
      <c r="AA3284" s="11">
        <f t="shared" si="112"/>
        <v>21.1</v>
      </c>
      <c r="AB3284" s="5">
        <f>IFERROR(VLOOKUP(C3284,[2]Sheet1!$B:$F,5,FALSE),0)</f>
        <v>17555889</v>
      </c>
      <c r="AC3284" s="11">
        <v>0</v>
      </c>
      <c r="AD3284" s="11">
        <v>0</v>
      </c>
      <c r="AE3284" s="10" t="str">
        <f t="shared" si="111"/>
        <v>75/76RADHI</v>
      </c>
      <c r="AF3284" s="13">
        <f t="shared" si="113"/>
        <v>4.7351287363125188E-2</v>
      </c>
      <c r="AG3284" s="10"/>
      <c r="AH3284" s="10"/>
    </row>
    <row r="3285" spans="1:34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5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539</v>
      </c>
      <c r="AA3285" s="11">
        <f t="shared" si="112"/>
        <v>77</v>
      </c>
      <c r="AB3285" s="5">
        <f>IFERROR(VLOOKUP(C3285,[2]Sheet1!$B:$F,5,FALSE),0)</f>
        <v>8728500</v>
      </c>
      <c r="AC3285" s="11">
        <v>0</v>
      </c>
      <c r="AD3285" s="11">
        <v>0</v>
      </c>
      <c r="AE3285" s="10" t="str">
        <f t="shared" si="111"/>
        <v>75/76KPCL</v>
      </c>
      <c r="AF3285" s="13">
        <f t="shared" si="113"/>
        <v>1.2987012987012988E-2</v>
      </c>
      <c r="AG3285" s="10"/>
      <c r="AH3285" s="10"/>
    </row>
    <row r="3286" spans="1:34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5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112"/>
        <v>0</v>
      </c>
      <c r="AB3286" s="5">
        <f>IFERROR(VLOOKUP(C3286,[2]Sheet1!$B:$F,5,FALSE),0)</f>
        <v>0</v>
      </c>
      <c r="AC3286" s="11">
        <v>0</v>
      </c>
      <c r="AD3286" s="11">
        <v>0</v>
      </c>
      <c r="AE3286" s="10" t="str">
        <f t="shared" si="111"/>
        <v>75/76RRHP</v>
      </c>
      <c r="AF3286" s="13">
        <f t="shared" si="113"/>
        <v>0</v>
      </c>
      <c r="AG3286" s="10"/>
      <c r="AH3286" s="10"/>
    </row>
    <row r="3287" spans="1:34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5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269</v>
      </c>
      <c r="AA3287" s="11">
        <f t="shared" si="112"/>
        <v>134.5</v>
      </c>
      <c r="AB3287" s="5">
        <f>IFERROR(VLOOKUP(C3287,[2]Sheet1!$B:$F,5,FALSE),0)</f>
        <v>11000000</v>
      </c>
      <c r="AC3287" s="11">
        <v>0</v>
      </c>
      <c r="AD3287" s="11">
        <v>0</v>
      </c>
      <c r="AE3287" s="10" t="str">
        <f t="shared" si="111"/>
        <v>75/76PMHPL</v>
      </c>
      <c r="AF3287" s="13">
        <f t="shared" si="113"/>
        <v>7.4349442379182153E-3</v>
      </c>
      <c r="AG3287" s="10"/>
      <c r="AH3287" s="10"/>
    </row>
    <row r="3288" spans="1:34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5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194.4</v>
      </c>
      <c r="AA3288" s="11">
        <f t="shared" si="112"/>
        <v>194.4</v>
      </c>
      <c r="AB3288" s="5">
        <f>IFERROR(VLOOKUP(C3288,[2]Sheet1!$B:$F,5,FALSE),0)</f>
        <v>18249752</v>
      </c>
      <c r="AC3288" s="11">
        <v>0</v>
      </c>
      <c r="AD3288" s="11">
        <v>0</v>
      </c>
      <c r="AE3288" s="10" t="str">
        <f t="shared" si="111"/>
        <v>75/76AKJCL</v>
      </c>
      <c r="AF3288" s="13">
        <f t="shared" si="113"/>
        <v>5.1440329218106996E-3</v>
      </c>
      <c r="AG3288" s="10"/>
      <c r="AH3288" s="10"/>
    </row>
    <row r="3289" spans="1:34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5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244.4</v>
      </c>
      <c r="AA3289" s="11">
        <f t="shared" si="112"/>
        <v>40.700000000000003</v>
      </c>
      <c r="AB3289" s="5">
        <f>IFERROR(VLOOKUP(C3289,[2]Sheet1!$B:$F,5,FALSE),0)</f>
        <v>38480027</v>
      </c>
      <c r="AC3289" s="11">
        <v>7</v>
      </c>
      <c r="AD3289" s="11">
        <v>0.37</v>
      </c>
      <c r="AE3289" s="10" t="str">
        <f t="shared" si="111"/>
        <v>75/76AHPC</v>
      </c>
      <c r="AF3289" s="13">
        <f t="shared" si="113"/>
        <v>2.4549918166939442E-2</v>
      </c>
      <c r="AG3289" s="10"/>
      <c r="AH3289" s="10"/>
    </row>
    <row r="3290" spans="1:34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5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402.5</v>
      </c>
      <c r="AA3290" s="11">
        <f t="shared" si="112"/>
        <v>9.8000000000000007</v>
      </c>
      <c r="AB3290" s="5">
        <f>IFERROR(VLOOKUP(C3290,[2]Sheet1!$B:$F,5,FALSE),0)</f>
        <v>34098721</v>
      </c>
      <c r="AC3290" s="11">
        <v>10</v>
      </c>
      <c r="AD3290" s="11">
        <v>18</v>
      </c>
      <c r="AE3290" s="10" t="str">
        <f t="shared" si="111"/>
        <v>75/76BPCL</v>
      </c>
      <c r="AF3290" s="13">
        <f t="shared" si="113"/>
        <v>0.10186335403726708</v>
      </c>
      <c r="AG3290" s="10"/>
      <c r="AH3290" s="10"/>
    </row>
    <row r="3291" spans="1:34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5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510.3</v>
      </c>
      <c r="AA3291" s="11">
        <f t="shared" si="112"/>
        <v>34</v>
      </c>
      <c r="AB3291" s="5">
        <f>IFERROR(VLOOKUP(C3291,[2]Sheet1!$B:$F,5,FALSE),0)</f>
        <v>79839972</v>
      </c>
      <c r="AC3291" s="11">
        <v>20</v>
      </c>
      <c r="AD3291" s="11">
        <v>5</v>
      </c>
      <c r="AE3291" s="10" t="str">
        <f t="shared" si="111"/>
        <v>75/76CHCL</v>
      </c>
      <c r="AF3291" s="13">
        <f t="shared" si="113"/>
        <v>2.9394473838918283E-2</v>
      </c>
      <c r="AG3291" s="10"/>
      <c r="AH3291" s="10"/>
    </row>
    <row r="3292" spans="1:34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5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211</v>
      </c>
      <c r="AA3292" s="11">
        <f t="shared" si="112"/>
        <v>0</v>
      </c>
      <c r="AB3292" s="5">
        <f>IFERROR(VLOOKUP(C3292,[2]Sheet1!$B:$F,5,FALSE),0)</f>
        <v>4934325.8</v>
      </c>
      <c r="AC3292" s="11">
        <v>0</v>
      </c>
      <c r="AD3292" s="11">
        <v>0</v>
      </c>
      <c r="AE3292" s="10" t="str">
        <f t="shared" si="111"/>
        <v>75/76NHPC</v>
      </c>
      <c r="AF3292" s="13">
        <f t="shared" si="113"/>
        <v>0</v>
      </c>
      <c r="AG3292" s="10"/>
      <c r="AH3292" s="10"/>
    </row>
    <row r="3293" spans="1:34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5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448</v>
      </c>
      <c r="AA3293" s="11">
        <f t="shared" si="112"/>
        <v>34.5</v>
      </c>
      <c r="AB3293" s="5">
        <f>IFERROR(VLOOKUP(C3293,[2]Sheet1!$B:$F,5,FALSE),0)</f>
        <v>33981761</v>
      </c>
      <c r="AC3293" s="11">
        <v>10</v>
      </c>
      <c r="AD3293" s="11">
        <v>0.52629999999999999</v>
      </c>
      <c r="AE3293" s="10" t="str">
        <f t="shared" si="111"/>
        <v>75/76SHPC</v>
      </c>
      <c r="AF3293" s="13">
        <f t="shared" si="113"/>
        <v>2.9017857142857144E-2</v>
      </c>
      <c r="AG3293" s="10"/>
      <c r="AH3293" s="10"/>
    </row>
    <row r="3294" spans="1:34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5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112"/>
        <v>0</v>
      </c>
      <c r="AB3294" s="5">
        <f>IFERROR(VLOOKUP(C3294,[2]Sheet1!$B:$F,5,FALSE),0)</f>
        <v>0</v>
      </c>
      <c r="AC3294" s="11">
        <v>5</v>
      </c>
      <c r="AD3294" s="11">
        <v>0.26</v>
      </c>
      <c r="AE3294" s="10" t="str">
        <f t="shared" si="111"/>
        <v>75/76RHPC</v>
      </c>
      <c r="AF3294" s="13">
        <f t="shared" si="113"/>
        <v>0</v>
      </c>
      <c r="AG3294" s="10"/>
      <c r="AH3294" s="10"/>
    </row>
    <row r="3295" spans="1:34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5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224</v>
      </c>
      <c r="AA3295" s="11">
        <f t="shared" si="112"/>
        <v>0</v>
      </c>
      <c r="AB3295" s="5">
        <f>IFERROR(VLOOKUP(C3295,[2]Sheet1!$B:$F,5,FALSE),0)</f>
        <v>19800000</v>
      </c>
      <c r="AC3295" s="11">
        <v>0</v>
      </c>
      <c r="AD3295" s="11">
        <v>0</v>
      </c>
      <c r="AE3295" s="10" t="str">
        <f t="shared" si="111"/>
        <v>75/76HURJA</v>
      </c>
      <c r="AF3295" s="13">
        <f t="shared" si="113"/>
        <v>0</v>
      </c>
      <c r="AG3295" s="10"/>
      <c r="AH3295" s="10"/>
    </row>
    <row r="3296" spans="1:34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5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229.9</v>
      </c>
      <c r="AA3296" s="11">
        <f t="shared" si="112"/>
        <v>0</v>
      </c>
      <c r="AB3296" s="5">
        <f>IFERROR(VLOOKUP(C3296,[2]Sheet1!$B:$F,5,FALSE),0)</f>
        <v>38959421</v>
      </c>
      <c r="AC3296" s="11">
        <v>0</v>
      </c>
      <c r="AD3296" s="11">
        <v>0</v>
      </c>
      <c r="AE3296" s="10" t="str">
        <f t="shared" si="111"/>
        <v>75/76AKPL</v>
      </c>
      <c r="AF3296" s="13">
        <f t="shared" si="113"/>
        <v>0</v>
      </c>
      <c r="AG3296" s="10"/>
      <c r="AH3296" s="10"/>
    </row>
    <row r="3297" spans="1:34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5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405</v>
      </c>
      <c r="AA3297" s="11">
        <f t="shared" si="112"/>
        <v>-405</v>
      </c>
      <c r="AB3297" s="5">
        <f>IFERROR(VLOOKUP(C3297,[2]Sheet1!$B:$F,5,FALSE),0)</f>
        <v>5358150</v>
      </c>
      <c r="AC3297" s="11">
        <v>0</v>
      </c>
      <c r="AD3297" s="11">
        <v>0</v>
      </c>
      <c r="AE3297" s="10" t="str">
        <f t="shared" si="111"/>
        <v>75/76BARUN</v>
      </c>
      <c r="AF3297" s="13">
        <f t="shared" si="113"/>
        <v>-2.4691358024691358E-3</v>
      </c>
      <c r="AG3297" s="10"/>
      <c r="AH3297" s="10"/>
    </row>
    <row r="3298" spans="1:34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5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259</v>
      </c>
      <c r="AA3298" s="11">
        <f t="shared" si="112"/>
        <v>32.4</v>
      </c>
      <c r="AB3298" s="5">
        <f>IFERROR(VLOOKUP(C3298,[2]Sheet1!$B:$F,5,FALSE),0)</f>
        <v>60759278</v>
      </c>
      <c r="AC3298" s="11">
        <v>5</v>
      </c>
      <c r="AD3298" s="11">
        <v>0</v>
      </c>
      <c r="AE3298" s="10" t="str">
        <f t="shared" si="111"/>
        <v>75/76API</v>
      </c>
      <c r="AF3298" s="13">
        <f t="shared" si="113"/>
        <v>3.0888030888030889E-2</v>
      </c>
      <c r="AG3298" s="10"/>
      <c r="AH3298" s="10"/>
    </row>
    <row r="3299" spans="1:34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5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253</v>
      </c>
      <c r="AA3299" s="11">
        <f t="shared" si="112"/>
        <v>25.3</v>
      </c>
      <c r="AB3299" s="5">
        <f>IFERROR(VLOOKUP(C3299,[2]Sheet1!$B:$F,5,FALSE),0)</f>
        <v>37025584</v>
      </c>
      <c r="AC3299" s="11">
        <v>0</v>
      </c>
      <c r="AD3299" s="11">
        <v>10</v>
      </c>
      <c r="AE3299" s="10" t="str">
        <f t="shared" si="111"/>
        <v>75/76NGPL</v>
      </c>
      <c r="AF3299" s="13">
        <f t="shared" si="113"/>
        <v>3.9525691699604744E-2</v>
      </c>
      <c r="AG3299" s="10"/>
      <c r="AH3299" s="10"/>
    </row>
    <row r="3300" spans="1:34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5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344</v>
      </c>
      <c r="AA3300" s="11">
        <f t="shared" si="112"/>
        <v>0</v>
      </c>
      <c r="AB3300" s="5">
        <f>IFERROR(VLOOKUP(C3300,[2]Sheet1!$B:$F,5,FALSE),0)</f>
        <v>36500000</v>
      </c>
      <c r="AC3300" s="11">
        <v>0</v>
      </c>
      <c r="AD3300" s="11">
        <v>0</v>
      </c>
      <c r="AE3300" s="10" t="str">
        <f t="shared" si="111"/>
        <v>75/76SJCL</v>
      </c>
      <c r="AF3300" s="13">
        <f t="shared" si="113"/>
        <v>0</v>
      </c>
      <c r="AG3300" s="10"/>
      <c r="AH3300" s="10"/>
    </row>
    <row r="3301" spans="1:34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5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434.9</v>
      </c>
      <c r="AA3301" s="11">
        <f t="shared" si="112"/>
        <v>0</v>
      </c>
      <c r="AB3301" s="5">
        <f>IFERROR(VLOOKUP(C3301,[2]Sheet1!$B:$F,5,FALSE),0)</f>
        <v>68421000</v>
      </c>
      <c r="AC3301" s="11">
        <v>0</v>
      </c>
      <c r="AD3301" s="11">
        <v>0</v>
      </c>
      <c r="AE3301" s="10" t="str">
        <f t="shared" si="111"/>
        <v>75/76RHPL</v>
      </c>
      <c r="AF3301" s="13">
        <f t="shared" si="113"/>
        <v>0</v>
      </c>
      <c r="AG3301" s="10"/>
      <c r="AH3301" s="10"/>
    </row>
    <row r="3302" spans="1:34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5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322</v>
      </c>
      <c r="AA3302" s="11">
        <f t="shared" si="112"/>
        <v>46</v>
      </c>
      <c r="AB3302" s="5">
        <f>IFERROR(VLOOKUP(C3302,[2]Sheet1!$B:$F,5,FALSE),0)</f>
        <v>12305000</v>
      </c>
      <c r="AC3302" s="11">
        <v>0</v>
      </c>
      <c r="AD3302" s="11">
        <v>8.4209999999999994</v>
      </c>
      <c r="AE3302" s="10" t="str">
        <f t="shared" si="111"/>
        <v>75/76UMHL</v>
      </c>
      <c r="AF3302" s="13">
        <f t="shared" si="113"/>
        <v>2.1739130434782608E-2</v>
      </c>
      <c r="AG3302" s="10"/>
      <c r="AH3302" s="10"/>
    </row>
    <row r="3303" spans="1:34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5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265</v>
      </c>
      <c r="AA3303" s="11">
        <f t="shared" si="112"/>
        <v>0</v>
      </c>
      <c r="AB3303" s="5">
        <f>IFERROR(VLOOKUP(C3303,[2]Sheet1!$B:$F,5,FALSE),0)</f>
        <v>22799299</v>
      </c>
      <c r="AC3303" s="11">
        <v>0</v>
      </c>
      <c r="AD3303" s="11">
        <v>0</v>
      </c>
      <c r="AE3303" s="10" t="str">
        <f t="shared" si="111"/>
        <v>75/76UPCL</v>
      </c>
      <c r="AF3303" s="13">
        <f t="shared" si="113"/>
        <v>0</v>
      </c>
      <c r="AG3303" s="10"/>
      <c r="AH3303" s="10"/>
    </row>
    <row r="3304" spans="1:34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5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325.10000000000002</v>
      </c>
      <c r="AA3304" s="11">
        <f t="shared" si="112"/>
        <v>108.4</v>
      </c>
      <c r="AB3304" s="5">
        <f>IFERROR(VLOOKUP(C3304,[2]Sheet1!$B:$F,5,FALSE),0)</f>
        <v>12098625</v>
      </c>
      <c r="AC3304" s="11">
        <v>0</v>
      </c>
      <c r="AD3304" s="11">
        <v>0</v>
      </c>
      <c r="AE3304" s="10" t="str">
        <f t="shared" si="111"/>
        <v>75/76SPDL</v>
      </c>
      <c r="AF3304" s="13">
        <f t="shared" si="113"/>
        <v>9.2279298677330045E-3</v>
      </c>
      <c r="AG3304" s="10"/>
      <c r="AH3304" s="10"/>
    </row>
    <row r="3305" spans="1:34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5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379</v>
      </c>
      <c r="AA3305" s="11">
        <f t="shared" si="112"/>
        <v>-13.1</v>
      </c>
      <c r="AB3305" s="5">
        <f>IFERROR(VLOOKUP(C3305,[2]Sheet1!$B:$F,5,FALSE),0)</f>
        <v>4657143</v>
      </c>
      <c r="AC3305" s="11">
        <v>0</v>
      </c>
      <c r="AD3305" s="11">
        <v>0</v>
      </c>
      <c r="AE3305" s="10" t="str">
        <f t="shared" si="111"/>
        <v>75/76KKHC</v>
      </c>
      <c r="AF3305" s="13">
        <f t="shared" si="113"/>
        <v>-7.6517150395778361E-2</v>
      </c>
      <c r="AG3305" s="10"/>
      <c r="AH3305" s="10"/>
    </row>
    <row r="3306" spans="1:34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5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401.9</v>
      </c>
      <c r="AA3306" s="11">
        <f t="shared" si="112"/>
        <v>0</v>
      </c>
      <c r="AB3306" s="5">
        <f>IFERROR(VLOOKUP(C3306,[2]Sheet1!$B:$F,5,FALSE),0)</f>
        <v>10654170</v>
      </c>
      <c r="AC3306" s="11">
        <v>0</v>
      </c>
      <c r="AD3306" s="11">
        <v>0</v>
      </c>
      <c r="AE3306" s="10" t="str">
        <f t="shared" si="111"/>
        <v>75/76HPPL</v>
      </c>
      <c r="AF3306" s="13">
        <f t="shared" si="113"/>
        <v>0</v>
      </c>
      <c r="AG3306" s="10"/>
      <c r="AH3306" s="10"/>
    </row>
    <row r="3307" spans="1:34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5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290</v>
      </c>
      <c r="AA3307" s="11">
        <f t="shared" si="112"/>
        <v>-29</v>
      </c>
      <c r="AB3307" s="5">
        <f>IFERROR(VLOOKUP(C3307,[2]Sheet1!$B:$F,5,FALSE),0)</f>
        <v>2640000</v>
      </c>
      <c r="AC3307" s="11">
        <v>0</v>
      </c>
      <c r="AD3307" s="11">
        <v>0</v>
      </c>
      <c r="AE3307" s="10" t="str">
        <f t="shared" si="111"/>
        <v>75/76DHPL</v>
      </c>
      <c r="AF3307" s="13">
        <f t="shared" si="113"/>
        <v>-3.4482758620689655E-2</v>
      </c>
      <c r="AG3307" s="10"/>
      <c r="AH3307" s="10"/>
    </row>
    <row r="3308" spans="1:34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5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245</v>
      </c>
      <c r="AA3308" s="11">
        <f t="shared" si="112"/>
        <v>-245</v>
      </c>
      <c r="AB3308" s="5">
        <f>IFERROR(VLOOKUP(C3308,[2]Sheet1!$B:$F,5,FALSE),0)</f>
        <v>12500000</v>
      </c>
      <c r="AC3308" s="11">
        <v>0</v>
      </c>
      <c r="AD3308" s="11">
        <v>0</v>
      </c>
      <c r="AE3308" s="10" t="str">
        <f t="shared" si="111"/>
        <v>75/76MHNL</v>
      </c>
      <c r="AF3308" s="13">
        <f t="shared" si="113"/>
        <v>-4.0816326530612249E-3</v>
      </c>
      <c r="AG3308" s="10"/>
      <c r="AH3308" s="10"/>
    </row>
    <row r="3309" spans="1:34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5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395</v>
      </c>
      <c r="AA3309" s="11">
        <f t="shared" si="112"/>
        <v>98.8</v>
      </c>
      <c r="AB3309" s="5">
        <f>IFERROR(VLOOKUP(C3309,[2]Sheet1!$B:$F,5,FALSE),0)</f>
        <v>3869775</v>
      </c>
      <c r="AC3309" s="11">
        <v>5</v>
      </c>
      <c r="AD3309" s="11">
        <v>0.26</v>
      </c>
      <c r="AE3309" s="10" t="str">
        <f t="shared" si="111"/>
        <v>75/76CHL</v>
      </c>
      <c r="AF3309" s="13">
        <f t="shared" si="113"/>
        <v>1.0126582278481013E-2</v>
      </c>
      <c r="AG3309" s="10"/>
      <c r="AH3309" s="10"/>
    </row>
    <row r="3310" spans="1:34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5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705</v>
      </c>
      <c r="AA3310" s="11">
        <f t="shared" si="112"/>
        <v>70.5</v>
      </c>
      <c r="AB3310" s="5">
        <f>IFERROR(VLOOKUP(C3310,[2]Sheet1!$B:$F,5,FALSE),0)</f>
        <v>3594414</v>
      </c>
      <c r="AC3310" s="11">
        <v>0</v>
      </c>
      <c r="AD3310" s="11">
        <v>0</v>
      </c>
      <c r="AE3310" s="10" t="str">
        <f t="shared" si="111"/>
        <v>75/76NHDL</v>
      </c>
      <c r="AF3310" s="13">
        <f t="shared" si="113"/>
        <v>1.4184397163120567E-2</v>
      </c>
      <c r="AG3310" s="10"/>
      <c r="AH3310" s="10"/>
    </row>
    <row r="3311" spans="1:34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5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337.9</v>
      </c>
      <c r="AA3311" s="11">
        <f t="shared" si="112"/>
        <v>26</v>
      </c>
      <c r="AB3311" s="5">
        <f>IFERROR(VLOOKUP(C3311,[2]Sheet1!$B:$F,5,FALSE),0)</f>
        <v>17555889</v>
      </c>
      <c r="AC3311" s="11">
        <v>0</v>
      </c>
      <c r="AD3311" s="11">
        <v>0</v>
      </c>
      <c r="AE3311" s="10" t="str">
        <f t="shared" si="111"/>
        <v>75/76RADHI</v>
      </c>
      <c r="AF3311" s="13">
        <f t="shared" si="113"/>
        <v>3.8472920982539217E-2</v>
      </c>
      <c r="AG3311" s="10"/>
      <c r="AH3311" s="10"/>
    </row>
    <row r="3312" spans="1:34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5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539</v>
      </c>
      <c r="AA3312" s="11">
        <f t="shared" si="112"/>
        <v>107.8</v>
      </c>
      <c r="AB3312" s="5">
        <f>IFERROR(VLOOKUP(C3312,[2]Sheet1!$B:$F,5,FALSE),0)</f>
        <v>8728500</v>
      </c>
      <c r="AC3312" s="11">
        <v>0</v>
      </c>
      <c r="AD3312" s="11">
        <v>0</v>
      </c>
      <c r="AE3312" s="10" t="str">
        <f t="shared" si="111"/>
        <v>75/76KPCL</v>
      </c>
      <c r="AF3312" s="13">
        <f t="shared" si="113"/>
        <v>9.2764378478664197E-3</v>
      </c>
      <c r="AG3312" s="10"/>
      <c r="AH3312" s="10"/>
    </row>
    <row r="3313" spans="1:34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5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112"/>
        <v>0</v>
      </c>
      <c r="AB3313" s="5">
        <f>IFERROR(VLOOKUP(C3313,[2]Sheet1!$B:$F,5,FALSE),0)</f>
        <v>0</v>
      </c>
      <c r="AC3313" s="11">
        <v>0</v>
      </c>
      <c r="AD3313" s="11">
        <v>0</v>
      </c>
      <c r="AE3313" s="10" t="str">
        <f t="shared" si="111"/>
        <v>75/76RRHP</v>
      </c>
      <c r="AF3313" s="13">
        <f t="shared" si="113"/>
        <v>0</v>
      </c>
      <c r="AG3313" s="10"/>
      <c r="AH3313" s="10"/>
    </row>
    <row r="3314" spans="1:34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5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269</v>
      </c>
      <c r="AA3314" s="11">
        <f t="shared" si="112"/>
        <v>-53.8</v>
      </c>
      <c r="AB3314" s="5">
        <f>IFERROR(VLOOKUP(C3314,[2]Sheet1!$B:$F,5,FALSE),0)</f>
        <v>11000000</v>
      </c>
      <c r="AC3314" s="11">
        <v>0</v>
      </c>
      <c r="AD3314" s="11">
        <v>0</v>
      </c>
      <c r="AE3314" s="10" t="str">
        <f t="shared" si="111"/>
        <v>75/76PMHPL</v>
      </c>
      <c r="AF3314" s="13">
        <f t="shared" si="113"/>
        <v>-1.858736059479554E-2</v>
      </c>
      <c r="AG3314" s="10"/>
      <c r="AH3314" s="10"/>
    </row>
    <row r="3315" spans="1:34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5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194.4</v>
      </c>
      <c r="AA3315" s="11">
        <f t="shared" si="112"/>
        <v>-48.6</v>
      </c>
      <c r="AB3315" s="5">
        <f>IFERROR(VLOOKUP(C3315,[2]Sheet1!$B:$F,5,FALSE),0)</f>
        <v>18249752</v>
      </c>
      <c r="AC3315" s="11">
        <v>0</v>
      </c>
      <c r="AD3315" s="11">
        <v>0</v>
      </c>
      <c r="AE3315" s="10" t="str">
        <f t="shared" si="111"/>
        <v>75/76AKJCL</v>
      </c>
      <c r="AF3315" s="13">
        <f t="shared" si="113"/>
        <v>-2.0576131687242798E-2</v>
      </c>
      <c r="AG3315" s="10"/>
      <c r="AH3315" s="10"/>
    </row>
    <row r="3316" spans="1:34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5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273</v>
      </c>
      <c r="AA3316" s="11">
        <f t="shared" si="112"/>
        <v>-30.3</v>
      </c>
      <c r="AB3316" s="5">
        <f>IFERROR(VLOOKUP(C3316,[2]Sheet1!$B:$F,5,FALSE),0)</f>
        <v>9625000</v>
      </c>
      <c r="AC3316" s="11">
        <v>0</v>
      </c>
      <c r="AD3316" s="11">
        <v>0</v>
      </c>
      <c r="AE3316" s="10" t="str">
        <f t="shared" si="111"/>
        <v>75/76PPCL</v>
      </c>
      <c r="AF3316" s="13">
        <f t="shared" si="113"/>
        <v>-3.2967032967032968E-2</v>
      </c>
      <c r="AG3316" s="10"/>
      <c r="AH3316" s="10"/>
    </row>
    <row r="3317" spans="1:34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5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202.6</v>
      </c>
      <c r="AA3317" s="11">
        <f t="shared" si="112"/>
        <v>0</v>
      </c>
      <c r="AB3317" s="5">
        <f>IFERROR(VLOOKUP(C3317,[2]Sheet1!$B:$F,5,FALSE),0)</f>
        <v>211800000</v>
      </c>
      <c r="AC3317" s="11">
        <v>0</v>
      </c>
      <c r="AD3317" s="11">
        <v>0</v>
      </c>
      <c r="AE3317" s="10" t="str">
        <f t="shared" si="111"/>
        <v>75/76UPPER</v>
      </c>
      <c r="AF3317" s="13">
        <f t="shared" si="113"/>
        <v>0</v>
      </c>
      <c r="AG3317" s="10"/>
      <c r="AH3317" s="10"/>
    </row>
    <row r="3318" spans="1:34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5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244.4</v>
      </c>
      <c r="AA3318" s="11">
        <f t="shared" si="112"/>
        <v>40.700000000000003</v>
      </c>
      <c r="AB3318" s="5">
        <f>IFERROR(VLOOKUP(C3318,[2]Sheet1!$B:$F,5,FALSE),0)</f>
        <v>38480027</v>
      </c>
      <c r="AC3318" s="11">
        <v>7</v>
      </c>
      <c r="AD3318" s="11">
        <v>0.37</v>
      </c>
      <c r="AE3318" s="10" t="str">
        <f t="shared" si="111"/>
        <v>75/76AHPC</v>
      </c>
      <c r="AF3318" s="13">
        <f t="shared" si="113"/>
        <v>2.4549918166939442E-2</v>
      </c>
      <c r="AG3318" s="10"/>
      <c r="AH3318" s="10"/>
    </row>
    <row r="3319" spans="1:34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5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402.5</v>
      </c>
      <c r="AA3319" s="11">
        <f t="shared" si="112"/>
        <v>12.6</v>
      </c>
      <c r="AB3319" s="5">
        <f>IFERROR(VLOOKUP(C3319,[2]Sheet1!$B:$F,5,FALSE),0)</f>
        <v>34098721</v>
      </c>
      <c r="AC3319" s="11">
        <v>10</v>
      </c>
      <c r="AD3319" s="11">
        <v>18</v>
      </c>
      <c r="AE3319" s="10" t="str">
        <f t="shared" si="111"/>
        <v>75/76BPCL</v>
      </c>
      <c r="AF3319" s="13">
        <f t="shared" si="113"/>
        <v>7.9503105590062115E-2</v>
      </c>
      <c r="AG3319" s="10"/>
      <c r="AH3319" s="10"/>
    </row>
    <row r="3320" spans="1:34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5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510.3</v>
      </c>
      <c r="AA3320" s="11">
        <f t="shared" si="112"/>
        <v>34</v>
      </c>
      <c r="AB3320" s="5">
        <f>IFERROR(VLOOKUP(C3320,[2]Sheet1!$B:$F,5,FALSE),0)</f>
        <v>79839972</v>
      </c>
      <c r="AC3320" s="11">
        <v>20</v>
      </c>
      <c r="AD3320" s="11">
        <v>5</v>
      </c>
      <c r="AE3320" s="10" t="str">
        <f t="shared" si="111"/>
        <v>75/76CHCL</v>
      </c>
      <c r="AF3320" s="13">
        <f t="shared" si="113"/>
        <v>2.9394473838918283E-2</v>
      </c>
      <c r="AG3320" s="10"/>
      <c r="AH3320" s="10"/>
    </row>
    <row r="3321" spans="1:34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5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211</v>
      </c>
      <c r="AA3321" s="11">
        <f t="shared" si="112"/>
        <v>211</v>
      </c>
      <c r="AB3321" s="5">
        <f>IFERROR(VLOOKUP(C3321,[2]Sheet1!$B:$F,5,FALSE),0)</f>
        <v>4934325.8</v>
      </c>
      <c r="AC3321" s="11">
        <v>0</v>
      </c>
      <c r="AD3321" s="11">
        <v>0</v>
      </c>
      <c r="AE3321" s="10" t="str">
        <f t="shared" si="111"/>
        <v>75/76NHPC</v>
      </c>
      <c r="AF3321" s="13">
        <f t="shared" si="113"/>
        <v>4.7393364928909956E-3</v>
      </c>
      <c r="AG3321" s="10"/>
      <c r="AH3321" s="10"/>
    </row>
    <row r="3322" spans="1:34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5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448</v>
      </c>
      <c r="AA3322" s="11">
        <f t="shared" si="112"/>
        <v>44.8</v>
      </c>
      <c r="AB3322" s="5">
        <f>IFERROR(VLOOKUP(C3322,[2]Sheet1!$B:$F,5,FALSE),0)</f>
        <v>33981761</v>
      </c>
      <c r="AC3322" s="11">
        <v>10</v>
      </c>
      <c r="AD3322" s="11">
        <v>0.52629999999999999</v>
      </c>
      <c r="AE3322" s="10" t="str">
        <f t="shared" si="111"/>
        <v>75/76SHPC</v>
      </c>
      <c r="AF3322" s="13">
        <f t="shared" si="113"/>
        <v>2.2321428571428572E-2</v>
      </c>
      <c r="AG3322" s="10"/>
      <c r="AH3322" s="10"/>
    </row>
    <row r="3323" spans="1:34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5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112"/>
        <v>0</v>
      </c>
      <c r="AB3323" s="5">
        <f>IFERROR(VLOOKUP(C3323,[2]Sheet1!$B:$F,5,FALSE),0)</f>
        <v>0</v>
      </c>
      <c r="AC3323" s="11">
        <v>5</v>
      </c>
      <c r="AD3323" s="11">
        <v>0.26</v>
      </c>
      <c r="AE3323" s="10" t="str">
        <f t="shared" si="111"/>
        <v>75/76RHPC</v>
      </c>
      <c r="AF3323" s="13">
        <f t="shared" si="113"/>
        <v>0</v>
      </c>
      <c r="AG3323" s="10"/>
      <c r="AH3323" s="10"/>
    </row>
    <row r="3324" spans="1:34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5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224</v>
      </c>
      <c r="AA3324" s="11">
        <f t="shared" si="112"/>
        <v>0</v>
      </c>
      <c r="AB3324" s="5">
        <f>IFERROR(VLOOKUP(C3324,[2]Sheet1!$B:$F,5,FALSE),0)</f>
        <v>19800000</v>
      </c>
      <c r="AC3324" s="11">
        <v>0</v>
      </c>
      <c r="AD3324" s="11">
        <v>0</v>
      </c>
      <c r="AE3324" s="10" t="str">
        <f t="shared" si="111"/>
        <v>75/76HURJA</v>
      </c>
      <c r="AF3324" s="13">
        <f t="shared" si="113"/>
        <v>0</v>
      </c>
      <c r="AG3324" s="10"/>
      <c r="AH3324" s="10"/>
    </row>
    <row r="3325" spans="1:34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5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229.9</v>
      </c>
      <c r="AA3325" s="11">
        <f t="shared" si="112"/>
        <v>0</v>
      </c>
      <c r="AB3325" s="5">
        <f>IFERROR(VLOOKUP(C3325,[2]Sheet1!$B:$F,5,FALSE),0)</f>
        <v>38959421</v>
      </c>
      <c r="AC3325" s="11">
        <v>0</v>
      </c>
      <c r="AD3325" s="11">
        <v>0</v>
      </c>
      <c r="AE3325" s="10" t="str">
        <f t="shared" si="111"/>
        <v>75/76AKPL</v>
      </c>
      <c r="AF3325" s="13">
        <f t="shared" si="113"/>
        <v>0</v>
      </c>
      <c r="AG3325" s="10"/>
      <c r="AH3325" s="10"/>
    </row>
    <row r="3326" spans="1:34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5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405</v>
      </c>
      <c r="AA3326" s="11">
        <f t="shared" si="112"/>
        <v>0</v>
      </c>
      <c r="AB3326" s="5">
        <f>IFERROR(VLOOKUP(C3326,[2]Sheet1!$B:$F,5,FALSE),0)</f>
        <v>5358150</v>
      </c>
      <c r="AC3326" s="11">
        <v>0</v>
      </c>
      <c r="AD3326" s="11">
        <v>0</v>
      </c>
      <c r="AE3326" s="10" t="str">
        <f t="shared" ref="AE3326:AE3389" si="114">B3326&amp;C3326</f>
        <v>75/76BARUN</v>
      </c>
      <c r="AF3326" s="13">
        <f t="shared" si="113"/>
        <v>0</v>
      </c>
      <c r="AG3326" s="10"/>
      <c r="AH3326" s="10"/>
    </row>
    <row r="3327" spans="1:34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5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259</v>
      </c>
      <c r="AA3327" s="11">
        <f t="shared" si="112"/>
        <v>43.2</v>
      </c>
      <c r="AB3327" s="5">
        <f>IFERROR(VLOOKUP(C3327,[2]Sheet1!$B:$F,5,FALSE),0)</f>
        <v>60759278</v>
      </c>
      <c r="AC3327" s="11">
        <v>5</v>
      </c>
      <c r="AD3327" s="11">
        <v>0</v>
      </c>
      <c r="AE3327" s="10" t="str">
        <f t="shared" si="114"/>
        <v>75/76API</v>
      </c>
      <c r="AF3327" s="13">
        <f t="shared" si="113"/>
        <v>2.3166023166023165E-2</v>
      </c>
      <c r="AG3327" s="10"/>
      <c r="AH3327" s="10"/>
    </row>
    <row r="3328" spans="1:34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5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344</v>
      </c>
      <c r="AA3328" s="11">
        <f t="shared" si="112"/>
        <v>344</v>
      </c>
      <c r="AB3328" s="5">
        <f>IFERROR(VLOOKUP(C3328,[2]Sheet1!$B:$F,5,FALSE),0)</f>
        <v>36500000</v>
      </c>
      <c r="AC3328" s="11">
        <v>0</v>
      </c>
      <c r="AD3328" s="11">
        <v>0</v>
      </c>
      <c r="AE3328" s="10" t="str">
        <f t="shared" si="114"/>
        <v>75/76SJCL</v>
      </c>
      <c r="AF3328" s="13">
        <f t="shared" si="113"/>
        <v>2.9069767441860465E-3</v>
      </c>
      <c r="AG3328" s="10"/>
      <c r="AH3328" s="10"/>
    </row>
    <row r="3329" spans="1:34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5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434.9</v>
      </c>
      <c r="AA3329" s="11">
        <f t="shared" si="112"/>
        <v>0</v>
      </c>
      <c r="AB3329" s="5">
        <f>IFERROR(VLOOKUP(C3329,[2]Sheet1!$B:$F,5,FALSE),0)</f>
        <v>68421000</v>
      </c>
      <c r="AC3329" s="11">
        <v>0</v>
      </c>
      <c r="AD3329" s="11">
        <v>0</v>
      </c>
      <c r="AE3329" s="10" t="str">
        <f t="shared" si="114"/>
        <v>75/76RHPL</v>
      </c>
      <c r="AF3329" s="13">
        <f t="shared" si="113"/>
        <v>0</v>
      </c>
      <c r="AG3329" s="10"/>
      <c r="AH3329" s="10"/>
    </row>
    <row r="3330" spans="1:34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5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322</v>
      </c>
      <c r="AA3330" s="11">
        <f t="shared" si="112"/>
        <v>40.299999999999997</v>
      </c>
      <c r="AB3330" s="5">
        <f>IFERROR(VLOOKUP(C3330,[2]Sheet1!$B:$F,5,FALSE),0)</f>
        <v>12305000</v>
      </c>
      <c r="AC3330" s="11">
        <v>0</v>
      </c>
      <c r="AD3330" s="11">
        <v>8.4209999999999994</v>
      </c>
      <c r="AE3330" s="10" t="str">
        <f t="shared" si="114"/>
        <v>75/76UMHL</v>
      </c>
      <c r="AF3330" s="13">
        <f t="shared" si="113"/>
        <v>2.4844720496894408E-2</v>
      </c>
      <c r="AG3330" s="10"/>
      <c r="AH3330" s="10"/>
    </row>
    <row r="3331" spans="1:34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5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265</v>
      </c>
      <c r="AA3331" s="11">
        <f t="shared" ref="AA3331:AA3394" si="115">ROUND(IFERROR(Z3331/M3331,0),1)</f>
        <v>265</v>
      </c>
      <c r="AB3331" s="5">
        <f>IFERROR(VLOOKUP(C3331,[2]Sheet1!$B:$F,5,FALSE),0)</f>
        <v>22799299</v>
      </c>
      <c r="AC3331" s="11">
        <v>0</v>
      </c>
      <c r="AD3331" s="11">
        <v>0</v>
      </c>
      <c r="AE3331" s="10" t="str">
        <f t="shared" si="114"/>
        <v>75/76UPCL</v>
      </c>
      <c r="AF3331" s="13">
        <f t="shared" ref="AF3331:AF3394" si="116">IFERROR(M3331/Z3331,0)</f>
        <v>3.7735849056603774E-3</v>
      </c>
      <c r="AG3331" s="10"/>
      <c r="AH3331" s="10"/>
    </row>
    <row r="3332" spans="1:34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5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325.10000000000002</v>
      </c>
      <c r="AA3332" s="11">
        <f t="shared" si="115"/>
        <v>81.3</v>
      </c>
      <c r="AB3332" s="5">
        <f>IFERROR(VLOOKUP(C3332,[2]Sheet1!$B:$F,5,FALSE),0)</f>
        <v>12098625</v>
      </c>
      <c r="AC3332" s="11">
        <v>0</v>
      </c>
      <c r="AD3332" s="11">
        <v>0</v>
      </c>
      <c r="AE3332" s="10" t="str">
        <f t="shared" si="114"/>
        <v>75/76SPDL</v>
      </c>
      <c r="AF3332" s="13">
        <f t="shared" si="116"/>
        <v>1.2303906490310672E-2</v>
      </c>
      <c r="AG3332" s="10"/>
      <c r="AH3332" s="10"/>
    </row>
    <row r="3333" spans="1:34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5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379</v>
      </c>
      <c r="AA3333" s="11">
        <f t="shared" si="115"/>
        <v>-11.8</v>
      </c>
      <c r="AB3333" s="5">
        <f>IFERROR(VLOOKUP(C3333,[2]Sheet1!$B:$F,5,FALSE),0)</f>
        <v>4657143</v>
      </c>
      <c r="AC3333" s="11">
        <v>0</v>
      </c>
      <c r="AD3333" s="11">
        <v>0</v>
      </c>
      <c r="AE3333" s="10" t="str">
        <f t="shared" si="114"/>
        <v>75/76KKHC</v>
      </c>
      <c r="AF3333" s="13">
        <f t="shared" si="116"/>
        <v>-8.4432717678100261E-2</v>
      </c>
      <c r="AG3333" s="10"/>
      <c r="AH3333" s="10"/>
    </row>
    <row r="3334" spans="1:34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5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401.9</v>
      </c>
      <c r="AA3334" s="11">
        <f t="shared" si="115"/>
        <v>0</v>
      </c>
      <c r="AB3334" s="5">
        <f>IFERROR(VLOOKUP(C3334,[2]Sheet1!$B:$F,5,FALSE),0)</f>
        <v>10654170</v>
      </c>
      <c r="AC3334" s="11">
        <v>0</v>
      </c>
      <c r="AD3334" s="11">
        <v>0</v>
      </c>
      <c r="AE3334" s="10" t="str">
        <f t="shared" si="114"/>
        <v>75/76HPPL</v>
      </c>
      <c r="AF3334" s="13">
        <f t="shared" si="116"/>
        <v>0</v>
      </c>
      <c r="AG3334" s="10"/>
      <c r="AH3334" s="10"/>
    </row>
    <row r="3335" spans="1:34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5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290</v>
      </c>
      <c r="AA3335" s="11">
        <f t="shared" si="115"/>
        <v>-22.3</v>
      </c>
      <c r="AB3335" s="5">
        <f>IFERROR(VLOOKUP(C3335,[2]Sheet1!$B:$F,5,FALSE),0)</f>
        <v>2640000</v>
      </c>
      <c r="AC3335" s="11">
        <v>0</v>
      </c>
      <c r="AD3335" s="11">
        <v>0</v>
      </c>
      <c r="AE3335" s="10" t="str">
        <f t="shared" si="114"/>
        <v>75/76DHPL</v>
      </c>
      <c r="AF3335" s="13">
        <f t="shared" si="116"/>
        <v>-4.4827586206896551E-2</v>
      </c>
      <c r="AG3335" s="10"/>
      <c r="AH3335" s="10"/>
    </row>
    <row r="3336" spans="1:34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5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245</v>
      </c>
      <c r="AA3336" s="11">
        <f t="shared" si="115"/>
        <v>-245</v>
      </c>
      <c r="AB3336" s="5">
        <f>IFERROR(VLOOKUP(C3336,[2]Sheet1!$B:$F,5,FALSE),0)</f>
        <v>12500000</v>
      </c>
      <c r="AC3336" s="11">
        <v>0</v>
      </c>
      <c r="AD3336" s="11">
        <v>0</v>
      </c>
      <c r="AE3336" s="10" t="str">
        <f t="shared" si="114"/>
        <v>75/76MHNL</v>
      </c>
      <c r="AF3336" s="13">
        <f t="shared" si="116"/>
        <v>-4.0816326530612249E-3</v>
      </c>
      <c r="AG3336" s="10"/>
      <c r="AH3336" s="10"/>
    </row>
    <row r="3337" spans="1:34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5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395</v>
      </c>
      <c r="AA3337" s="11">
        <f t="shared" si="115"/>
        <v>131.69999999999999</v>
      </c>
      <c r="AB3337" s="5">
        <f>IFERROR(VLOOKUP(C3337,[2]Sheet1!$B:$F,5,FALSE),0)</f>
        <v>3869775</v>
      </c>
      <c r="AC3337" s="11">
        <v>5</v>
      </c>
      <c r="AD3337" s="11">
        <v>0.26</v>
      </c>
      <c r="AE3337" s="10" t="str">
        <f t="shared" si="114"/>
        <v>75/76CHL</v>
      </c>
      <c r="AF3337" s="13">
        <f t="shared" si="116"/>
        <v>7.5949367088607592E-3</v>
      </c>
      <c r="AG3337" s="10"/>
      <c r="AH3337" s="10"/>
    </row>
    <row r="3338" spans="1:34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5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705</v>
      </c>
      <c r="AA3338" s="11">
        <f t="shared" si="115"/>
        <v>100.7</v>
      </c>
      <c r="AB3338" s="5">
        <f>IFERROR(VLOOKUP(C3338,[2]Sheet1!$B:$F,5,FALSE),0)</f>
        <v>3594414</v>
      </c>
      <c r="AC3338" s="11">
        <v>0</v>
      </c>
      <c r="AD3338" s="11">
        <v>0</v>
      </c>
      <c r="AE3338" s="10" t="str">
        <f t="shared" si="114"/>
        <v>75/76NHDL</v>
      </c>
      <c r="AF3338" s="13">
        <f t="shared" si="116"/>
        <v>9.9290780141843976E-3</v>
      </c>
      <c r="AG3338" s="10"/>
      <c r="AH3338" s="10"/>
    </row>
    <row r="3339" spans="1:34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5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337.9</v>
      </c>
      <c r="AA3339" s="11">
        <f t="shared" si="115"/>
        <v>28.2</v>
      </c>
      <c r="AB3339" s="5">
        <f>IFERROR(VLOOKUP(C3339,[2]Sheet1!$B:$F,5,FALSE),0)</f>
        <v>17555889</v>
      </c>
      <c r="AC3339" s="11">
        <v>0</v>
      </c>
      <c r="AD3339" s="11">
        <v>0</v>
      </c>
      <c r="AE3339" s="10" t="str">
        <f t="shared" si="114"/>
        <v>75/76RADHI</v>
      </c>
      <c r="AF3339" s="13">
        <f t="shared" si="116"/>
        <v>3.5513465522343891E-2</v>
      </c>
      <c r="AG3339" s="10"/>
      <c r="AH3339" s="10"/>
    </row>
    <row r="3340" spans="1:34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5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539</v>
      </c>
      <c r="AA3340" s="11">
        <f t="shared" si="115"/>
        <v>107.8</v>
      </c>
      <c r="AB3340" s="5">
        <f>IFERROR(VLOOKUP(C3340,[2]Sheet1!$B:$F,5,FALSE),0)</f>
        <v>8728500</v>
      </c>
      <c r="AC3340" s="11">
        <v>0</v>
      </c>
      <c r="AD3340" s="11">
        <v>0</v>
      </c>
      <c r="AE3340" s="10" t="str">
        <f t="shared" si="114"/>
        <v>75/76KPCL</v>
      </c>
      <c r="AF3340" s="13">
        <f t="shared" si="116"/>
        <v>9.2764378478664197E-3</v>
      </c>
      <c r="AG3340" s="10"/>
      <c r="AH3340" s="10"/>
    </row>
    <row r="3341" spans="1:34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5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115"/>
        <v>0</v>
      </c>
      <c r="AB3341" s="5">
        <f>IFERROR(VLOOKUP(C3341,[2]Sheet1!$B:$F,5,FALSE),0)</f>
        <v>0</v>
      </c>
      <c r="AC3341" s="11">
        <v>0</v>
      </c>
      <c r="AD3341" s="11">
        <v>0</v>
      </c>
      <c r="AE3341" s="10" t="str">
        <f t="shared" si="114"/>
        <v>75/76RRHP</v>
      </c>
      <c r="AF3341" s="13">
        <f t="shared" si="116"/>
        <v>0</v>
      </c>
      <c r="AG3341" s="10"/>
      <c r="AH3341" s="10"/>
    </row>
    <row r="3342" spans="1:34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5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194.4</v>
      </c>
      <c r="AA3342" s="11">
        <f t="shared" si="115"/>
        <v>-48.6</v>
      </c>
      <c r="AB3342" s="5">
        <f>IFERROR(VLOOKUP(C3342,[2]Sheet1!$B:$F,5,FALSE),0)</f>
        <v>18249752</v>
      </c>
      <c r="AC3342" s="11">
        <v>0</v>
      </c>
      <c r="AD3342" s="11">
        <v>0</v>
      </c>
      <c r="AE3342" s="10" t="str">
        <f t="shared" si="114"/>
        <v>75/76AKJCL</v>
      </c>
      <c r="AF3342" s="13">
        <f t="shared" si="116"/>
        <v>-2.0576131687242798E-2</v>
      </c>
      <c r="AG3342" s="10"/>
      <c r="AH3342" s="10"/>
    </row>
    <row r="3343" spans="1:34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5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273</v>
      </c>
      <c r="AA3343" s="11">
        <f t="shared" si="115"/>
        <v>-34.1</v>
      </c>
      <c r="AB3343" s="5">
        <f>IFERROR(VLOOKUP(C3343,[2]Sheet1!$B:$F,5,FALSE),0)</f>
        <v>9625000</v>
      </c>
      <c r="AC3343" s="11">
        <v>0</v>
      </c>
      <c r="AD3343" s="11">
        <v>0</v>
      </c>
      <c r="AE3343" s="10" t="str">
        <f t="shared" si="114"/>
        <v>75/76PPCL</v>
      </c>
      <c r="AF3343" s="13">
        <f t="shared" si="116"/>
        <v>-2.9304029304029304E-2</v>
      </c>
      <c r="AG3343" s="10"/>
      <c r="AH3343" s="10"/>
    </row>
    <row r="3344" spans="1:34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5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202.6</v>
      </c>
      <c r="AA3344" s="11">
        <f t="shared" si="115"/>
        <v>-202.6</v>
      </c>
      <c r="AB3344" s="5">
        <f>IFERROR(VLOOKUP(C3344,[2]Sheet1!$B:$F,5,FALSE),0)</f>
        <v>211800000</v>
      </c>
      <c r="AC3344" s="11">
        <v>0</v>
      </c>
      <c r="AD3344" s="11">
        <v>0</v>
      </c>
      <c r="AE3344" s="10" t="str">
        <f t="shared" si="114"/>
        <v>75/76UPPER</v>
      </c>
      <c r="AF3344" s="13">
        <f t="shared" si="116"/>
        <v>-4.9358341559723592E-3</v>
      </c>
      <c r="AG3344" s="10"/>
      <c r="AH3344" s="10"/>
    </row>
    <row r="3345" spans="1:34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5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271.5</v>
      </c>
      <c r="AA3345" s="11">
        <f t="shared" si="115"/>
        <v>-135.80000000000001</v>
      </c>
      <c r="AB3345" s="5">
        <f>IFERROR(VLOOKUP(C3345,[2]Sheet1!$B:$F,5,FALSE),0)</f>
        <v>7500000</v>
      </c>
      <c r="AC3345" s="11">
        <v>0</v>
      </c>
      <c r="AD3345" s="11">
        <v>0</v>
      </c>
      <c r="AE3345" s="10" t="str">
        <f t="shared" si="114"/>
        <v>75/76UNHPL</v>
      </c>
      <c r="AF3345" s="13">
        <f t="shared" si="116"/>
        <v>-7.3664825046040518E-3</v>
      </c>
      <c r="AG3345" s="10"/>
      <c r="AH3345" s="10"/>
    </row>
    <row r="3346" spans="1:34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5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244.4</v>
      </c>
      <c r="AA3346" s="11">
        <f t="shared" si="115"/>
        <v>48.9</v>
      </c>
      <c r="AB3346" s="5">
        <f>IFERROR(VLOOKUP(C3346,[2]Sheet1!$B:$F,5,FALSE),0)</f>
        <v>38480027</v>
      </c>
      <c r="AC3346" s="11">
        <v>5</v>
      </c>
      <c r="AD3346" s="11">
        <v>0.26300000000000001</v>
      </c>
      <c r="AE3346" s="10" t="str">
        <f t="shared" si="114"/>
        <v>76/77AHPC</v>
      </c>
      <c r="AF3346" s="13">
        <f t="shared" si="116"/>
        <v>2.0458265139116201E-2</v>
      </c>
      <c r="AG3346" s="10"/>
      <c r="AH3346" s="10"/>
    </row>
    <row r="3347" spans="1:34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5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402.5</v>
      </c>
      <c r="AA3347" s="11">
        <f t="shared" si="115"/>
        <v>40.299999999999997</v>
      </c>
      <c r="AB3347" s="5">
        <f>IFERROR(VLOOKUP(C3347,[2]Sheet1!$B:$F,5,FALSE),0)</f>
        <v>34098721</v>
      </c>
      <c r="AC3347" s="11">
        <v>10</v>
      </c>
      <c r="AD3347" s="11">
        <v>15</v>
      </c>
      <c r="AE3347" s="10" t="str">
        <f t="shared" si="114"/>
        <v>76/77BPCL</v>
      </c>
      <c r="AF3347" s="13">
        <f t="shared" si="116"/>
        <v>2.4844720496894408E-2</v>
      </c>
      <c r="AG3347" s="10"/>
      <c r="AH3347" s="10"/>
    </row>
    <row r="3348" spans="1:34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5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510.3</v>
      </c>
      <c r="AA3348" s="11">
        <f t="shared" si="115"/>
        <v>34</v>
      </c>
      <c r="AB3348" s="5">
        <f>IFERROR(VLOOKUP(C3348,[2]Sheet1!$B:$F,5,FALSE),0)</f>
        <v>79839972</v>
      </c>
      <c r="AC3348" s="11">
        <v>10</v>
      </c>
      <c r="AD3348" s="11">
        <v>10</v>
      </c>
      <c r="AE3348" s="10" t="str">
        <f t="shared" si="114"/>
        <v>76/77CHCL</v>
      </c>
      <c r="AF3348" s="13">
        <f t="shared" si="116"/>
        <v>2.9394473838918283E-2</v>
      </c>
      <c r="AG3348" s="10"/>
      <c r="AH3348" s="10"/>
    </row>
    <row r="3349" spans="1:34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5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211</v>
      </c>
      <c r="AA3349" s="11">
        <f t="shared" si="115"/>
        <v>30.1</v>
      </c>
      <c r="AB3349" s="5">
        <f>IFERROR(VLOOKUP(C3349,[2]Sheet1!$B:$F,5,FALSE),0)</f>
        <v>4934325.8</v>
      </c>
      <c r="AC3349" s="11">
        <v>0</v>
      </c>
      <c r="AD3349" s="11">
        <v>0</v>
      </c>
      <c r="AE3349" s="10" t="str">
        <f t="shared" si="114"/>
        <v>76/77NHPC</v>
      </c>
      <c r="AF3349" s="13">
        <f t="shared" si="116"/>
        <v>3.3175355450236969E-2</v>
      </c>
      <c r="AG3349" s="10"/>
      <c r="AH3349" s="10"/>
    </row>
    <row r="3350" spans="1:34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5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448</v>
      </c>
      <c r="AA3350" s="11">
        <f t="shared" si="115"/>
        <v>12.8</v>
      </c>
      <c r="AB3350" s="5">
        <f>IFERROR(VLOOKUP(C3350,[2]Sheet1!$B:$F,5,FALSE),0)</f>
        <v>33981761</v>
      </c>
      <c r="AC3350" s="11">
        <v>10</v>
      </c>
      <c r="AD3350" s="11">
        <v>5</v>
      </c>
      <c r="AE3350" s="10" t="str">
        <f t="shared" si="114"/>
        <v>76/77SHPC</v>
      </c>
      <c r="AF3350" s="13">
        <f t="shared" si="116"/>
        <v>7.8125E-2</v>
      </c>
      <c r="AG3350" s="10"/>
      <c r="AH3350" s="10"/>
    </row>
    <row r="3351" spans="1:34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5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115"/>
        <v>0</v>
      </c>
      <c r="AB3351" s="5">
        <f>IFERROR(VLOOKUP(C3351,[2]Sheet1!$B:$F,5,FALSE),0)</f>
        <v>0</v>
      </c>
      <c r="AC3351" s="11">
        <v>5</v>
      </c>
      <c r="AD3351" s="11">
        <v>0.26</v>
      </c>
      <c r="AE3351" s="10" t="str">
        <f t="shared" si="114"/>
        <v>76/77RHPC</v>
      </c>
      <c r="AF3351" s="13">
        <f t="shared" si="116"/>
        <v>0</v>
      </c>
      <c r="AG3351" s="10"/>
      <c r="AH3351" s="10"/>
    </row>
    <row r="3352" spans="1:34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5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224</v>
      </c>
      <c r="AA3352" s="11">
        <f t="shared" si="115"/>
        <v>0</v>
      </c>
      <c r="AB3352" s="5">
        <f>IFERROR(VLOOKUP(C3352,[2]Sheet1!$B:$F,5,FALSE),0)</f>
        <v>19800000</v>
      </c>
      <c r="AC3352" s="11">
        <v>0</v>
      </c>
      <c r="AD3352" s="11">
        <v>0</v>
      </c>
      <c r="AE3352" s="10" t="str">
        <f t="shared" si="114"/>
        <v>76/77HURJA</v>
      </c>
      <c r="AF3352" s="13">
        <f t="shared" si="116"/>
        <v>0</v>
      </c>
      <c r="AG3352" s="10"/>
      <c r="AH3352" s="10"/>
    </row>
    <row r="3353" spans="1:34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5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229.9</v>
      </c>
      <c r="AA3353" s="11">
        <f t="shared" si="115"/>
        <v>0</v>
      </c>
      <c r="AB3353" s="5">
        <f>IFERROR(VLOOKUP(C3353,[2]Sheet1!$B:$F,5,FALSE),0)</f>
        <v>38959421</v>
      </c>
      <c r="AC3353" s="11">
        <v>5.71</v>
      </c>
      <c r="AD3353" s="11">
        <v>0.28999999999999998</v>
      </c>
      <c r="AE3353" s="10" t="str">
        <f t="shared" si="114"/>
        <v>76/77AKPL</v>
      </c>
      <c r="AF3353" s="13">
        <f t="shared" si="116"/>
        <v>0</v>
      </c>
      <c r="AG3353" s="10"/>
      <c r="AH3353" s="10"/>
    </row>
    <row r="3354" spans="1:34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5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405</v>
      </c>
      <c r="AA3354" s="11">
        <f t="shared" si="115"/>
        <v>16.2</v>
      </c>
      <c r="AB3354" s="5">
        <f>IFERROR(VLOOKUP(C3354,[2]Sheet1!$B:$F,5,FALSE),0)</f>
        <v>5358150</v>
      </c>
      <c r="AC3354" s="11">
        <v>5</v>
      </c>
      <c r="AD3354" s="11">
        <v>0.26300000000000001</v>
      </c>
      <c r="AE3354" s="10" t="str">
        <f t="shared" si="114"/>
        <v>76/77BARUN</v>
      </c>
      <c r="AF3354" s="13">
        <f t="shared" si="116"/>
        <v>6.1728395061728392E-2</v>
      </c>
      <c r="AG3354" s="10"/>
      <c r="AH3354" s="10"/>
    </row>
    <row r="3355" spans="1:34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5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259</v>
      </c>
      <c r="AA3355" s="11">
        <f t="shared" si="115"/>
        <v>21.6</v>
      </c>
      <c r="AB3355" s="5">
        <f>IFERROR(VLOOKUP(C3355,[2]Sheet1!$B:$F,5,FALSE),0)</f>
        <v>60759278</v>
      </c>
      <c r="AC3355" s="11">
        <v>9</v>
      </c>
      <c r="AD3355" s="11">
        <v>0</v>
      </c>
      <c r="AE3355" s="10" t="str">
        <f t="shared" si="114"/>
        <v>76/77API</v>
      </c>
      <c r="AF3355" s="13">
        <f t="shared" si="116"/>
        <v>4.633204633204633E-2</v>
      </c>
      <c r="AG3355" s="10"/>
      <c r="AH3355" s="10"/>
    </row>
    <row r="3356" spans="1:34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5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253</v>
      </c>
      <c r="AA3356" s="11">
        <f t="shared" si="115"/>
        <v>10.5</v>
      </c>
      <c r="AB3356" s="5">
        <f>IFERROR(VLOOKUP(C3356,[2]Sheet1!$B:$F,5,FALSE),0)</f>
        <v>37025584</v>
      </c>
      <c r="AC3356" s="11">
        <v>10</v>
      </c>
      <c r="AD3356" s="11">
        <v>0.52600000000000002</v>
      </c>
      <c r="AE3356" s="10" t="str">
        <f t="shared" si="114"/>
        <v>76/77NGPL</v>
      </c>
      <c r="AF3356" s="13">
        <f t="shared" si="116"/>
        <v>9.4861660079051377E-2</v>
      </c>
      <c r="AG3356" s="10"/>
      <c r="AH3356" s="10"/>
    </row>
    <row r="3357" spans="1:34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5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344</v>
      </c>
      <c r="AA3357" s="11">
        <f t="shared" si="115"/>
        <v>0</v>
      </c>
      <c r="AB3357" s="5">
        <f>IFERROR(VLOOKUP(C3357,[2]Sheet1!$B:$F,5,FALSE),0)</f>
        <v>36500000</v>
      </c>
      <c r="AC3357" s="11">
        <v>0</v>
      </c>
      <c r="AD3357" s="11">
        <v>0</v>
      </c>
      <c r="AE3357" s="10" t="str">
        <f t="shared" si="114"/>
        <v>76/77SJCL</v>
      </c>
      <c r="AF3357" s="13">
        <f t="shared" si="116"/>
        <v>0</v>
      </c>
      <c r="AG3357" s="10"/>
      <c r="AH3357" s="10"/>
    </row>
    <row r="3358" spans="1:34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5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434.9</v>
      </c>
      <c r="AA3358" s="11">
        <f t="shared" si="115"/>
        <v>-434.9</v>
      </c>
      <c r="AB3358" s="5">
        <f>IFERROR(VLOOKUP(C3358,[2]Sheet1!$B:$F,5,FALSE),0)</f>
        <v>68421000</v>
      </c>
      <c r="AC3358" s="11">
        <v>0</v>
      </c>
      <c r="AD3358" s="11">
        <v>0</v>
      </c>
      <c r="AE3358" s="10" t="str">
        <f t="shared" si="114"/>
        <v>76/77RHPL</v>
      </c>
      <c r="AF3358" s="13">
        <f t="shared" si="116"/>
        <v>-2.2993791676247416E-3</v>
      </c>
      <c r="AG3358" s="10"/>
      <c r="AH3358" s="10"/>
    </row>
    <row r="3359" spans="1:34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5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322</v>
      </c>
      <c r="AA3359" s="11">
        <f t="shared" si="115"/>
        <v>17.899999999999999</v>
      </c>
      <c r="AB3359" s="5">
        <f>IFERROR(VLOOKUP(C3359,[2]Sheet1!$B:$F,5,FALSE),0)</f>
        <v>12305000</v>
      </c>
      <c r="AC3359" s="11">
        <v>0</v>
      </c>
      <c r="AD3359" s="11">
        <v>5.2629999999999999</v>
      </c>
      <c r="AE3359" s="10" t="str">
        <f t="shared" si="114"/>
        <v>76/77UMHL</v>
      </c>
      <c r="AF3359" s="13">
        <f t="shared" si="116"/>
        <v>5.5900621118012424E-2</v>
      </c>
      <c r="AG3359" s="10"/>
      <c r="AH3359" s="10"/>
    </row>
    <row r="3360" spans="1:34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5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265</v>
      </c>
      <c r="AA3360" s="11">
        <f t="shared" si="115"/>
        <v>88.3</v>
      </c>
      <c r="AB3360" s="5">
        <f>IFERROR(VLOOKUP(C3360,[2]Sheet1!$B:$F,5,FALSE),0)</f>
        <v>22799299</v>
      </c>
      <c r="AC3360" s="11">
        <v>0</v>
      </c>
      <c r="AD3360" s="11">
        <v>0</v>
      </c>
      <c r="AE3360" s="10" t="str">
        <f t="shared" si="114"/>
        <v>76/77UPCL</v>
      </c>
      <c r="AF3360" s="13">
        <f t="shared" si="116"/>
        <v>1.1320754716981131E-2</v>
      </c>
      <c r="AG3360" s="10"/>
      <c r="AH3360" s="10"/>
    </row>
    <row r="3361" spans="1:34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5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325.10000000000002</v>
      </c>
      <c r="AA3361" s="11">
        <f t="shared" si="115"/>
        <v>13.5</v>
      </c>
      <c r="AB3361" s="5">
        <f>IFERROR(VLOOKUP(C3361,[2]Sheet1!$B:$F,5,FALSE),0)</f>
        <v>12098625</v>
      </c>
      <c r="AC3361" s="11">
        <v>4.75</v>
      </c>
      <c r="AD3361" s="11">
        <v>0.25</v>
      </c>
      <c r="AE3361" s="10" t="str">
        <f t="shared" si="114"/>
        <v>76/77SPDL</v>
      </c>
      <c r="AF3361" s="13">
        <f t="shared" si="116"/>
        <v>7.3823438941864036E-2</v>
      </c>
      <c r="AG3361" s="10"/>
      <c r="AH3361" s="10"/>
    </row>
    <row r="3362" spans="1:34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5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379</v>
      </c>
      <c r="AA3362" s="11">
        <f t="shared" si="115"/>
        <v>-13.1</v>
      </c>
      <c r="AB3362" s="5">
        <f>IFERROR(VLOOKUP(C3362,[2]Sheet1!$B:$F,5,FALSE),0)</f>
        <v>4657143</v>
      </c>
      <c r="AC3362" s="11">
        <v>0</v>
      </c>
      <c r="AD3362" s="11">
        <v>0</v>
      </c>
      <c r="AE3362" s="10" t="str">
        <f t="shared" si="114"/>
        <v>76/77KKHC</v>
      </c>
      <c r="AF3362" s="13">
        <f t="shared" si="116"/>
        <v>-7.6517150395778361E-2</v>
      </c>
      <c r="AG3362" s="10"/>
      <c r="AH3362" s="10"/>
    </row>
    <row r="3363" spans="1:34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5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401.9</v>
      </c>
      <c r="AA3363" s="11">
        <f t="shared" si="115"/>
        <v>0</v>
      </c>
      <c r="AB3363" s="5">
        <f>IFERROR(VLOOKUP(C3363,[2]Sheet1!$B:$F,5,FALSE),0)</f>
        <v>10654170</v>
      </c>
      <c r="AC3363" s="11">
        <v>0</v>
      </c>
      <c r="AD3363" s="11">
        <v>0</v>
      </c>
      <c r="AE3363" s="10" t="str">
        <f t="shared" si="114"/>
        <v>76/77HPPL</v>
      </c>
      <c r="AF3363" s="13">
        <f t="shared" si="116"/>
        <v>0</v>
      </c>
      <c r="AG3363" s="10"/>
      <c r="AH3363" s="10"/>
    </row>
    <row r="3364" spans="1:34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5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290</v>
      </c>
      <c r="AA3364" s="11">
        <f t="shared" si="115"/>
        <v>-58</v>
      </c>
      <c r="AB3364" s="5">
        <f>IFERROR(VLOOKUP(C3364,[2]Sheet1!$B:$F,5,FALSE),0)</f>
        <v>2640000</v>
      </c>
      <c r="AC3364" s="11">
        <v>0</v>
      </c>
      <c r="AD3364" s="11">
        <v>0</v>
      </c>
      <c r="AE3364" s="10" t="str">
        <f t="shared" si="114"/>
        <v>76/77DHPL</v>
      </c>
      <c r="AF3364" s="13">
        <f t="shared" si="116"/>
        <v>-1.7241379310344827E-2</v>
      </c>
      <c r="AG3364" s="10"/>
      <c r="AH3364" s="10"/>
    </row>
    <row r="3365" spans="1:34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5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245</v>
      </c>
      <c r="AA3365" s="11">
        <f t="shared" si="115"/>
        <v>-16.3</v>
      </c>
      <c r="AB3365" s="5">
        <f>IFERROR(VLOOKUP(C3365,[2]Sheet1!$B:$F,5,FALSE),0)</f>
        <v>12500000</v>
      </c>
      <c r="AC3365" s="11">
        <v>0</v>
      </c>
      <c r="AD3365" s="11">
        <v>0</v>
      </c>
      <c r="AE3365" s="10" t="str">
        <f t="shared" si="114"/>
        <v>76/77MHNL</v>
      </c>
      <c r="AF3365" s="13">
        <f t="shared" si="116"/>
        <v>-6.1224489795918366E-2</v>
      </c>
      <c r="AG3365" s="10"/>
      <c r="AH3365" s="10"/>
    </row>
    <row r="3366" spans="1:34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5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395</v>
      </c>
      <c r="AA3366" s="11">
        <f t="shared" si="115"/>
        <v>26.3</v>
      </c>
      <c r="AB3366" s="5">
        <f>IFERROR(VLOOKUP(C3366,[2]Sheet1!$B:$F,5,FALSE),0)</f>
        <v>3869775</v>
      </c>
      <c r="AC3366" s="11">
        <v>5</v>
      </c>
      <c r="AD3366" s="11">
        <v>0.26</v>
      </c>
      <c r="AE3366" s="10" t="str">
        <f t="shared" si="114"/>
        <v>76/77CHL</v>
      </c>
      <c r="AF3366" s="13">
        <f t="shared" si="116"/>
        <v>3.7974683544303799E-2</v>
      </c>
      <c r="AG3366" s="10"/>
      <c r="AH3366" s="10"/>
    </row>
    <row r="3367" spans="1:34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5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705</v>
      </c>
      <c r="AA3367" s="11">
        <f t="shared" si="115"/>
        <v>21.4</v>
      </c>
      <c r="AB3367" s="5">
        <f>IFERROR(VLOOKUP(C3367,[2]Sheet1!$B:$F,5,FALSE),0)</f>
        <v>3594414</v>
      </c>
      <c r="AC3367" s="11">
        <v>15</v>
      </c>
      <c r="AD3367" s="11">
        <v>0.78949999999999998</v>
      </c>
      <c r="AE3367" s="10" t="str">
        <f t="shared" si="114"/>
        <v>76/77NHDL</v>
      </c>
      <c r="AF3367" s="13">
        <f t="shared" si="116"/>
        <v>4.6808510638297871E-2</v>
      </c>
      <c r="AG3367" s="10"/>
      <c r="AH3367" s="10"/>
    </row>
    <row r="3368" spans="1:34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5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337.9</v>
      </c>
      <c r="AA3368" s="11">
        <f t="shared" si="115"/>
        <v>16.100000000000001</v>
      </c>
      <c r="AB3368" s="5">
        <f>IFERROR(VLOOKUP(C3368,[2]Sheet1!$B:$F,5,FALSE),0)</f>
        <v>17555889</v>
      </c>
      <c r="AC3368" s="11">
        <v>36.5</v>
      </c>
      <c r="AD3368" s="11">
        <v>0</v>
      </c>
      <c r="AE3368" s="10" t="str">
        <f t="shared" si="114"/>
        <v>76/77RADHI</v>
      </c>
      <c r="AF3368" s="13">
        <f t="shared" si="116"/>
        <v>6.2148564664101812E-2</v>
      </c>
      <c r="AG3368" s="10"/>
      <c r="AH3368" s="10"/>
    </row>
    <row r="3369" spans="1:34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5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539</v>
      </c>
      <c r="AA3369" s="11">
        <f t="shared" si="115"/>
        <v>31.7</v>
      </c>
      <c r="AB3369" s="5">
        <f>IFERROR(VLOOKUP(C3369,[2]Sheet1!$B:$F,5,FALSE),0)</f>
        <v>8728500</v>
      </c>
      <c r="AC3369" s="11">
        <v>0</v>
      </c>
      <c r="AD3369" s="11">
        <v>0</v>
      </c>
      <c r="AE3369" s="10" t="str">
        <f t="shared" si="114"/>
        <v>76/77KPCL</v>
      </c>
      <c r="AF3369" s="13">
        <f t="shared" si="116"/>
        <v>3.1539888682745827E-2</v>
      </c>
      <c r="AG3369" s="10"/>
      <c r="AH3369" s="10"/>
    </row>
    <row r="3370" spans="1:34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5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115"/>
        <v>0</v>
      </c>
      <c r="AB3370" s="5">
        <f>IFERROR(VLOOKUP(C3370,[2]Sheet1!$B:$F,5,FALSE),0)</f>
        <v>0</v>
      </c>
      <c r="AC3370" s="11">
        <v>0</v>
      </c>
      <c r="AD3370" s="11">
        <v>0</v>
      </c>
      <c r="AE3370" s="10" t="str">
        <f t="shared" si="114"/>
        <v>76/77RRHP</v>
      </c>
      <c r="AF3370" s="13">
        <f t="shared" si="116"/>
        <v>0</v>
      </c>
      <c r="AG3370" s="10"/>
      <c r="AH3370" s="10"/>
    </row>
    <row r="3371" spans="1:34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5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269</v>
      </c>
      <c r="AA3371" s="11">
        <f t="shared" si="115"/>
        <v>16.8</v>
      </c>
      <c r="AB3371" s="5">
        <f>IFERROR(VLOOKUP(C3371,[2]Sheet1!$B:$F,5,FALSE),0)</f>
        <v>11000000</v>
      </c>
      <c r="AC3371" s="11">
        <v>0</v>
      </c>
      <c r="AD3371" s="11">
        <v>0</v>
      </c>
      <c r="AE3371" s="10" t="str">
        <f t="shared" si="114"/>
        <v>76/77PMHPL</v>
      </c>
      <c r="AF3371" s="13">
        <f t="shared" si="116"/>
        <v>5.9479553903345722E-2</v>
      </c>
      <c r="AG3371" s="10"/>
      <c r="AH3371" s="10"/>
    </row>
    <row r="3372" spans="1:34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5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194.4</v>
      </c>
      <c r="AA3372" s="11">
        <f t="shared" si="115"/>
        <v>48.6</v>
      </c>
      <c r="AB3372" s="5">
        <f>IFERROR(VLOOKUP(C3372,[2]Sheet1!$B:$F,5,FALSE),0)</f>
        <v>18249752</v>
      </c>
      <c r="AC3372" s="11">
        <v>0</v>
      </c>
      <c r="AD3372" s="11">
        <v>0</v>
      </c>
      <c r="AE3372" s="10" t="str">
        <f t="shared" si="114"/>
        <v>76/77AKJCL</v>
      </c>
      <c r="AF3372" s="13">
        <f t="shared" si="116"/>
        <v>2.0576131687242798E-2</v>
      </c>
      <c r="AG3372" s="10"/>
      <c r="AH3372" s="10"/>
    </row>
    <row r="3373" spans="1:34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5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273</v>
      </c>
      <c r="AA3373" s="11">
        <f t="shared" si="115"/>
        <v>8.8000000000000007</v>
      </c>
      <c r="AB3373" s="5">
        <f>IFERROR(VLOOKUP(C3373,[2]Sheet1!$B:$F,5,FALSE),0)</f>
        <v>9625000</v>
      </c>
      <c r="AC3373" s="11">
        <v>0</v>
      </c>
      <c r="AD3373" s="11">
        <v>0</v>
      </c>
      <c r="AE3373" s="10" t="str">
        <f t="shared" si="114"/>
        <v>76/77PPCL</v>
      </c>
      <c r="AF3373" s="13">
        <f t="shared" si="116"/>
        <v>0.11355311355311355</v>
      </c>
      <c r="AG3373" s="10"/>
      <c r="AH3373" s="10"/>
    </row>
    <row r="3374" spans="1:34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5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202.6</v>
      </c>
      <c r="AA3374" s="11">
        <f t="shared" si="115"/>
        <v>0</v>
      </c>
      <c r="AB3374" s="5">
        <f>IFERROR(VLOOKUP(C3374,[2]Sheet1!$B:$F,5,FALSE),0)</f>
        <v>211800000</v>
      </c>
      <c r="AC3374" s="11">
        <v>0</v>
      </c>
      <c r="AD3374" s="11">
        <v>0</v>
      </c>
      <c r="AE3374" s="10" t="str">
        <f t="shared" si="114"/>
        <v>76/77UPPER</v>
      </c>
      <c r="AF3374" s="13">
        <f t="shared" si="116"/>
        <v>0</v>
      </c>
      <c r="AG3374" s="10"/>
      <c r="AH3374" s="10"/>
    </row>
    <row r="3375" spans="1:34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5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271.5</v>
      </c>
      <c r="AA3375" s="11">
        <f t="shared" si="115"/>
        <v>67.900000000000006</v>
      </c>
      <c r="AB3375" s="5">
        <f>IFERROR(VLOOKUP(C3375,[2]Sheet1!$B:$F,5,FALSE),0)</f>
        <v>7500000</v>
      </c>
      <c r="AC3375" s="11">
        <v>0</v>
      </c>
      <c r="AD3375" s="11">
        <v>0</v>
      </c>
      <c r="AE3375" s="10" t="str">
        <f t="shared" si="114"/>
        <v>76/77UNHPL</v>
      </c>
      <c r="AF3375" s="13">
        <f t="shared" si="116"/>
        <v>1.4732965009208104E-2</v>
      </c>
      <c r="AG3375" s="10"/>
      <c r="AH3375" s="10"/>
    </row>
    <row r="3376" spans="1:34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5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244.4</v>
      </c>
      <c r="AA3376" s="11">
        <f t="shared" si="115"/>
        <v>34.9</v>
      </c>
      <c r="AB3376" s="5">
        <f>IFERROR(VLOOKUP(C3376,[2]Sheet1!$B:$F,5,FALSE),0)</f>
        <v>38480027</v>
      </c>
      <c r="AC3376" s="11">
        <v>5</v>
      </c>
      <c r="AD3376" s="11">
        <v>0.26300000000000001</v>
      </c>
      <c r="AE3376" s="10" t="str">
        <f t="shared" si="114"/>
        <v>76/77AHPC</v>
      </c>
      <c r="AF3376" s="13">
        <f t="shared" si="116"/>
        <v>2.8641571194762683E-2</v>
      </c>
      <c r="AG3376" s="10"/>
      <c r="AH3376" s="10"/>
    </row>
    <row r="3377" spans="1:34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5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402.5</v>
      </c>
      <c r="AA3377" s="11">
        <f t="shared" si="115"/>
        <v>6.3</v>
      </c>
      <c r="AB3377" s="5">
        <f>IFERROR(VLOOKUP(C3377,[2]Sheet1!$B:$F,5,FALSE),0)</f>
        <v>34098721</v>
      </c>
      <c r="AC3377" s="11">
        <v>10</v>
      </c>
      <c r="AD3377" s="11">
        <v>15</v>
      </c>
      <c r="AE3377" s="10" t="str">
        <f t="shared" si="114"/>
        <v>76/77BPCL</v>
      </c>
      <c r="AF3377" s="13">
        <f t="shared" si="116"/>
        <v>0.15900621118012423</v>
      </c>
      <c r="AG3377" s="10"/>
      <c r="AH3377" s="10"/>
    </row>
    <row r="3378" spans="1:34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5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510.3</v>
      </c>
      <c r="AA3378" s="11">
        <f t="shared" si="115"/>
        <v>36.5</v>
      </c>
      <c r="AB3378" s="5">
        <f>IFERROR(VLOOKUP(C3378,[2]Sheet1!$B:$F,5,FALSE),0)</f>
        <v>79839972</v>
      </c>
      <c r="AC3378" s="11">
        <v>10</v>
      </c>
      <c r="AD3378" s="11">
        <v>10</v>
      </c>
      <c r="AE3378" s="10" t="str">
        <f t="shared" si="114"/>
        <v>76/77CHCL</v>
      </c>
      <c r="AF3378" s="13">
        <f t="shared" si="116"/>
        <v>2.7434842249657063E-2</v>
      </c>
      <c r="AG3378" s="10"/>
      <c r="AH3378" s="10"/>
    </row>
    <row r="3379" spans="1:34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5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211</v>
      </c>
      <c r="AA3379" s="11">
        <f t="shared" si="115"/>
        <v>70.3</v>
      </c>
      <c r="AB3379" s="5">
        <f>IFERROR(VLOOKUP(C3379,[2]Sheet1!$B:$F,5,FALSE),0)</f>
        <v>4934325.8</v>
      </c>
      <c r="AC3379" s="11">
        <v>0</v>
      </c>
      <c r="AD3379" s="11">
        <v>0</v>
      </c>
      <c r="AE3379" s="10" t="str">
        <f t="shared" si="114"/>
        <v>76/77NHPC</v>
      </c>
      <c r="AF3379" s="13">
        <f t="shared" si="116"/>
        <v>1.4218009478672985E-2</v>
      </c>
      <c r="AG3379" s="10"/>
      <c r="AH3379" s="10"/>
    </row>
    <row r="3380" spans="1:34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5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448</v>
      </c>
      <c r="AA3380" s="11">
        <f t="shared" si="115"/>
        <v>17.899999999999999</v>
      </c>
      <c r="AB3380" s="5">
        <f>IFERROR(VLOOKUP(C3380,[2]Sheet1!$B:$F,5,FALSE),0)</f>
        <v>33981761</v>
      </c>
      <c r="AC3380" s="11">
        <v>10</v>
      </c>
      <c r="AD3380" s="11">
        <v>5</v>
      </c>
      <c r="AE3380" s="10" t="str">
        <f t="shared" si="114"/>
        <v>76/77SHPC</v>
      </c>
      <c r="AF3380" s="13">
        <f t="shared" si="116"/>
        <v>5.5803571428571432E-2</v>
      </c>
      <c r="AG3380" s="10"/>
      <c r="AH3380" s="10"/>
    </row>
    <row r="3381" spans="1:34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5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115"/>
        <v>0</v>
      </c>
      <c r="AB3381" s="5">
        <f>IFERROR(VLOOKUP(C3381,[2]Sheet1!$B:$F,5,FALSE),0)</f>
        <v>0</v>
      </c>
      <c r="AC3381" s="11">
        <v>5</v>
      </c>
      <c r="AD3381" s="11">
        <v>0.26</v>
      </c>
      <c r="AE3381" s="10" t="str">
        <f t="shared" si="114"/>
        <v>76/77RHPC</v>
      </c>
      <c r="AF3381" s="13">
        <f t="shared" si="116"/>
        <v>0</v>
      </c>
      <c r="AG3381" s="10"/>
      <c r="AH3381" s="10"/>
    </row>
    <row r="3382" spans="1:34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5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224</v>
      </c>
      <c r="AA3382" s="11">
        <f t="shared" si="115"/>
        <v>0</v>
      </c>
      <c r="AB3382" s="5">
        <f>IFERROR(VLOOKUP(C3382,[2]Sheet1!$B:$F,5,FALSE),0)</f>
        <v>19800000</v>
      </c>
      <c r="AC3382" s="11">
        <v>0</v>
      </c>
      <c r="AD3382" s="11">
        <v>0</v>
      </c>
      <c r="AE3382" s="10" t="str">
        <f t="shared" si="114"/>
        <v>76/77HURJA</v>
      </c>
      <c r="AF3382" s="13">
        <f t="shared" si="116"/>
        <v>0</v>
      </c>
      <c r="AG3382" s="10"/>
      <c r="AH3382" s="10"/>
    </row>
    <row r="3383" spans="1:34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5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229.9</v>
      </c>
      <c r="AA3383" s="11">
        <f t="shared" si="115"/>
        <v>38.299999999999997</v>
      </c>
      <c r="AB3383" s="5">
        <f>IFERROR(VLOOKUP(C3383,[2]Sheet1!$B:$F,5,FALSE),0)</f>
        <v>38959421</v>
      </c>
      <c r="AC3383" s="11">
        <v>5.71</v>
      </c>
      <c r="AD3383" s="11">
        <v>0.28999999999999998</v>
      </c>
      <c r="AE3383" s="10" t="str">
        <f t="shared" si="114"/>
        <v>76/77AKPL</v>
      </c>
      <c r="AF3383" s="13">
        <f t="shared" si="116"/>
        <v>2.6098303610265331E-2</v>
      </c>
      <c r="AG3383" s="10"/>
      <c r="AH3383" s="10"/>
    </row>
    <row r="3384" spans="1:34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5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405</v>
      </c>
      <c r="AA3384" s="11">
        <f t="shared" si="115"/>
        <v>81</v>
      </c>
      <c r="AB3384" s="5">
        <f>IFERROR(VLOOKUP(C3384,[2]Sheet1!$B:$F,5,FALSE),0)</f>
        <v>5358150</v>
      </c>
      <c r="AC3384" s="11">
        <v>5</v>
      </c>
      <c r="AD3384" s="11">
        <v>0.26300000000000001</v>
      </c>
      <c r="AE3384" s="10" t="str">
        <f t="shared" si="114"/>
        <v>76/77BARUN</v>
      </c>
      <c r="AF3384" s="13">
        <f t="shared" si="116"/>
        <v>1.2345679012345678E-2</v>
      </c>
      <c r="AG3384" s="10"/>
      <c r="AH3384" s="10"/>
    </row>
    <row r="3385" spans="1:34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5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259</v>
      </c>
      <c r="AA3385" s="11">
        <f t="shared" si="115"/>
        <v>37</v>
      </c>
      <c r="AB3385" s="5">
        <f>IFERROR(VLOOKUP(C3385,[2]Sheet1!$B:$F,5,FALSE),0)</f>
        <v>60759278</v>
      </c>
      <c r="AC3385" s="11">
        <v>9</v>
      </c>
      <c r="AD3385" s="11">
        <v>0</v>
      </c>
      <c r="AE3385" s="10" t="str">
        <f t="shared" si="114"/>
        <v>76/77API</v>
      </c>
      <c r="AF3385" s="13">
        <f t="shared" si="116"/>
        <v>2.7027027027027029E-2</v>
      </c>
      <c r="AG3385" s="10"/>
      <c r="AH3385" s="10"/>
    </row>
    <row r="3386" spans="1:34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5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253</v>
      </c>
      <c r="AA3386" s="11">
        <f t="shared" si="115"/>
        <v>15.8</v>
      </c>
      <c r="AB3386" s="5">
        <f>IFERROR(VLOOKUP(C3386,[2]Sheet1!$B:$F,5,FALSE),0)</f>
        <v>37025584</v>
      </c>
      <c r="AC3386" s="11">
        <v>10</v>
      </c>
      <c r="AD3386" s="11">
        <v>0.52600000000000002</v>
      </c>
      <c r="AE3386" s="10" t="str">
        <f t="shared" si="114"/>
        <v>76/77NGPL</v>
      </c>
      <c r="AF3386" s="13">
        <f t="shared" si="116"/>
        <v>6.3241106719367585E-2</v>
      </c>
      <c r="AG3386" s="10"/>
      <c r="AH3386" s="10"/>
    </row>
    <row r="3387" spans="1:34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5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344</v>
      </c>
      <c r="AA3387" s="11">
        <f t="shared" si="115"/>
        <v>-344</v>
      </c>
      <c r="AB3387" s="5">
        <f>IFERROR(VLOOKUP(C3387,[2]Sheet1!$B:$F,5,FALSE),0)</f>
        <v>36500000</v>
      </c>
      <c r="AC3387" s="11">
        <v>0</v>
      </c>
      <c r="AD3387" s="11">
        <v>0</v>
      </c>
      <c r="AE3387" s="10" t="str">
        <f t="shared" si="114"/>
        <v>76/77SJCL</v>
      </c>
      <c r="AF3387" s="13">
        <f t="shared" si="116"/>
        <v>-2.9069767441860465E-3</v>
      </c>
      <c r="AG3387" s="10"/>
      <c r="AH3387" s="10"/>
    </row>
    <row r="3388" spans="1:34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5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434.9</v>
      </c>
      <c r="AA3388" s="11">
        <f t="shared" si="115"/>
        <v>-434.9</v>
      </c>
      <c r="AB3388" s="5">
        <f>IFERROR(VLOOKUP(C3388,[2]Sheet1!$B:$F,5,FALSE),0)</f>
        <v>68421000</v>
      </c>
      <c r="AC3388" s="11">
        <v>0</v>
      </c>
      <c r="AD3388" s="11">
        <v>0</v>
      </c>
      <c r="AE3388" s="10" t="str">
        <f t="shared" si="114"/>
        <v>76/77RHPL</v>
      </c>
      <c r="AF3388" s="13">
        <f t="shared" si="116"/>
        <v>-2.2993791676247416E-3</v>
      </c>
      <c r="AG3388" s="10"/>
      <c r="AH3388" s="10"/>
    </row>
    <row r="3389" spans="1:34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5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322</v>
      </c>
      <c r="AA3389" s="11">
        <f t="shared" si="115"/>
        <v>26.8</v>
      </c>
      <c r="AB3389" s="5">
        <f>IFERROR(VLOOKUP(C3389,[2]Sheet1!$B:$F,5,FALSE),0)</f>
        <v>12305000</v>
      </c>
      <c r="AC3389" s="11">
        <v>0</v>
      </c>
      <c r="AD3389" s="11">
        <v>5.2629999999999999</v>
      </c>
      <c r="AE3389" s="10" t="str">
        <f t="shared" si="114"/>
        <v>76/77UMHL</v>
      </c>
      <c r="AF3389" s="13">
        <f t="shared" si="116"/>
        <v>3.7267080745341616E-2</v>
      </c>
      <c r="AG3389" s="10"/>
      <c r="AH3389" s="10"/>
    </row>
    <row r="3390" spans="1:34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5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265</v>
      </c>
      <c r="AA3390" s="11">
        <f t="shared" si="115"/>
        <v>88.3</v>
      </c>
      <c r="AB3390" s="5">
        <f>IFERROR(VLOOKUP(C3390,[2]Sheet1!$B:$F,5,FALSE),0)</f>
        <v>22799299</v>
      </c>
      <c r="AC3390" s="11">
        <v>0</v>
      </c>
      <c r="AD3390" s="11">
        <v>0</v>
      </c>
      <c r="AE3390" s="10" t="str">
        <f t="shared" ref="AE3390:AE3453" si="117">B3390&amp;C3390</f>
        <v>76/77UPCL</v>
      </c>
      <c r="AF3390" s="13">
        <f t="shared" si="116"/>
        <v>1.1320754716981131E-2</v>
      </c>
      <c r="AG3390" s="10"/>
      <c r="AH3390" s="10"/>
    </row>
    <row r="3391" spans="1:34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5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325.10000000000002</v>
      </c>
      <c r="AA3391" s="11">
        <f t="shared" si="115"/>
        <v>17.100000000000001</v>
      </c>
      <c r="AB3391" s="5">
        <f>IFERROR(VLOOKUP(C3391,[2]Sheet1!$B:$F,5,FALSE),0)</f>
        <v>12098625</v>
      </c>
      <c r="AC3391" s="11">
        <v>4.75</v>
      </c>
      <c r="AD3391" s="11">
        <v>0.25</v>
      </c>
      <c r="AE3391" s="10" t="str">
        <f t="shared" si="117"/>
        <v>76/77SPDL</v>
      </c>
      <c r="AF3391" s="13">
        <f t="shared" si="116"/>
        <v>5.8443555828975695E-2</v>
      </c>
      <c r="AG3391" s="10"/>
      <c r="AH3391" s="10"/>
    </row>
    <row r="3392" spans="1:34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5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379</v>
      </c>
      <c r="AA3392" s="11">
        <f t="shared" si="115"/>
        <v>-13.1</v>
      </c>
      <c r="AB3392" s="5">
        <f>IFERROR(VLOOKUP(C3392,[2]Sheet1!$B:$F,5,FALSE),0)</f>
        <v>4657143</v>
      </c>
      <c r="AC3392" s="11">
        <v>0</v>
      </c>
      <c r="AD3392" s="11">
        <v>0</v>
      </c>
      <c r="AE3392" s="10" t="str">
        <f t="shared" si="117"/>
        <v>76/77KKHC</v>
      </c>
      <c r="AF3392" s="13">
        <f t="shared" si="116"/>
        <v>-7.6517150395778361E-2</v>
      </c>
      <c r="AG3392" s="10"/>
      <c r="AH3392" s="10"/>
    </row>
    <row r="3393" spans="1:34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5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401.9</v>
      </c>
      <c r="AA3393" s="11">
        <f t="shared" si="115"/>
        <v>0</v>
      </c>
      <c r="AB3393" s="5">
        <f>IFERROR(VLOOKUP(C3393,[2]Sheet1!$B:$F,5,FALSE),0)</f>
        <v>10654170</v>
      </c>
      <c r="AC3393" s="11">
        <v>0</v>
      </c>
      <c r="AD3393" s="11">
        <v>0</v>
      </c>
      <c r="AE3393" s="10" t="str">
        <f t="shared" si="117"/>
        <v>76/77HPPL</v>
      </c>
      <c r="AF3393" s="13">
        <f t="shared" si="116"/>
        <v>0</v>
      </c>
      <c r="AG3393" s="10"/>
      <c r="AH3393" s="10"/>
    </row>
    <row r="3394" spans="1:34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5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290</v>
      </c>
      <c r="AA3394" s="11">
        <f t="shared" si="115"/>
        <v>-26.4</v>
      </c>
      <c r="AB3394" s="5">
        <f>IFERROR(VLOOKUP(C3394,[2]Sheet1!$B:$F,5,FALSE),0)</f>
        <v>2640000</v>
      </c>
      <c r="AC3394" s="11">
        <v>0</v>
      </c>
      <c r="AD3394" s="11">
        <v>0</v>
      </c>
      <c r="AE3394" s="10" t="str">
        <f t="shared" si="117"/>
        <v>76/77DHPL</v>
      </c>
      <c r="AF3394" s="13">
        <f t="shared" si="116"/>
        <v>-3.793103448275862E-2</v>
      </c>
      <c r="AG3394" s="10"/>
      <c r="AH3394" s="10"/>
    </row>
    <row r="3395" spans="1:34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5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245</v>
      </c>
      <c r="AA3395" s="11">
        <f t="shared" ref="AA3395:AA3458" si="118">ROUND(IFERROR(Z3395/M3395,0),1)</f>
        <v>-122.5</v>
      </c>
      <c r="AB3395" s="5">
        <f>IFERROR(VLOOKUP(C3395,[2]Sheet1!$B:$F,5,FALSE),0)</f>
        <v>12500000</v>
      </c>
      <c r="AC3395" s="11">
        <v>0</v>
      </c>
      <c r="AD3395" s="11">
        <v>0</v>
      </c>
      <c r="AE3395" s="10" t="str">
        <f t="shared" si="117"/>
        <v>76/77MHNL</v>
      </c>
      <c r="AF3395" s="13">
        <f t="shared" ref="AF3395:AF3458" si="119">IFERROR(M3395/Z3395,0)</f>
        <v>-8.1632653061224497E-3</v>
      </c>
      <c r="AG3395" s="10"/>
      <c r="AH3395" s="10"/>
    </row>
    <row r="3396" spans="1:34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5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395</v>
      </c>
      <c r="AA3396" s="11">
        <f t="shared" si="118"/>
        <v>43.9</v>
      </c>
      <c r="AB3396" s="5">
        <f>IFERROR(VLOOKUP(C3396,[2]Sheet1!$B:$F,5,FALSE),0)</f>
        <v>3869775</v>
      </c>
      <c r="AC3396" s="11">
        <v>5</v>
      </c>
      <c r="AD3396" s="11">
        <v>0.26</v>
      </c>
      <c r="AE3396" s="10" t="str">
        <f t="shared" si="117"/>
        <v>76/77CHL</v>
      </c>
      <c r="AF3396" s="13">
        <f t="shared" si="119"/>
        <v>2.2784810126582278E-2</v>
      </c>
      <c r="AG3396" s="10"/>
      <c r="AH3396" s="10"/>
    </row>
    <row r="3397" spans="1:34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5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705</v>
      </c>
      <c r="AA3397" s="11">
        <f t="shared" si="118"/>
        <v>33.6</v>
      </c>
      <c r="AB3397" s="5">
        <f>IFERROR(VLOOKUP(C3397,[2]Sheet1!$B:$F,5,FALSE),0)</f>
        <v>3594414</v>
      </c>
      <c r="AC3397" s="11">
        <v>15</v>
      </c>
      <c r="AD3397" s="11">
        <v>0.78949999999999998</v>
      </c>
      <c r="AE3397" s="10" t="str">
        <f t="shared" si="117"/>
        <v>76/77NHDL</v>
      </c>
      <c r="AF3397" s="13">
        <f t="shared" si="119"/>
        <v>2.9787234042553193E-2</v>
      </c>
      <c r="AG3397" s="10"/>
      <c r="AH3397" s="10"/>
    </row>
    <row r="3398" spans="1:34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5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337.9</v>
      </c>
      <c r="AA3398" s="11">
        <f t="shared" si="118"/>
        <v>18.8</v>
      </c>
      <c r="AB3398" s="5">
        <f>IFERROR(VLOOKUP(C3398,[2]Sheet1!$B:$F,5,FALSE),0)</f>
        <v>17555889</v>
      </c>
      <c r="AC3398" s="11">
        <v>36.5</v>
      </c>
      <c r="AD3398" s="11">
        <v>0</v>
      </c>
      <c r="AE3398" s="10" t="str">
        <f t="shared" si="117"/>
        <v>76/77RADHI</v>
      </c>
      <c r="AF3398" s="13">
        <f t="shared" si="119"/>
        <v>5.3270198283515834E-2</v>
      </c>
      <c r="AG3398" s="10"/>
      <c r="AH3398" s="10"/>
    </row>
    <row r="3399" spans="1:34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5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539</v>
      </c>
      <c r="AA3399" s="11">
        <f t="shared" si="118"/>
        <v>41.5</v>
      </c>
      <c r="AB3399" s="5">
        <f>IFERROR(VLOOKUP(C3399,[2]Sheet1!$B:$F,5,FALSE),0)</f>
        <v>8728500</v>
      </c>
      <c r="AC3399" s="11">
        <v>0</v>
      </c>
      <c r="AD3399" s="11">
        <v>0</v>
      </c>
      <c r="AE3399" s="10" t="str">
        <f t="shared" si="117"/>
        <v>76/77KPCL</v>
      </c>
      <c r="AF3399" s="13">
        <f t="shared" si="119"/>
        <v>2.4118738404452691E-2</v>
      </c>
      <c r="AG3399" s="10"/>
      <c r="AH3399" s="10"/>
    </row>
    <row r="3400" spans="1:34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5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118"/>
        <v>0</v>
      </c>
      <c r="AB3400" s="5">
        <f>IFERROR(VLOOKUP(C3400,[2]Sheet1!$B:$F,5,FALSE),0)</f>
        <v>0</v>
      </c>
      <c r="AC3400" s="11">
        <v>0</v>
      </c>
      <c r="AD3400" s="11">
        <v>0</v>
      </c>
      <c r="AE3400" s="10" t="str">
        <f t="shared" si="117"/>
        <v>76/77RRHP</v>
      </c>
      <c r="AF3400" s="13">
        <f t="shared" si="119"/>
        <v>0</v>
      </c>
      <c r="AG3400" s="10"/>
      <c r="AH3400" s="10"/>
    </row>
    <row r="3401" spans="1:34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5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269</v>
      </c>
      <c r="AA3401" s="11">
        <f t="shared" si="118"/>
        <v>38.4</v>
      </c>
      <c r="AB3401" s="5">
        <f>IFERROR(VLOOKUP(C3401,[2]Sheet1!$B:$F,5,FALSE),0)</f>
        <v>11000000</v>
      </c>
      <c r="AC3401" s="11">
        <v>0</v>
      </c>
      <c r="AD3401" s="11">
        <v>0</v>
      </c>
      <c r="AE3401" s="10" t="str">
        <f t="shared" si="117"/>
        <v>76/77PMHPL</v>
      </c>
      <c r="AF3401" s="13">
        <f t="shared" si="119"/>
        <v>2.6022304832713755E-2</v>
      </c>
      <c r="AG3401" s="10"/>
      <c r="AH3401" s="10"/>
    </row>
    <row r="3402" spans="1:34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5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194.4</v>
      </c>
      <c r="AA3402" s="11">
        <f t="shared" si="118"/>
        <v>-97.2</v>
      </c>
      <c r="AB3402" s="5">
        <f>IFERROR(VLOOKUP(C3402,[2]Sheet1!$B:$F,5,FALSE),0)</f>
        <v>18249752</v>
      </c>
      <c r="AC3402" s="11">
        <v>0</v>
      </c>
      <c r="AD3402" s="11">
        <v>0</v>
      </c>
      <c r="AE3402" s="10" t="str">
        <f t="shared" si="117"/>
        <v>76/77AKJCL</v>
      </c>
      <c r="AF3402" s="13">
        <f t="shared" si="119"/>
        <v>-1.0288065843621399E-2</v>
      </c>
      <c r="AG3402" s="10"/>
      <c r="AH3402" s="10"/>
    </row>
    <row r="3403" spans="1:34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5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195.1</v>
      </c>
      <c r="AA3403" s="11">
        <f t="shared" si="118"/>
        <v>-39</v>
      </c>
      <c r="AB3403" s="5">
        <f>IFERROR(VLOOKUP(C3403,[2]Sheet1!$B:$F,5,FALSE),0)</f>
        <v>22500000</v>
      </c>
      <c r="AC3403" s="11">
        <v>0</v>
      </c>
      <c r="AD3403" s="11">
        <v>0</v>
      </c>
      <c r="AE3403" s="10" t="str">
        <f t="shared" si="117"/>
        <v>76/77LEC</v>
      </c>
      <c r="AF3403" s="13">
        <f t="shared" si="119"/>
        <v>-2.5627883136852898E-2</v>
      </c>
      <c r="AG3403" s="10"/>
      <c r="AH3403" s="10"/>
    </row>
    <row r="3404" spans="1:34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5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273</v>
      </c>
      <c r="AA3404" s="11">
        <f t="shared" si="118"/>
        <v>16.100000000000001</v>
      </c>
      <c r="AB3404" s="5">
        <f>IFERROR(VLOOKUP(C3404,[2]Sheet1!$B:$F,5,FALSE),0)</f>
        <v>9625000</v>
      </c>
      <c r="AC3404" s="11">
        <v>0</v>
      </c>
      <c r="AD3404" s="11">
        <v>0</v>
      </c>
      <c r="AE3404" s="10" t="str">
        <f t="shared" si="117"/>
        <v>76/77PPCL</v>
      </c>
      <c r="AF3404" s="13">
        <f t="shared" si="119"/>
        <v>6.2271062271062272E-2</v>
      </c>
      <c r="AG3404" s="10"/>
      <c r="AH3404" s="10"/>
    </row>
    <row r="3405" spans="1:34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5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202.6</v>
      </c>
      <c r="AA3405" s="11">
        <f t="shared" si="118"/>
        <v>0</v>
      </c>
      <c r="AB3405" s="5">
        <f>IFERROR(VLOOKUP(C3405,[2]Sheet1!$B:$F,5,FALSE),0)</f>
        <v>211800000</v>
      </c>
      <c r="AC3405" s="11">
        <v>0</v>
      </c>
      <c r="AD3405" s="11">
        <v>0</v>
      </c>
      <c r="AE3405" s="10" t="str">
        <f t="shared" si="117"/>
        <v>76/77UPPER</v>
      </c>
      <c r="AF3405" s="13">
        <f t="shared" si="119"/>
        <v>0</v>
      </c>
      <c r="AG3405" s="10"/>
      <c r="AH3405" s="10"/>
    </row>
    <row r="3406" spans="1:34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5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271.5</v>
      </c>
      <c r="AA3406" s="11">
        <f t="shared" si="118"/>
        <v>90.5</v>
      </c>
      <c r="AB3406" s="5">
        <f>IFERROR(VLOOKUP(C3406,[2]Sheet1!$B:$F,5,FALSE),0)</f>
        <v>7500000</v>
      </c>
      <c r="AC3406" s="11">
        <v>0</v>
      </c>
      <c r="AD3406" s="11">
        <v>0</v>
      </c>
      <c r="AE3406" s="10" t="str">
        <f t="shared" si="117"/>
        <v>76/77UNHPL</v>
      </c>
      <c r="AF3406" s="13">
        <f t="shared" si="119"/>
        <v>1.1049723756906077E-2</v>
      </c>
      <c r="AG3406" s="10"/>
      <c r="AH3406" s="10"/>
    </row>
    <row r="3407" spans="1:34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5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589.70000000000005</v>
      </c>
      <c r="AA3407" s="11">
        <f t="shared" si="118"/>
        <v>98.3</v>
      </c>
      <c r="AB3407" s="5">
        <f>IFERROR(VLOOKUP(C3407,[2]Sheet1!$B:$F,5,FALSE),0)</f>
        <v>22632311</v>
      </c>
      <c r="AC3407" s="11">
        <v>0</v>
      </c>
      <c r="AD3407" s="11">
        <v>0</v>
      </c>
      <c r="AE3407" s="10" t="str">
        <f t="shared" si="117"/>
        <v>76/77MEN</v>
      </c>
      <c r="AF3407" s="13">
        <f t="shared" si="119"/>
        <v>1.0174665083940986E-2</v>
      </c>
      <c r="AG3407" s="10"/>
      <c r="AH3407" s="10"/>
    </row>
    <row r="3408" spans="1:34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5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616</v>
      </c>
      <c r="AA3408" s="11">
        <f t="shared" si="118"/>
        <v>-88</v>
      </c>
      <c r="AB3408" s="5">
        <f>IFERROR(VLOOKUP(C3408,[2]Sheet1!$B:$F,5,FALSE),0)</f>
        <v>4431000</v>
      </c>
      <c r="AC3408" s="11">
        <v>0</v>
      </c>
      <c r="AD3408" s="11">
        <v>0</v>
      </c>
      <c r="AE3408" s="10" t="str">
        <f t="shared" si="117"/>
        <v>76/77UMRH</v>
      </c>
      <c r="AF3408" s="13">
        <f t="shared" si="119"/>
        <v>-1.1363636363636364E-2</v>
      </c>
      <c r="AG3408" s="10"/>
      <c r="AH3408" s="10"/>
    </row>
    <row r="3409" spans="1:34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5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244.4</v>
      </c>
      <c r="AA3409" s="11">
        <f t="shared" si="118"/>
        <v>30.6</v>
      </c>
      <c r="AB3409" s="5">
        <f>IFERROR(VLOOKUP(C3409,[2]Sheet1!$B:$F,5,FALSE),0)</f>
        <v>38480027</v>
      </c>
      <c r="AC3409" s="11">
        <v>5</v>
      </c>
      <c r="AD3409" s="11">
        <v>0.26300000000000001</v>
      </c>
      <c r="AE3409" s="10" t="str">
        <f t="shared" si="117"/>
        <v>76/77AHPC</v>
      </c>
      <c r="AF3409" s="13">
        <f t="shared" si="119"/>
        <v>3.2733224222585927E-2</v>
      </c>
      <c r="AG3409" s="10"/>
      <c r="AH3409" s="10"/>
    </row>
    <row r="3410" spans="1:34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5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402.5</v>
      </c>
      <c r="AA3410" s="11">
        <f t="shared" si="118"/>
        <v>8.9</v>
      </c>
      <c r="AB3410" s="5">
        <f>IFERROR(VLOOKUP(C3410,[2]Sheet1!$B:$F,5,FALSE),0)</f>
        <v>34098721</v>
      </c>
      <c r="AC3410" s="11">
        <v>10</v>
      </c>
      <c r="AD3410" s="11">
        <v>15</v>
      </c>
      <c r="AE3410" s="10" t="str">
        <f t="shared" si="117"/>
        <v>76/77BPCL</v>
      </c>
      <c r="AF3410" s="13">
        <f t="shared" si="119"/>
        <v>0.11180124223602485</v>
      </c>
      <c r="AG3410" s="10"/>
      <c r="AH3410" s="10"/>
    </row>
    <row r="3411" spans="1:34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5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510.3</v>
      </c>
      <c r="AA3411" s="11">
        <f t="shared" si="118"/>
        <v>42.5</v>
      </c>
      <c r="AB3411" s="5">
        <f>IFERROR(VLOOKUP(C3411,[2]Sheet1!$B:$F,5,FALSE),0)</f>
        <v>79839972</v>
      </c>
      <c r="AC3411" s="11">
        <v>10</v>
      </c>
      <c r="AD3411" s="11">
        <v>10</v>
      </c>
      <c r="AE3411" s="10" t="str">
        <f t="shared" si="117"/>
        <v>76/77CHCL</v>
      </c>
      <c r="AF3411" s="13">
        <f t="shared" si="119"/>
        <v>2.3515579071134628E-2</v>
      </c>
      <c r="AG3411" s="10"/>
      <c r="AH3411" s="10"/>
    </row>
    <row r="3412" spans="1:34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5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211</v>
      </c>
      <c r="AA3412" s="11">
        <f t="shared" si="118"/>
        <v>0</v>
      </c>
      <c r="AB3412" s="5">
        <f>IFERROR(VLOOKUP(C3412,[2]Sheet1!$B:$F,5,FALSE),0)</f>
        <v>4934325.8</v>
      </c>
      <c r="AC3412" s="11">
        <v>0</v>
      </c>
      <c r="AD3412" s="11">
        <v>0</v>
      </c>
      <c r="AE3412" s="10" t="str">
        <f t="shared" si="117"/>
        <v>76/77NHPC</v>
      </c>
      <c r="AF3412" s="13">
        <f t="shared" si="119"/>
        <v>0</v>
      </c>
      <c r="AG3412" s="10"/>
      <c r="AH3412" s="10"/>
    </row>
    <row r="3413" spans="1:34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5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448</v>
      </c>
      <c r="AA3413" s="11">
        <f t="shared" si="118"/>
        <v>24.9</v>
      </c>
      <c r="AB3413" s="5">
        <f>IFERROR(VLOOKUP(C3413,[2]Sheet1!$B:$F,5,FALSE),0)</f>
        <v>33981761</v>
      </c>
      <c r="AC3413" s="11">
        <v>10</v>
      </c>
      <c r="AD3413" s="11">
        <v>5</v>
      </c>
      <c r="AE3413" s="10" t="str">
        <f t="shared" si="117"/>
        <v>76/77SHPC</v>
      </c>
      <c r="AF3413" s="13">
        <f t="shared" si="119"/>
        <v>4.0178571428571432E-2</v>
      </c>
      <c r="AG3413" s="10"/>
      <c r="AH3413" s="10"/>
    </row>
    <row r="3414" spans="1:34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5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118"/>
        <v>0</v>
      </c>
      <c r="AB3414" s="5">
        <f>IFERROR(VLOOKUP(C3414,[2]Sheet1!$B:$F,5,FALSE),0)</f>
        <v>0</v>
      </c>
      <c r="AC3414" s="11">
        <v>5</v>
      </c>
      <c r="AD3414" s="11">
        <v>0.26</v>
      </c>
      <c r="AE3414" s="10" t="str">
        <f t="shared" si="117"/>
        <v>76/77RHPC</v>
      </c>
      <c r="AF3414" s="13">
        <f t="shared" si="119"/>
        <v>0</v>
      </c>
      <c r="AG3414" s="10"/>
      <c r="AH3414" s="10"/>
    </row>
    <row r="3415" spans="1:34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5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224</v>
      </c>
      <c r="AA3415" s="11">
        <f t="shared" si="118"/>
        <v>224</v>
      </c>
      <c r="AB3415" s="5">
        <f>IFERROR(VLOOKUP(C3415,[2]Sheet1!$B:$F,5,FALSE),0)</f>
        <v>19800000</v>
      </c>
      <c r="AC3415" s="11">
        <v>0</v>
      </c>
      <c r="AD3415" s="11">
        <v>0</v>
      </c>
      <c r="AE3415" s="10" t="str">
        <f t="shared" si="117"/>
        <v>76/77HURJA</v>
      </c>
      <c r="AF3415" s="13">
        <f t="shared" si="119"/>
        <v>4.464285714285714E-3</v>
      </c>
      <c r="AG3415" s="10"/>
      <c r="AH3415" s="10"/>
    </row>
    <row r="3416" spans="1:34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5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229.9</v>
      </c>
      <c r="AA3416" s="11">
        <f t="shared" si="118"/>
        <v>57.5</v>
      </c>
      <c r="AB3416" s="5">
        <f>IFERROR(VLOOKUP(C3416,[2]Sheet1!$B:$F,5,FALSE),0)</f>
        <v>38959421</v>
      </c>
      <c r="AC3416" s="11">
        <v>5.71</v>
      </c>
      <c r="AD3416" s="11">
        <v>0.28999999999999998</v>
      </c>
      <c r="AE3416" s="10" t="str">
        <f t="shared" si="117"/>
        <v>76/77AKPL</v>
      </c>
      <c r="AF3416" s="13">
        <f t="shared" si="119"/>
        <v>1.7398869073510223E-2</v>
      </c>
      <c r="AG3416" s="10"/>
      <c r="AH3416" s="10"/>
    </row>
    <row r="3417" spans="1:34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5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405</v>
      </c>
      <c r="AA3417" s="11">
        <f t="shared" si="118"/>
        <v>67.5</v>
      </c>
      <c r="AB3417" s="5">
        <f>IFERROR(VLOOKUP(C3417,[2]Sheet1!$B:$F,5,FALSE),0)</f>
        <v>5358150</v>
      </c>
      <c r="AC3417" s="11">
        <v>5</v>
      </c>
      <c r="AD3417" s="11">
        <v>0.26300000000000001</v>
      </c>
      <c r="AE3417" s="10" t="str">
        <f t="shared" si="117"/>
        <v>76/77BARUN</v>
      </c>
      <c r="AF3417" s="13">
        <f t="shared" si="119"/>
        <v>1.4814814814814815E-2</v>
      </c>
      <c r="AG3417" s="10"/>
      <c r="AH3417" s="10"/>
    </row>
    <row r="3418" spans="1:34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5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259</v>
      </c>
      <c r="AA3418" s="11">
        <f t="shared" si="118"/>
        <v>37</v>
      </c>
      <c r="AB3418" s="5">
        <f>IFERROR(VLOOKUP(C3418,[2]Sheet1!$B:$F,5,FALSE),0)</f>
        <v>60759278</v>
      </c>
      <c r="AC3418" s="11">
        <v>9</v>
      </c>
      <c r="AD3418" s="11">
        <v>0</v>
      </c>
      <c r="AE3418" s="10" t="str">
        <f t="shared" si="117"/>
        <v>76/77API</v>
      </c>
      <c r="AF3418" s="13">
        <f t="shared" si="119"/>
        <v>2.7027027027027029E-2</v>
      </c>
      <c r="AG3418" s="10"/>
      <c r="AH3418" s="10"/>
    </row>
    <row r="3419" spans="1:34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5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253</v>
      </c>
      <c r="AA3419" s="11">
        <f t="shared" si="118"/>
        <v>21.1</v>
      </c>
      <c r="AB3419" s="5">
        <f>IFERROR(VLOOKUP(C3419,[2]Sheet1!$B:$F,5,FALSE),0)</f>
        <v>37025584</v>
      </c>
      <c r="AC3419" s="11">
        <v>10</v>
      </c>
      <c r="AD3419" s="11">
        <v>0.52600000000000002</v>
      </c>
      <c r="AE3419" s="10" t="str">
        <f t="shared" si="117"/>
        <v>76/77NGPL</v>
      </c>
      <c r="AF3419" s="13">
        <f t="shared" si="119"/>
        <v>4.7430830039525688E-2</v>
      </c>
      <c r="AG3419" s="10"/>
      <c r="AH3419" s="10"/>
    </row>
    <row r="3420" spans="1:34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5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344</v>
      </c>
      <c r="AA3420" s="11">
        <f t="shared" si="118"/>
        <v>0</v>
      </c>
      <c r="AB3420" s="5">
        <f>IFERROR(VLOOKUP(C3420,[2]Sheet1!$B:$F,5,FALSE),0)</f>
        <v>36500000</v>
      </c>
      <c r="AC3420" s="11">
        <v>0</v>
      </c>
      <c r="AD3420" s="11">
        <v>0</v>
      </c>
      <c r="AE3420" s="10" t="str">
        <f t="shared" si="117"/>
        <v>76/77SJCL</v>
      </c>
      <c r="AF3420" s="13">
        <f t="shared" si="119"/>
        <v>0</v>
      </c>
      <c r="AG3420" s="10"/>
      <c r="AH3420" s="10"/>
    </row>
    <row r="3421" spans="1:34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5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434.9</v>
      </c>
      <c r="AA3421" s="11">
        <f t="shared" si="118"/>
        <v>-434.9</v>
      </c>
      <c r="AB3421" s="5">
        <f>IFERROR(VLOOKUP(C3421,[2]Sheet1!$B:$F,5,FALSE),0)</f>
        <v>68421000</v>
      </c>
      <c r="AC3421" s="11">
        <v>0</v>
      </c>
      <c r="AD3421" s="11">
        <v>0</v>
      </c>
      <c r="AE3421" s="10" t="str">
        <f t="shared" si="117"/>
        <v>76/77RHPL</v>
      </c>
      <c r="AF3421" s="13">
        <f t="shared" si="119"/>
        <v>-2.2993791676247416E-3</v>
      </c>
      <c r="AG3421" s="10"/>
      <c r="AH3421" s="10"/>
    </row>
    <row r="3422" spans="1:34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5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322</v>
      </c>
      <c r="AA3422" s="11">
        <f t="shared" si="118"/>
        <v>64.400000000000006</v>
      </c>
      <c r="AB3422" s="5">
        <f>IFERROR(VLOOKUP(C3422,[2]Sheet1!$B:$F,5,FALSE),0)</f>
        <v>12305000</v>
      </c>
      <c r="AC3422" s="11">
        <v>0</v>
      </c>
      <c r="AD3422" s="11">
        <v>5.2629999999999999</v>
      </c>
      <c r="AE3422" s="10" t="str">
        <f t="shared" si="117"/>
        <v>76/77UMHL</v>
      </c>
      <c r="AF3422" s="13">
        <f t="shared" si="119"/>
        <v>1.5527950310559006E-2</v>
      </c>
      <c r="AG3422" s="10"/>
      <c r="AH3422" s="10"/>
    </row>
    <row r="3423" spans="1:34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5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265</v>
      </c>
      <c r="AA3423" s="11">
        <f t="shared" si="118"/>
        <v>88.3</v>
      </c>
      <c r="AB3423" s="5">
        <f>IFERROR(VLOOKUP(C3423,[2]Sheet1!$B:$F,5,FALSE),0)</f>
        <v>22799299</v>
      </c>
      <c r="AC3423" s="11">
        <v>0</v>
      </c>
      <c r="AD3423" s="11">
        <v>0</v>
      </c>
      <c r="AE3423" s="10" t="str">
        <f t="shared" si="117"/>
        <v>76/77UPCL</v>
      </c>
      <c r="AF3423" s="13">
        <f t="shared" si="119"/>
        <v>1.1320754716981131E-2</v>
      </c>
      <c r="AG3423" s="10"/>
      <c r="AH3423" s="10"/>
    </row>
    <row r="3424" spans="1:34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5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325.10000000000002</v>
      </c>
      <c r="AA3424" s="11">
        <f t="shared" si="118"/>
        <v>23.2</v>
      </c>
      <c r="AB3424" s="5">
        <f>IFERROR(VLOOKUP(C3424,[2]Sheet1!$B:$F,5,FALSE),0)</f>
        <v>12098625</v>
      </c>
      <c r="AC3424" s="11">
        <v>4.75</v>
      </c>
      <c r="AD3424" s="11">
        <v>0.25</v>
      </c>
      <c r="AE3424" s="10" t="str">
        <f t="shared" si="117"/>
        <v>76/77SPDL</v>
      </c>
      <c r="AF3424" s="13">
        <f t="shared" si="119"/>
        <v>4.3063672716087353E-2</v>
      </c>
      <c r="AG3424" s="10"/>
      <c r="AH3424" s="10"/>
    </row>
    <row r="3425" spans="1:34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5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401.9</v>
      </c>
      <c r="AA3425" s="11">
        <f t="shared" si="118"/>
        <v>0</v>
      </c>
      <c r="AB3425" s="5">
        <f>IFERROR(VLOOKUP(C3425,[2]Sheet1!$B:$F,5,FALSE),0)</f>
        <v>10654170</v>
      </c>
      <c r="AC3425" s="11">
        <v>0</v>
      </c>
      <c r="AD3425" s="11">
        <v>0</v>
      </c>
      <c r="AE3425" s="10" t="str">
        <f t="shared" si="117"/>
        <v>76/77HPPL</v>
      </c>
      <c r="AF3425" s="13">
        <f t="shared" si="119"/>
        <v>0</v>
      </c>
      <c r="AG3425" s="10"/>
      <c r="AH3425" s="10"/>
    </row>
    <row r="3426" spans="1:34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5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290</v>
      </c>
      <c r="AA3426" s="11">
        <f t="shared" si="118"/>
        <v>-18.100000000000001</v>
      </c>
      <c r="AB3426" s="5">
        <f>IFERROR(VLOOKUP(C3426,[2]Sheet1!$B:$F,5,FALSE),0)</f>
        <v>2640000</v>
      </c>
      <c r="AC3426" s="11">
        <v>0</v>
      </c>
      <c r="AD3426" s="11">
        <v>0</v>
      </c>
      <c r="AE3426" s="10" t="str">
        <f t="shared" si="117"/>
        <v>76/77DHPL</v>
      </c>
      <c r="AF3426" s="13">
        <f t="shared" si="119"/>
        <v>-5.5172413793103448E-2</v>
      </c>
      <c r="AG3426" s="10"/>
      <c r="AH3426" s="10"/>
    </row>
    <row r="3427" spans="1:34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5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245</v>
      </c>
      <c r="AA3427" s="11">
        <f t="shared" si="118"/>
        <v>-49</v>
      </c>
      <c r="AB3427" s="5">
        <f>IFERROR(VLOOKUP(C3427,[2]Sheet1!$B:$F,5,FALSE),0)</f>
        <v>12500000</v>
      </c>
      <c r="AC3427" s="11">
        <v>0</v>
      </c>
      <c r="AD3427" s="11">
        <v>0</v>
      </c>
      <c r="AE3427" s="10" t="str">
        <f t="shared" si="117"/>
        <v>76/77MHNL</v>
      </c>
      <c r="AF3427" s="13">
        <f t="shared" si="119"/>
        <v>-2.0408163265306121E-2</v>
      </c>
      <c r="AG3427" s="10"/>
      <c r="AH3427" s="10"/>
    </row>
    <row r="3428" spans="1:34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5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395</v>
      </c>
      <c r="AA3428" s="11">
        <f t="shared" si="118"/>
        <v>65.8</v>
      </c>
      <c r="AB3428" s="5">
        <f>IFERROR(VLOOKUP(C3428,[2]Sheet1!$B:$F,5,FALSE),0)</f>
        <v>3869775</v>
      </c>
      <c r="AC3428" s="11">
        <v>5</v>
      </c>
      <c r="AD3428" s="11">
        <v>0.26</v>
      </c>
      <c r="AE3428" s="10" t="str">
        <f t="shared" si="117"/>
        <v>76/77CHL</v>
      </c>
      <c r="AF3428" s="13">
        <f t="shared" si="119"/>
        <v>1.5189873417721518E-2</v>
      </c>
      <c r="AG3428" s="10"/>
      <c r="AH3428" s="10"/>
    </row>
    <row r="3429" spans="1:34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5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705</v>
      </c>
      <c r="AA3429" s="11">
        <f t="shared" si="118"/>
        <v>41.5</v>
      </c>
      <c r="AB3429" s="5">
        <f>IFERROR(VLOOKUP(C3429,[2]Sheet1!$B:$F,5,FALSE),0)</f>
        <v>3594414</v>
      </c>
      <c r="AC3429" s="11">
        <v>15</v>
      </c>
      <c r="AD3429" s="11">
        <v>0.78949999999999998</v>
      </c>
      <c r="AE3429" s="10" t="str">
        <f t="shared" si="117"/>
        <v>76/77NHDL</v>
      </c>
      <c r="AF3429" s="13">
        <f t="shared" si="119"/>
        <v>2.4113475177304965E-2</v>
      </c>
      <c r="AG3429" s="10"/>
      <c r="AH3429" s="10"/>
    </row>
    <row r="3430" spans="1:34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5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337.9</v>
      </c>
      <c r="AA3430" s="11">
        <f t="shared" si="118"/>
        <v>21.1</v>
      </c>
      <c r="AB3430" s="5">
        <f>IFERROR(VLOOKUP(C3430,[2]Sheet1!$B:$F,5,FALSE),0)</f>
        <v>17555889</v>
      </c>
      <c r="AC3430" s="11">
        <v>36.5</v>
      </c>
      <c r="AD3430" s="11">
        <v>0</v>
      </c>
      <c r="AE3430" s="10" t="str">
        <f t="shared" si="117"/>
        <v>76/77RADHI</v>
      </c>
      <c r="AF3430" s="13">
        <f t="shared" si="119"/>
        <v>4.7351287363125188E-2</v>
      </c>
      <c r="AG3430" s="10"/>
      <c r="AH3430" s="10"/>
    </row>
    <row r="3431" spans="1:34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5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539</v>
      </c>
      <c r="AA3431" s="11">
        <f t="shared" si="118"/>
        <v>41.5</v>
      </c>
      <c r="AB3431" s="5">
        <f>IFERROR(VLOOKUP(C3431,[2]Sheet1!$B:$F,5,FALSE),0)</f>
        <v>8728500</v>
      </c>
      <c r="AC3431" s="11">
        <v>0</v>
      </c>
      <c r="AD3431" s="11">
        <v>0</v>
      </c>
      <c r="AE3431" s="10" t="str">
        <f t="shared" si="117"/>
        <v>76/77KPCL</v>
      </c>
      <c r="AF3431" s="13">
        <f t="shared" si="119"/>
        <v>2.4118738404452691E-2</v>
      </c>
      <c r="AG3431" s="10"/>
      <c r="AH3431" s="10"/>
    </row>
    <row r="3432" spans="1:34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5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118"/>
        <v>0</v>
      </c>
      <c r="AB3432" s="5">
        <f>IFERROR(VLOOKUP(C3432,[2]Sheet1!$B:$F,5,FALSE),0)</f>
        <v>0</v>
      </c>
      <c r="AC3432" s="11">
        <v>0</v>
      </c>
      <c r="AD3432" s="11">
        <v>0</v>
      </c>
      <c r="AE3432" s="10" t="str">
        <f t="shared" si="117"/>
        <v>76/77RRHP</v>
      </c>
      <c r="AF3432" s="13">
        <f t="shared" si="119"/>
        <v>0</v>
      </c>
      <c r="AG3432" s="10"/>
      <c r="AH3432" s="10"/>
    </row>
    <row r="3433" spans="1:34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5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269</v>
      </c>
      <c r="AA3433" s="11">
        <f t="shared" si="118"/>
        <v>-134.5</v>
      </c>
      <c r="AB3433" s="5">
        <f>IFERROR(VLOOKUP(C3433,[2]Sheet1!$B:$F,5,FALSE),0)</f>
        <v>11000000</v>
      </c>
      <c r="AC3433" s="11">
        <v>0</v>
      </c>
      <c r="AD3433" s="11">
        <v>0</v>
      </c>
      <c r="AE3433" s="10" t="str">
        <f t="shared" si="117"/>
        <v>76/77PMHPL</v>
      </c>
      <c r="AF3433" s="13">
        <f t="shared" si="119"/>
        <v>-7.4349442379182153E-3</v>
      </c>
      <c r="AG3433" s="10"/>
      <c r="AH3433" s="10"/>
    </row>
    <row r="3434" spans="1:34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5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Power</v>
      </c>
      <c r="Z3434">
        <f>IFERROR(VLOOKUP(C3434,[1]LP!$B:$C,2,FALSE),0)</f>
        <v>238.1</v>
      </c>
      <c r="AA3434" s="11">
        <f t="shared" si="118"/>
        <v>0</v>
      </c>
      <c r="AB3434" s="5">
        <f>IFERROR(VLOOKUP(C3434,[2]Sheet1!$B:$F,5,FALSE),0)</f>
        <v>18000000</v>
      </c>
      <c r="AC3434" s="11">
        <v>0</v>
      </c>
      <c r="AD3434" s="11">
        <v>0</v>
      </c>
      <c r="AE3434" s="10" t="str">
        <f t="shared" si="117"/>
        <v>76/77GLH</v>
      </c>
      <c r="AF3434" s="13">
        <f t="shared" si="119"/>
        <v>0</v>
      </c>
      <c r="AG3434" s="10"/>
      <c r="AH3434" s="10"/>
    </row>
    <row r="3435" spans="1:34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5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194.4</v>
      </c>
      <c r="AA3435" s="11">
        <f t="shared" si="118"/>
        <v>-194.4</v>
      </c>
      <c r="AB3435" s="5">
        <f>IFERROR(VLOOKUP(C3435,[2]Sheet1!$B:$F,5,FALSE),0)</f>
        <v>18249752</v>
      </c>
      <c r="AC3435" s="11">
        <v>0</v>
      </c>
      <c r="AD3435" s="11">
        <v>0</v>
      </c>
      <c r="AE3435" s="10" t="str">
        <f t="shared" si="117"/>
        <v>76/77AKJCL</v>
      </c>
      <c r="AF3435" s="13">
        <f t="shared" si="119"/>
        <v>-5.1440329218106996E-3</v>
      </c>
      <c r="AG3435" s="10"/>
      <c r="AH3435" s="10"/>
    </row>
    <row r="3436" spans="1:34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5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195.1</v>
      </c>
      <c r="AA3436" s="11">
        <f t="shared" si="118"/>
        <v>-48.8</v>
      </c>
      <c r="AB3436" s="5">
        <f>IFERROR(VLOOKUP(C3436,[2]Sheet1!$B:$F,5,FALSE),0)</f>
        <v>22500000</v>
      </c>
      <c r="AC3436" s="11">
        <v>0</v>
      </c>
      <c r="AD3436" s="11">
        <v>0</v>
      </c>
      <c r="AE3436" s="10" t="str">
        <f t="shared" si="117"/>
        <v>76/77LEC</v>
      </c>
      <c r="AF3436" s="13">
        <f t="shared" si="119"/>
        <v>-2.0502306509482319E-2</v>
      </c>
      <c r="AG3436" s="10"/>
      <c r="AH3436" s="10"/>
    </row>
    <row r="3437" spans="1:34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5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273</v>
      </c>
      <c r="AA3437" s="11">
        <f t="shared" si="118"/>
        <v>30.3</v>
      </c>
      <c r="AB3437" s="5">
        <f>IFERROR(VLOOKUP(C3437,[2]Sheet1!$B:$F,5,FALSE),0)</f>
        <v>9625000</v>
      </c>
      <c r="AC3437" s="11">
        <v>0</v>
      </c>
      <c r="AD3437" s="11">
        <v>0</v>
      </c>
      <c r="AE3437" s="10" t="str">
        <f t="shared" si="117"/>
        <v>76/77PPCL</v>
      </c>
      <c r="AF3437" s="13">
        <f t="shared" si="119"/>
        <v>3.2967032967032968E-2</v>
      </c>
      <c r="AG3437" s="10"/>
      <c r="AH3437" s="10"/>
    </row>
    <row r="3438" spans="1:34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5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202.6</v>
      </c>
      <c r="AA3438" s="11">
        <f t="shared" si="118"/>
        <v>-202.6</v>
      </c>
      <c r="AB3438" s="5">
        <f>IFERROR(VLOOKUP(C3438,[2]Sheet1!$B:$F,5,FALSE),0)</f>
        <v>211800000</v>
      </c>
      <c r="AC3438" s="11">
        <v>0</v>
      </c>
      <c r="AD3438" s="11">
        <v>0</v>
      </c>
      <c r="AE3438" s="10" t="str">
        <f t="shared" si="117"/>
        <v>76/77UPPER</v>
      </c>
      <c r="AF3438" s="13">
        <f t="shared" si="119"/>
        <v>-4.9358341559723592E-3</v>
      </c>
      <c r="AG3438" s="10"/>
      <c r="AH3438" s="10"/>
    </row>
    <row r="3439" spans="1:34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5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271.5</v>
      </c>
      <c r="AA3439" s="11">
        <f t="shared" si="118"/>
        <v>271.5</v>
      </c>
      <c r="AB3439" s="5">
        <f>IFERROR(VLOOKUP(C3439,[2]Sheet1!$B:$F,5,FALSE),0)</f>
        <v>7500000</v>
      </c>
      <c r="AC3439" s="11">
        <v>0</v>
      </c>
      <c r="AD3439" s="11">
        <v>0</v>
      </c>
      <c r="AE3439" s="10" t="str">
        <f t="shared" si="117"/>
        <v>76/77UNHPL</v>
      </c>
      <c r="AF3439" s="13">
        <f t="shared" si="119"/>
        <v>3.6832412523020259E-3</v>
      </c>
      <c r="AG3439" s="10"/>
      <c r="AH3439" s="10"/>
    </row>
    <row r="3440" spans="1:34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5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244.4</v>
      </c>
      <c r="AA3440" s="11">
        <f t="shared" si="118"/>
        <v>34.9</v>
      </c>
      <c r="AB3440" s="5">
        <f>IFERROR(VLOOKUP(C3440,[2]Sheet1!$B:$F,5,FALSE),0)</f>
        <v>38480027</v>
      </c>
      <c r="AC3440" s="11">
        <v>5</v>
      </c>
      <c r="AD3440" s="11">
        <v>0.26300000000000001</v>
      </c>
      <c r="AE3440" s="10" t="str">
        <f t="shared" si="117"/>
        <v>76/77AHPC</v>
      </c>
      <c r="AF3440" s="13">
        <f t="shared" si="119"/>
        <v>2.8641571194762683E-2</v>
      </c>
      <c r="AG3440" s="10"/>
      <c r="AH3440" s="10"/>
    </row>
    <row r="3441" spans="1:34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5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402.5</v>
      </c>
      <c r="AA3441" s="11">
        <f t="shared" si="118"/>
        <v>14.9</v>
      </c>
      <c r="AB3441" s="5">
        <f>IFERROR(VLOOKUP(C3441,[2]Sheet1!$B:$F,5,FALSE),0)</f>
        <v>34098721</v>
      </c>
      <c r="AC3441" s="11">
        <v>10</v>
      </c>
      <c r="AD3441" s="11">
        <v>15</v>
      </c>
      <c r="AE3441" s="10" t="str">
        <f t="shared" si="117"/>
        <v>76/77BPCL</v>
      </c>
      <c r="AF3441" s="13">
        <f t="shared" si="119"/>
        <v>6.70807453416149E-2</v>
      </c>
      <c r="AG3441" s="10"/>
      <c r="AH3441" s="10"/>
    </row>
    <row r="3442" spans="1:34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5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510.3</v>
      </c>
      <c r="AA3442" s="11">
        <f t="shared" si="118"/>
        <v>39.299999999999997</v>
      </c>
      <c r="AB3442" s="5">
        <f>IFERROR(VLOOKUP(C3442,[2]Sheet1!$B:$F,5,FALSE),0)</f>
        <v>79839972</v>
      </c>
      <c r="AC3442" s="11">
        <v>10</v>
      </c>
      <c r="AD3442" s="11">
        <v>10</v>
      </c>
      <c r="AE3442" s="10" t="str">
        <f t="shared" si="117"/>
        <v>76/77CHCL</v>
      </c>
      <c r="AF3442" s="13">
        <f t="shared" si="119"/>
        <v>2.5475210660395844E-2</v>
      </c>
      <c r="AG3442" s="10"/>
      <c r="AH3442" s="10"/>
    </row>
    <row r="3443" spans="1:34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5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211</v>
      </c>
      <c r="AA3443" s="11">
        <f t="shared" si="118"/>
        <v>211</v>
      </c>
      <c r="AB3443" s="5">
        <f>IFERROR(VLOOKUP(C3443,[2]Sheet1!$B:$F,5,FALSE),0)</f>
        <v>4934325.8</v>
      </c>
      <c r="AC3443" s="11">
        <v>0</v>
      </c>
      <c r="AD3443" s="11">
        <v>0</v>
      </c>
      <c r="AE3443" s="10" t="str">
        <f t="shared" si="117"/>
        <v>76/77NHPC</v>
      </c>
      <c r="AF3443" s="13">
        <f t="shared" si="119"/>
        <v>4.7393364928909956E-3</v>
      </c>
      <c r="AG3443" s="10"/>
      <c r="AH3443" s="10"/>
    </row>
    <row r="3444" spans="1:34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5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448</v>
      </c>
      <c r="AA3444" s="11">
        <f t="shared" si="118"/>
        <v>32</v>
      </c>
      <c r="AB3444" s="5">
        <f>IFERROR(VLOOKUP(C3444,[2]Sheet1!$B:$F,5,FALSE),0)</f>
        <v>33981761</v>
      </c>
      <c r="AC3444" s="11">
        <v>10</v>
      </c>
      <c r="AD3444" s="11">
        <v>5</v>
      </c>
      <c r="AE3444" s="10" t="str">
        <f t="shared" si="117"/>
        <v>76/77SHPC</v>
      </c>
      <c r="AF3444" s="13">
        <f t="shared" si="119"/>
        <v>3.125E-2</v>
      </c>
      <c r="AG3444" s="10"/>
      <c r="AH3444" s="10"/>
    </row>
    <row r="3445" spans="1:34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5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118"/>
        <v>0</v>
      </c>
      <c r="AB3445" s="5">
        <f>IFERROR(VLOOKUP(C3445,[2]Sheet1!$B:$F,5,FALSE),0)</f>
        <v>0</v>
      </c>
      <c r="AC3445" s="11">
        <v>5</v>
      </c>
      <c r="AD3445" s="11">
        <v>0.26</v>
      </c>
      <c r="AE3445" s="10" t="str">
        <f t="shared" si="117"/>
        <v>76/77RHPC</v>
      </c>
      <c r="AF3445" s="13">
        <f t="shared" si="119"/>
        <v>0</v>
      </c>
      <c r="AG3445" s="10"/>
      <c r="AH3445" s="10"/>
    </row>
    <row r="3446" spans="1:34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5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224</v>
      </c>
      <c r="AA3446" s="11">
        <f t="shared" si="118"/>
        <v>0</v>
      </c>
      <c r="AB3446" s="5">
        <f>IFERROR(VLOOKUP(C3446,[2]Sheet1!$B:$F,5,FALSE),0)</f>
        <v>19800000</v>
      </c>
      <c r="AC3446" s="11">
        <v>0</v>
      </c>
      <c r="AD3446" s="11">
        <v>0</v>
      </c>
      <c r="AE3446" s="10" t="str">
        <f t="shared" si="117"/>
        <v>76/77HURJA</v>
      </c>
      <c r="AF3446" s="13">
        <f t="shared" si="119"/>
        <v>0</v>
      </c>
      <c r="AG3446" s="10"/>
      <c r="AH3446" s="10"/>
    </row>
    <row r="3447" spans="1:34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5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229.9</v>
      </c>
      <c r="AA3447" s="11">
        <f t="shared" si="118"/>
        <v>32.799999999999997</v>
      </c>
      <c r="AB3447" s="5">
        <f>IFERROR(VLOOKUP(C3447,[2]Sheet1!$B:$F,5,FALSE),0)</f>
        <v>38959421</v>
      </c>
      <c r="AC3447" s="11">
        <v>5.71</v>
      </c>
      <c r="AD3447" s="11">
        <v>0.28999999999999998</v>
      </c>
      <c r="AE3447" s="10" t="str">
        <f t="shared" si="117"/>
        <v>76/77AKPL</v>
      </c>
      <c r="AF3447" s="13">
        <f t="shared" si="119"/>
        <v>3.0448020878642887E-2</v>
      </c>
      <c r="AG3447" s="10"/>
      <c r="AH3447" s="10"/>
    </row>
    <row r="3448" spans="1:34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5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405</v>
      </c>
      <c r="AA3448" s="11">
        <f t="shared" si="118"/>
        <v>202.5</v>
      </c>
      <c r="AB3448" s="5">
        <f>IFERROR(VLOOKUP(C3448,[2]Sheet1!$B:$F,5,FALSE),0)</f>
        <v>5358150</v>
      </c>
      <c r="AC3448" s="11">
        <v>5</v>
      </c>
      <c r="AD3448" s="11">
        <v>0.26300000000000001</v>
      </c>
      <c r="AE3448" s="10" t="str">
        <f t="shared" si="117"/>
        <v>76/77BARUN</v>
      </c>
      <c r="AF3448" s="13">
        <f t="shared" si="119"/>
        <v>4.9382716049382715E-3</v>
      </c>
      <c r="AG3448" s="10"/>
      <c r="AH3448" s="10"/>
    </row>
    <row r="3449" spans="1:34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5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259</v>
      </c>
      <c r="AA3449" s="11">
        <f t="shared" si="118"/>
        <v>32.4</v>
      </c>
      <c r="AB3449" s="5">
        <f>IFERROR(VLOOKUP(C3449,[2]Sheet1!$B:$F,5,FALSE),0)</f>
        <v>60759278</v>
      </c>
      <c r="AC3449" s="11">
        <v>9</v>
      </c>
      <c r="AD3449" s="11">
        <v>0</v>
      </c>
      <c r="AE3449" s="10" t="str">
        <f t="shared" si="117"/>
        <v>76/77API</v>
      </c>
      <c r="AF3449" s="13">
        <f t="shared" si="119"/>
        <v>3.0888030888030889E-2</v>
      </c>
      <c r="AG3449" s="10"/>
      <c r="AH3449" s="10"/>
    </row>
    <row r="3450" spans="1:34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5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253</v>
      </c>
      <c r="AA3450" s="11">
        <f t="shared" si="118"/>
        <v>23</v>
      </c>
      <c r="AB3450" s="5">
        <f>IFERROR(VLOOKUP(C3450,[2]Sheet1!$B:$F,5,FALSE),0)</f>
        <v>37025584</v>
      </c>
      <c r="AC3450" s="11">
        <v>10</v>
      </c>
      <c r="AD3450" s="11">
        <v>0.52600000000000002</v>
      </c>
      <c r="AE3450" s="10" t="str">
        <f t="shared" si="117"/>
        <v>76/77NGPL</v>
      </c>
      <c r="AF3450" s="13">
        <f t="shared" si="119"/>
        <v>4.3478260869565216E-2</v>
      </c>
      <c r="AG3450" s="10"/>
      <c r="AH3450" s="10"/>
    </row>
    <row r="3451" spans="1:34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5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344</v>
      </c>
      <c r="AA3451" s="11">
        <f t="shared" si="118"/>
        <v>-344</v>
      </c>
      <c r="AB3451" s="5">
        <f>IFERROR(VLOOKUP(C3451,[2]Sheet1!$B:$F,5,FALSE),0)</f>
        <v>36500000</v>
      </c>
      <c r="AC3451" s="11">
        <v>0</v>
      </c>
      <c r="AD3451" s="11">
        <v>0</v>
      </c>
      <c r="AE3451" s="10" t="str">
        <f t="shared" si="117"/>
        <v>76/77SJCL</v>
      </c>
      <c r="AF3451" s="13">
        <f t="shared" si="119"/>
        <v>-2.9069767441860465E-3</v>
      </c>
      <c r="AG3451" s="10"/>
      <c r="AH3451" s="10"/>
    </row>
    <row r="3452" spans="1:34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5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434.9</v>
      </c>
      <c r="AA3452" s="11">
        <f t="shared" si="118"/>
        <v>-434.9</v>
      </c>
      <c r="AB3452" s="5">
        <f>IFERROR(VLOOKUP(C3452,[2]Sheet1!$B:$F,5,FALSE),0)</f>
        <v>68421000</v>
      </c>
      <c r="AC3452" s="11">
        <v>0</v>
      </c>
      <c r="AD3452" s="11">
        <v>0</v>
      </c>
      <c r="AE3452" s="10" t="str">
        <f t="shared" si="117"/>
        <v>76/77RHPL</v>
      </c>
      <c r="AF3452" s="13">
        <f t="shared" si="119"/>
        <v>-2.2993791676247416E-3</v>
      </c>
      <c r="AG3452" s="10"/>
      <c r="AH3452" s="10"/>
    </row>
    <row r="3453" spans="1:34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5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322</v>
      </c>
      <c r="AA3453" s="11">
        <f t="shared" si="118"/>
        <v>64.400000000000006</v>
      </c>
      <c r="AB3453" s="5">
        <f>IFERROR(VLOOKUP(C3453,[2]Sheet1!$B:$F,5,FALSE),0)</f>
        <v>12305000</v>
      </c>
      <c r="AC3453" s="11">
        <v>0</v>
      </c>
      <c r="AD3453" s="11">
        <v>5.2629999999999999</v>
      </c>
      <c r="AE3453" s="10" t="str">
        <f t="shared" si="117"/>
        <v>76/77UMHL</v>
      </c>
      <c r="AF3453" s="13">
        <f t="shared" si="119"/>
        <v>1.5527950310559006E-2</v>
      </c>
      <c r="AG3453" s="10"/>
      <c r="AH3453" s="10"/>
    </row>
    <row r="3454" spans="1:34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5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265</v>
      </c>
      <c r="AA3454" s="11">
        <f t="shared" si="118"/>
        <v>88.3</v>
      </c>
      <c r="AB3454" s="5">
        <f>IFERROR(VLOOKUP(C3454,[2]Sheet1!$B:$F,5,FALSE),0)</f>
        <v>22799299</v>
      </c>
      <c r="AC3454" s="11">
        <v>0</v>
      </c>
      <c r="AD3454" s="11">
        <v>0</v>
      </c>
      <c r="AE3454" s="10" t="str">
        <f t="shared" ref="AE3454:AE3517" si="120">B3454&amp;C3454</f>
        <v>76/77UPCL</v>
      </c>
      <c r="AF3454" s="13">
        <f t="shared" si="119"/>
        <v>1.1320754716981131E-2</v>
      </c>
      <c r="AG3454" s="10"/>
      <c r="AH3454" s="10"/>
    </row>
    <row r="3455" spans="1:34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5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325.10000000000002</v>
      </c>
      <c r="AA3455" s="11">
        <f t="shared" si="118"/>
        <v>20.3</v>
      </c>
      <c r="AB3455" s="5">
        <f>IFERROR(VLOOKUP(C3455,[2]Sheet1!$B:$F,5,FALSE),0)</f>
        <v>12098625</v>
      </c>
      <c r="AC3455" s="11">
        <v>4.75</v>
      </c>
      <c r="AD3455" s="11">
        <v>0.25</v>
      </c>
      <c r="AE3455" s="10" t="str">
        <f t="shared" si="120"/>
        <v>76/77SPDL</v>
      </c>
      <c r="AF3455" s="13">
        <f t="shared" si="119"/>
        <v>4.9215625961242689E-2</v>
      </c>
      <c r="AG3455" s="10"/>
      <c r="AH3455" s="10"/>
    </row>
    <row r="3456" spans="1:34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5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401.9</v>
      </c>
      <c r="AA3456" s="11">
        <f t="shared" si="118"/>
        <v>0</v>
      </c>
      <c r="AB3456" s="5">
        <f>IFERROR(VLOOKUP(C3456,[2]Sheet1!$B:$F,5,FALSE),0)</f>
        <v>10654170</v>
      </c>
      <c r="AC3456" s="11">
        <v>0</v>
      </c>
      <c r="AD3456" s="11">
        <v>0</v>
      </c>
      <c r="AE3456" s="10" t="str">
        <f t="shared" si="120"/>
        <v>76/77HPPL</v>
      </c>
      <c r="AF3456" s="13">
        <f t="shared" si="119"/>
        <v>0</v>
      </c>
      <c r="AG3456" s="10"/>
      <c r="AH3456" s="10"/>
    </row>
    <row r="3457" spans="1:34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5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290</v>
      </c>
      <c r="AA3457" s="11">
        <f t="shared" si="118"/>
        <v>-18.100000000000001</v>
      </c>
      <c r="AB3457" s="5">
        <f>IFERROR(VLOOKUP(C3457,[2]Sheet1!$B:$F,5,FALSE),0)</f>
        <v>2640000</v>
      </c>
      <c r="AC3457" s="11">
        <v>0</v>
      </c>
      <c r="AD3457" s="11">
        <v>0</v>
      </c>
      <c r="AE3457" s="10" t="str">
        <f t="shared" si="120"/>
        <v>76/77DHPL</v>
      </c>
      <c r="AF3457" s="13">
        <f t="shared" si="119"/>
        <v>-5.5172413793103448E-2</v>
      </c>
      <c r="AG3457" s="10"/>
      <c r="AH3457" s="10"/>
    </row>
    <row r="3458" spans="1:34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5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245</v>
      </c>
      <c r="AA3458" s="11">
        <f t="shared" si="118"/>
        <v>-49</v>
      </c>
      <c r="AB3458" s="5">
        <f>IFERROR(VLOOKUP(C3458,[2]Sheet1!$B:$F,5,FALSE),0)</f>
        <v>12500000</v>
      </c>
      <c r="AC3458" s="11">
        <v>0</v>
      </c>
      <c r="AD3458" s="11">
        <v>0</v>
      </c>
      <c r="AE3458" s="10" t="str">
        <f t="shared" si="120"/>
        <v>76/77MHNL</v>
      </c>
      <c r="AF3458" s="13">
        <f t="shared" si="119"/>
        <v>-2.0408163265306121E-2</v>
      </c>
      <c r="AG3458" s="10"/>
      <c r="AH3458" s="10"/>
    </row>
    <row r="3459" spans="1:34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5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395</v>
      </c>
      <c r="AA3459" s="11">
        <f t="shared" ref="AA3459:AA3522" si="121">ROUND(IFERROR(Z3459/M3459,0),1)</f>
        <v>79</v>
      </c>
      <c r="AB3459" s="5">
        <f>IFERROR(VLOOKUP(C3459,[2]Sheet1!$B:$F,5,FALSE),0)</f>
        <v>3869775</v>
      </c>
      <c r="AC3459" s="11">
        <v>5</v>
      </c>
      <c r="AD3459" s="11">
        <v>0.26</v>
      </c>
      <c r="AE3459" s="10" t="str">
        <f t="shared" si="120"/>
        <v>76/77CHL</v>
      </c>
      <c r="AF3459" s="13">
        <f t="shared" ref="AF3459:AF3522" si="122">IFERROR(M3459/Z3459,0)</f>
        <v>1.2658227848101266E-2</v>
      </c>
      <c r="AG3459" s="10"/>
      <c r="AH3459" s="10"/>
    </row>
    <row r="3460" spans="1:34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5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705</v>
      </c>
      <c r="AA3460" s="11">
        <f t="shared" si="121"/>
        <v>64.099999999999994</v>
      </c>
      <c r="AB3460" s="5">
        <f>IFERROR(VLOOKUP(C3460,[2]Sheet1!$B:$F,5,FALSE),0)</f>
        <v>3594414</v>
      </c>
      <c r="AC3460" s="11">
        <v>15</v>
      </c>
      <c r="AD3460" s="11">
        <v>0.78949999999999998</v>
      </c>
      <c r="AE3460" s="10" t="str">
        <f t="shared" si="120"/>
        <v>76/77NHDL</v>
      </c>
      <c r="AF3460" s="13">
        <f t="shared" si="122"/>
        <v>1.5602836879432624E-2</v>
      </c>
      <c r="AG3460" s="10"/>
      <c r="AH3460" s="10"/>
    </row>
    <row r="3461" spans="1:34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5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337.9</v>
      </c>
      <c r="AA3461" s="11">
        <f t="shared" si="121"/>
        <v>21.1</v>
      </c>
      <c r="AB3461" s="5">
        <f>IFERROR(VLOOKUP(C3461,[2]Sheet1!$B:$F,5,FALSE),0)</f>
        <v>17555889</v>
      </c>
      <c r="AC3461" s="11">
        <v>36.5</v>
      </c>
      <c r="AD3461" s="11">
        <v>0</v>
      </c>
      <c r="AE3461" s="10" t="str">
        <f t="shared" si="120"/>
        <v>76/77RADHI</v>
      </c>
      <c r="AF3461" s="13">
        <f t="shared" si="122"/>
        <v>4.7351287363125188E-2</v>
      </c>
      <c r="AG3461" s="10"/>
      <c r="AH3461" s="10"/>
    </row>
    <row r="3462" spans="1:34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5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539</v>
      </c>
      <c r="AA3462" s="11">
        <f t="shared" si="121"/>
        <v>59.9</v>
      </c>
      <c r="AB3462" s="5">
        <f>IFERROR(VLOOKUP(C3462,[2]Sheet1!$B:$F,5,FALSE),0)</f>
        <v>8728500</v>
      </c>
      <c r="AC3462" s="11">
        <v>0</v>
      </c>
      <c r="AD3462" s="11">
        <v>0</v>
      </c>
      <c r="AE3462" s="10" t="str">
        <f t="shared" si="120"/>
        <v>76/77KPCL</v>
      </c>
      <c r="AF3462" s="13">
        <f t="shared" si="122"/>
        <v>1.6697588126159554E-2</v>
      </c>
      <c r="AG3462" s="10"/>
      <c r="AH3462" s="10"/>
    </row>
    <row r="3463" spans="1:34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5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121"/>
        <v>0</v>
      </c>
      <c r="AB3463" s="5">
        <f>IFERROR(VLOOKUP(C3463,[2]Sheet1!$B:$F,5,FALSE),0)</f>
        <v>0</v>
      </c>
      <c r="AC3463" s="11">
        <v>0</v>
      </c>
      <c r="AD3463" s="11">
        <v>0</v>
      </c>
      <c r="AE3463" s="10" t="str">
        <f t="shared" si="120"/>
        <v>76/77RRHP</v>
      </c>
      <c r="AF3463" s="13">
        <f t="shared" si="122"/>
        <v>0</v>
      </c>
      <c r="AG3463" s="10"/>
      <c r="AH3463" s="10"/>
    </row>
    <row r="3464" spans="1:34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5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201</v>
      </c>
      <c r="AA3464" s="11">
        <f t="shared" si="121"/>
        <v>-40.200000000000003</v>
      </c>
      <c r="AB3464" s="5">
        <f>IFERROR(VLOOKUP(C3464,[2]Sheet1!$B:$F,5,FALSE),0)</f>
        <v>16500000</v>
      </c>
      <c r="AC3464" s="11">
        <v>0</v>
      </c>
      <c r="AD3464" s="11">
        <v>0</v>
      </c>
      <c r="AE3464" s="10" t="str">
        <f t="shared" si="120"/>
        <v>76/77GHL</v>
      </c>
      <c r="AF3464" s="13">
        <f t="shared" si="122"/>
        <v>-2.4875621890547265E-2</v>
      </c>
      <c r="AG3464" s="10"/>
      <c r="AH3464" s="10"/>
    </row>
    <row r="3465" spans="1:34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5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269</v>
      </c>
      <c r="AA3465" s="11">
        <f t="shared" si="121"/>
        <v>-67.3</v>
      </c>
      <c r="AB3465" s="5">
        <f>IFERROR(VLOOKUP(C3465,[2]Sheet1!$B:$F,5,FALSE),0)</f>
        <v>11000000</v>
      </c>
      <c r="AC3465" s="11">
        <v>0</v>
      </c>
      <c r="AD3465" s="11">
        <v>0</v>
      </c>
      <c r="AE3465" s="10" t="str">
        <f t="shared" si="120"/>
        <v>76/77PMHPL</v>
      </c>
      <c r="AF3465" s="13">
        <f t="shared" si="122"/>
        <v>-1.4869888475836431E-2</v>
      </c>
      <c r="AG3465" s="10"/>
      <c r="AH3465" s="10"/>
    </row>
    <row r="3466" spans="1:34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5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Power</v>
      </c>
      <c r="Z3466">
        <f>IFERROR(VLOOKUP(C3466,[1]LP!$B:$C,2,FALSE),0)</f>
        <v>238.1</v>
      </c>
      <c r="AA3466" s="11">
        <f t="shared" si="121"/>
        <v>0</v>
      </c>
      <c r="AB3466" s="5">
        <f>IFERROR(VLOOKUP(C3466,[2]Sheet1!$B:$F,5,FALSE),0)</f>
        <v>18000000</v>
      </c>
      <c r="AC3466" s="11">
        <v>0</v>
      </c>
      <c r="AD3466" s="11">
        <v>0</v>
      </c>
      <c r="AE3466" s="10" t="str">
        <f t="shared" si="120"/>
        <v>76/77GLH</v>
      </c>
      <c r="AF3466" s="13">
        <f t="shared" si="122"/>
        <v>0</v>
      </c>
      <c r="AG3466" s="10"/>
      <c r="AH3466" s="10"/>
    </row>
    <row r="3467" spans="1:34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5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194.4</v>
      </c>
      <c r="AA3467" s="11">
        <f t="shared" si="121"/>
        <v>-48.6</v>
      </c>
      <c r="AB3467" s="5">
        <f>IFERROR(VLOOKUP(C3467,[2]Sheet1!$B:$F,5,FALSE),0)</f>
        <v>18249752</v>
      </c>
      <c r="AC3467" s="11">
        <v>0</v>
      </c>
      <c r="AD3467" s="11">
        <v>0</v>
      </c>
      <c r="AE3467" s="10" t="str">
        <f t="shared" si="120"/>
        <v>76/77AKJCL</v>
      </c>
      <c r="AF3467" s="13">
        <f t="shared" si="122"/>
        <v>-2.0576131687242798E-2</v>
      </c>
      <c r="AG3467" s="10"/>
      <c r="AH3467" s="10"/>
    </row>
    <row r="3468" spans="1:34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5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Power</v>
      </c>
      <c r="Z3468">
        <f>IFERROR(VLOOKUP(C3468,[1]LP!$B:$C,2,FALSE),0)</f>
        <v>236</v>
      </c>
      <c r="AA3468" s="11">
        <f t="shared" si="121"/>
        <v>0</v>
      </c>
      <c r="AB3468" s="5">
        <f>IFERROR(VLOOKUP(C3468,[2]Sheet1!$B:$F,5,FALSE),0)</f>
        <v>29000000</v>
      </c>
      <c r="AC3468" s="11">
        <v>0</v>
      </c>
      <c r="AD3468" s="11">
        <v>0</v>
      </c>
      <c r="AE3468" s="10" t="str">
        <f t="shared" si="120"/>
        <v>76/77SHEL</v>
      </c>
      <c r="AF3468" s="13">
        <f t="shared" si="122"/>
        <v>0</v>
      </c>
      <c r="AG3468" s="10"/>
      <c r="AH3468" s="10"/>
    </row>
    <row r="3469" spans="1:34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5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273</v>
      </c>
      <c r="AA3469" s="11">
        <f t="shared" si="121"/>
        <v>30.3</v>
      </c>
      <c r="AB3469" s="5">
        <f>IFERROR(VLOOKUP(C3469,[2]Sheet1!$B:$F,5,FALSE),0)</f>
        <v>9625000</v>
      </c>
      <c r="AC3469" s="11">
        <v>0</v>
      </c>
      <c r="AD3469" s="11">
        <v>0</v>
      </c>
      <c r="AE3469" s="10" t="str">
        <f t="shared" si="120"/>
        <v>76/77PPCL</v>
      </c>
      <c r="AF3469" s="13">
        <f t="shared" si="122"/>
        <v>3.2967032967032968E-2</v>
      </c>
      <c r="AG3469" s="10"/>
      <c r="AH3469" s="10"/>
    </row>
    <row r="3470" spans="1:34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5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202.6</v>
      </c>
      <c r="AA3470" s="11">
        <f t="shared" si="121"/>
        <v>-202.6</v>
      </c>
      <c r="AB3470" s="5">
        <f>IFERROR(VLOOKUP(C3470,[2]Sheet1!$B:$F,5,FALSE),0)</f>
        <v>211800000</v>
      </c>
      <c r="AC3470" s="11">
        <v>0</v>
      </c>
      <c r="AD3470" s="11">
        <v>0</v>
      </c>
      <c r="AE3470" s="10" t="str">
        <f t="shared" si="120"/>
        <v>76/77UPPER</v>
      </c>
      <c r="AF3470" s="13">
        <f t="shared" si="122"/>
        <v>-4.9358341559723592E-3</v>
      </c>
      <c r="AG3470" s="10"/>
      <c r="AH3470" s="10"/>
    </row>
    <row r="3471" spans="1:34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5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271.5</v>
      </c>
      <c r="AA3471" s="11">
        <f t="shared" si="121"/>
        <v>135.80000000000001</v>
      </c>
      <c r="AB3471" s="5">
        <f>IFERROR(VLOOKUP(C3471,[2]Sheet1!$B:$F,5,FALSE),0)</f>
        <v>7500000</v>
      </c>
      <c r="AC3471" s="11">
        <v>0</v>
      </c>
      <c r="AD3471" s="11">
        <v>0</v>
      </c>
      <c r="AE3471" s="10" t="str">
        <f t="shared" si="120"/>
        <v>76/77UNHPL</v>
      </c>
      <c r="AF3471" s="13">
        <f t="shared" si="122"/>
        <v>7.3664825046040518E-3</v>
      </c>
      <c r="AG3471" s="10"/>
      <c r="AH3471" s="10"/>
    </row>
    <row r="3472" spans="1:34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5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193.5</v>
      </c>
      <c r="AA3472" s="11">
        <f t="shared" si="121"/>
        <v>193.5</v>
      </c>
      <c r="AB3472" s="5">
        <f>IFERROR(VLOOKUP(C3472,[2]Sheet1!$B:$F,5,FALSE),0)</f>
        <v>28000000</v>
      </c>
      <c r="AC3472" s="11">
        <v>0</v>
      </c>
      <c r="AD3472" s="11">
        <v>0</v>
      </c>
      <c r="AE3472" s="10" t="str">
        <f t="shared" si="120"/>
        <v>76/77HDHPC</v>
      </c>
      <c r="AF3472" s="13">
        <f t="shared" si="122"/>
        <v>5.1679586563307496E-3</v>
      </c>
      <c r="AG3472" s="10"/>
      <c r="AH3472" s="10"/>
    </row>
    <row r="3473" spans="1:34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5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244.4</v>
      </c>
      <c r="AA3473" s="11">
        <f t="shared" si="121"/>
        <v>18.8</v>
      </c>
      <c r="AB3473" s="5">
        <f>IFERROR(VLOOKUP(C3473,[2]Sheet1!$B:$F,5,FALSE),0)</f>
        <v>38480027</v>
      </c>
      <c r="AC3473" s="11">
        <v>10</v>
      </c>
      <c r="AD3473" s="11">
        <v>0.52600000000000002</v>
      </c>
      <c r="AE3473" s="10" t="str">
        <f t="shared" si="120"/>
        <v>77/78AHPC</v>
      </c>
      <c r="AF3473" s="13">
        <f t="shared" si="122"/>
        <v>5.3191489361702128E-2</v>
      </c>
      <c r="AG3473" s="10"/>
      <c r="AH3473" s="10"/>
    </row>
    <row r="3474" spans="1:34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5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402.5</v>
      </c>
      <c r="AA3474" s="11">
        <f t="shared" si="121"/>
        <v>50.3</v>
      </c>
      <c r="AB3474" s="5">
        <f>IFERROR(VLOOKUP(C3474,[2]Sheet1!$B:$F,5,FALSE),0)</f>
        <v>34098721</v>
      </c>
      <c r="AC3474" s="11">
        <v>10</v>
      </c>
      <c r="AD3474" s="11">
        <v>10</v>
      </c>
      <c r="AE3474" s="10" t="str">
        <f t="shared" si="120"/>
        <v>77/78BPCL</v>
      </c>
      <c r="AF3474" s="13">
        <f t="shared" si="122"/>
        <v>1.9875776397515529E-2</v>
      </c>
      <c r="AG3474" s="10"/>
      <c r="AH3474" s="10"/>
    </row>
    <row r="3475" spans="1:34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5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510.3</v>
      </c>
      <c r="AA3475" s="11">
        <f t="shared" si="121"/>
        <v>31.9</v>
      </c>
      <c r="AB3475" s="5">
        <f>IFERROR(VLOOKUP(C3475,[2]Sheet1!$B:$F,5,FALSE),0)</f>
        <v>79839972</v>
      </c>
      <c r="AC3475" s="11">
        <v>7.5</v>
      </c>
      <c r="AD3475" s="11">
        <v>7.5</v>
      </c>
      <c r="AE3475" s="10" t="str">
        <f t="shared" si="120"/>
        <v>77/78CHCL</v>
      </c>
      <c r="AF3475" s="13">
        <f t="shared" si="122"/>
        <v>3.1354105428179499E-2</v>
      </c>
      <c r="AG3475" s="10"/>
      <c r="AH3475" s="10"/>
    </row>
    <row r="3476" spans="1:34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5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211</v>
      </c>
      <c r="AA3476" s="11">
        <f t="shared" si="121"/>
        <v>70.3</v>
      </c>
      <c r="AB3476" s="5">
        <f>IFERROR(VLOOKUP(C3476,[2]Sheet1!$B:$F,5,FALSE),0)</f>
        <v>4934325.8</v>
      </c>
      <c r="AC3476" s="11">
        <v>18.524999999999999</v>
      </c>
      <c r="AD3476" s="11">
        <v>0.97499999999999998</v>
      </c>
      <c r="AE3476" s="10" t="str">
        <f t="shared" si="120"/>
        <v>77/78NHPC</v>
      </c>
      <c r="AF3476" s="13">
        <f t="shared" si="122"/>
        <v>1.4218009478672985E-2</v>
      </c>
      <c r="AG3476" s="10"/>
      <c r="AH3476" s="10"/>
    </row>
    <row r="3477" spans="1:34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5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448</v>
      </c>
      <c r="AA3477" s="11">
        <f t="shared" si="121"/>
        <v>12.8</v>
      </c>
      <c r="AB3477" s="5">
        <f>IFERROR(VLOOKUP(C3477,[2]Sheet1!$B:$F,5,FALSE),0)</f>
        <v>33981761</v>
      </c>
      <c r="AC3477" s="11">
        <v>10</v>
      </c>
      <c r="AD3477" s="11">
        <v>0.52629999999999999</v>
      </c>
      <c r="AE3477" s="10" t="str">
        <f t="shared" si="120"/>
        <v>77/78SHPC</v>
      </c>
      <c r="AF3477" s="13">
        <f t="shared" si="122"/>
        <v>7.8125E-2</v>
      </c>
      <c r="AG3477" s="10"/>
      <c r="AH3477" s="10"/>
    </row>
    <row r="3478" spans="1:34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5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121"/>
        <v>0</v>
      </c>
      <c r="AB3478" s="5">
        <f>IFERROR(VLOOKUP(C3478,[2]Sheet1!$B:$F,5,FALSE),0)</f>
        <v>0</v>
      </c>
      <c r="AC3478" s="11">
        <v>0</v>
      </c>
      <c r="AD3478" s="11">
        <v>12.6</v>
      </c>
      <c r="AE3478" s="10" t="str">
        <f t="shared" si="120"/>
        <v>77/78RHPC</v>
      </c>
      <c r="AF3478" s="13">
        <f t="shared" si="122"/>
        <v>0</v>
      </c>
      <c r="AG3478" s="10"/>
      <c r="AH3478" s="10"/>
    </row>
    <row r="3479" spans="1:34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5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224</v>
      </c>
      <c r="AA3479" s="11">
        <f t="shared" si="121"/>
        <v>0</v>
      </c>
      <c r="AB3479" s="5">
        <f>IFERROR(VLOOKUP(C3479,[2]Sheet1!$B:$F,5,FALSE),0)</f>
        <v>19800000</v>
      </c>
      <c r="AC3479" s="11">
        <v>0</v>
      </c>
      <c r="AD3479" s="11">
        <v>0</v>
      </c>
      <c r="AE3479" s="10" t="str">
        <f t="shared" si="120"/>
        <v>77/78HURJA</v>
      </c>
      <c r="AF3479" s="13">
        <f t="shared" si="122"/>
        <v>0</v>
      </c>
      <c r="AG3479" s="10"/>
      <c r="AH3479" s="10"/>
    </row>
    <row r="3480" spans="1:34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5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229.9</v>
      </c>
      <c r="AA3480" s="11">
        <f t="shared" si="121"/>
        <v>7.7</v>
      </c>
      <c r="AB3480" s="5">
        <f>IFERROR(VLOOKUP(C3480,[2]Sheet1!$B:$F,5,FALSE),0)</f>
        <v>38959421</v>
      </c>
      <c r="AC3480" s="11">
        <v>17</v>
      </c>
      <c r="AD3480" s="11">
        <v>0.89</v>
      </c>
      <c r="AE3480" s="10" t="str">
        <f t="shared" si="120"/>
        <v>77/78AKPL</v>
      </c>
      <c r="AF3480" s="13">
        <f t="shared" si="122"/>
        <v>0.13049151805132667</v>
      </c>
      <c r="AG3480" s="10"/>
      <c r="AH3480" s="10"/>
    </row>
    <row r="3481" spans="1:34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5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405</v>
      </c>
      <c r="AA3481" s="11">
        <f t="shared" si="121"/>
        <v>135</v>
      </c>
      <c r="AB3481" s="5">
        <f>IFERROR(VLOOKUP(C3481,[2]Sheet1!$B:$F,5,FALSE),0)</f>
        <v>5358150</v>
      </c>
      <c r="AC3481" s="11">
        <v>0</v>
      </c>
      <c r="AD3481" s="11">
        <v>0</v>
      </c>
      <c r="AE3481" s="10" t="str">
        <f t="shared" si="120"/>
        <v>77/78BARUN</v>
      </c>
      <c r="AF3481" s="13">
        <f t="shared" si="122"/>
        <v>7.4074074074074077E-3</v>
      </c>
      <c r="AG3481" s="10"/>
      <c r="AH3481" s="10"/>
    </row>
    <row r="3482" spans="1:34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5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259</v>
      </c>
      <c r="AA3482" s="11">
        <f t="shared" si="121"/>
        <v>7.2</v>
      </c>
      <c r="AB3482" s="5">
        <f>IFERROR(VLOOKUP(C3482,[2]Sheet1!$B:$F,5,FALSE),0)</f>
        <v>60759278</v>
      </c>
      <c r="AC3482" s="11">
        <v>10.5</v>
      </c>
      <c r="AD3482" s="11">
        <v>0.55000000000000004</v>
      </c>
      <c r="AE3482" s="10" t="str">
        <f t="shared" si="120"/>
        <v>77/78API</v>
      </c>
      <c r="AF3482" s="13">
        <f t="shared" si="122"/>
        <v>0.138996138996139</v>
      </c>
      <c r="AG3482" s="10"/>
      <c r="AH3482" s="10"/>
    </row>
    <row r="3483" spans="1:34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5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253</v>
      </c>
      <c r="AA3483" s="11">
        <f t="shared" si="121"/>
        <v>19.5</v>
      </c>
      <c r="AB3483" s="5">
        <f>IFERROR(VLOOKUP(C3483,[2]Sheet1!$B:$F,5,FALSE),0)</f>
        <v>37025584</v>
      </c>
      <c r="AC3483" s="11">
        <v>20</v>
      </c>
      <c r="AD3483" s="11">
        <v>1.05</v>
      </c>
      <c r="AE3483" s="10" t="str">
        <f t="shared" si="120"/>
        <v>77/78NGPL</v>
      </c>
      <c r="AF3483" s="13">
        <f t="shared" si="122"/>
        <v>5.1383399209486168E-2</v>
      </c>
      <c r="AG3483" s="10"/>
      <c r="AH3483" s="10"/>
    </row>
    <row r="3484" spans="1:34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5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344</v>
      </c>
      <c r="AA3484" s="11">
        <f t="shared" si="121"/>
        <v>-344</v>
      </c>
      <c r="AB3484" s="5">
        <f>IFERROR(VLOOKUP(C3484,[2]Sheet1!$B:$F,5,FALSE),0)</f>
        <v>36500000</v>
      </c>
      <c r="AC3484" s="11">
        <v>0</v>
      </c>
      <c r="AD3484" s="11">
        <v>0</v>
      </c>
      <c r="AE3484" s="10" t="str">
        <f t="shared" si="120"/>
        <v>77/78SJCL</v>
      </c>
      <c r="AF3484" s="13">
        <f t="shared" si="122"/>
        <v>-2.9069767441860465E-3</v>
      </c>
      <c r="AG3484" s="10"/>
      <c r="AH3484" s="10"/>
    </row>
    <row r="3485" spans="1:34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5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434.9</v>
      </c>
      <c r="AA3485" s="11">
        <f t="shared" si="121"/>
        <v>0</v>
      </c>
      <c r="AB3485" s="5">
        <f>IFERROR(VLOOKUP(C3485,[2]Sheet1!$B:$F,5,FALSE),0)</f>
        <v>68421000</v>
      </c>
      <c r="AC3485" s="11">
        <v>0</v>
      </c>
      <c r="AD3485" s="11">
        <v>0</v>
      </c>
      <c r="AE3485" s="10" t="str">
        <f t="shared" si="120"/>
        <v>77/78RHPL</v>
      </c>
      <c r="AF3485" s="13">
        <f t="shared" si="122"/>
        <v>0</v>
      </c>
      <c r="AG3485" s="10"/>
      <c r="AH3485" s="10"/>
    </row>
    <row r="3486" spans="1:34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5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322</v>
      </c>
      <c r="AA3486" s="11">
        <f t="shared" si="121"/>
        <v>26.8</v>
      </c>
      <c r="AB3486" s="5">
        <f>IFERROR(VLOOKUP(C3486,[2]Sheet1!$B:$F,5,FALSE),0)</f>
        <v>12305000</v>
      </c>
      <c r="AC3486" s="11">
        <v>0</v>
      </c>
      <c r="AD3486" s="11">
        <v>0</v>
      </c>
      <c r="AE3486" s="10" t="str">
        <f t="shared" si="120"/>
        <v>77/78UMHL</v>
      </c>
      <c r="AF3486" s="13">
        <f t="shared" si="122"/>
        <v>3.7267080745341616E-2</v>
      </c>
      <c r="AG3486" s="10"/>
      <c r="AH3486" s="10"/>
    </row>
    <row r="3487" spans="1:34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5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265</v>
      </c>
      <c r="AA3487" s="11">
        <f t="shared" si="121"/>
        <v>132.5</v>
      </c>
      <c r="AB3487" s="5">
        <f>IFERROR(VLOOKUP(C3487,[2]Sheet1!$B:$F,5,FALSE),0)</f>
        <v>22799299</v>
      </c>
      <c r="AC3487" s="11">
        <v>0</v>
      </c>
      <c r="AD3487" s="11">
        <v>0</v>
      </c>
      <c r="AE3487" s="10" t="str">
        <f t="shared" si="120"/>
        <v>77/78UPCL</v>
      </c>
      <c r="AF3487" s="13">
        <f t="shared" si="122"/>
        <v>7.5471698113207548E-3</v>
      </c>
      <c r="AG3487" s="10"/>
      <c r="AH3487" s="10"/>
    </row>
    <row r="3488" spans="1:34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5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325.10000000000002</v>
      </c>
      <c r="AA3488" s="11">
        <f t="shared" si="121"/>
        <v>9.9</v>
      </c>
      <c r="AB3488" s="5">
        <f>IFERROR(VLOOKUP(C3488,[2]Sheet1!$B:$F,5,FALSE),0)</f>
        <v>12098625</v>
      </c>
      <c r="AC3488" s="11">
        <v>10</v>
      </c>
      <c r="AD3488" s="11">
        <v>0.52629999999999999</v>
      </c>
      <c r="AE3488" s="10" t="str">
        <f t="shared" si="120"/>
        <v>77/78SPDL</v>
      </c>
      <c r="AF3488" s="13">
        <f t="shared" si="122"/>
        <v>0.10150722854506306</v>
      </c>
      <c r="AG3488" s="10"/>
      <c r="AH3488" s="10"/>
    </row>
    <row r="3489" spans="1:34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5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401.9</v>
      </c>
      <c r="AA3489" s="11">
        <f t="shared" si="121"/>
        <v>0</v>
      </c>
      <c r="AB3489" s="5">
        <f>IFERROR(VLOOKUP(C3489,[2]Sheet1!$B:$F,5,FALSE),0)</f>
        <v>10654170</v>
      </c>
      <c r="AC3489" s="11">
        <v>0</v>
      </c>
      <c r="AD3489" s="11">
        <v>0</v>
      </c>
      <c r="AE3489" s="10" t="str">
        <f t="shared" si="120"/>
        <v>77/78HPPL</v>
      </c>
      <c r="AF3489" s="13">
        <f t="shared" si="122"/>
        <v>0</v>
      </c>
      <c r="AG3489" s="10"/>
      <c r="AH3489" s="10"/>
    </row>
    <row r="3490" spans="1:34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5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290</v>
      </c>
      <c r="AA3490" s="11">
        <f t="shared" si="121"/>
        <v>-36.299999999999997</v>
      </c>
      <c r="AB3490" s="5">
        <f>IFERROR(VLOOKUP(C3490,[2]Sheet1!$B:$F,5,FALSE),0)</f>
        <v>2640000</v>
      </c>
      <c r="AC3490" s="11">
        <v>0</v>
      </c>
      <c r="AD3490" s="11">
        <v>0</v>
      </c>
      <c r="AE3490" s="10" t="str">
        <f t="shared" si="120"/>
        <v>77/78DHPL</v>
      </c>
      <c r="AF3490" s="13">
        <f t="shared" si="122"/>
        <v>-2.7586206896551724E-2</v>
      </c>
      <c r="AG3490" s="10"/>
      <c r="AH3490" s="10"/>
    </row>
    <row r="3491" spans="1:34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5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245</v>
      </c>
      <c r="AA3491" s="11">
        <f t="shared" si="121"/>
        <v>9.4</v>
      </c>
      <c r="AB3491" s="5">
        <f>IFERROR(VLOOKUP(C3491,[2]Sheet1!$B:$F,5,FALSE),0)</f>
        <v>12500000</v>
      </c>
      <c r="AC3491" s="11">
        <v>0</v>
      </c>
      <c r="AD3491" s="11">
        <v>0</v>
      </c>
      <c r="AE3491" s="10" t="str">
        <f t="shared" si="120"/>
        <v>77/78MHNL</v>
      </c>
      <c r="AF3491" s="13">
        <f t="shared" si="122"/>
        <v>0.10612244897959183</v>
      </c>
      <c r="AG3491" s="10"/>
      <c r="AH3491" s="10"/>
    </row>
    <row r="3492" spans="1:34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5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395</v>
      </c>
      <c r="AA3492" s="11">
        <f t="shared" si="121"/>
        <v>65.8</v>
      </c>
      <c r="AB3492" s="5">
        <f>IFERROR(VLOOKUP(C3492,[2]Sheet1!$B:$F,5,FALSE),0)</f>
        <v>3869775</v>
      </c>
      <c r="AC3492" s="11">
        <v>0</v>
      </c>
      <c r="AD3492" s="11">
        <v>0</v>
      </c>
      <c r="AE3492" s="10" t="str">
        <f t="shared" si="120"/>
        <v>77/78CHL</v>
      </c>
      <c r="AF3492" s="13">
        <f t="shared" si="122"/>
        <v>1.5189873417721518E-2</v>
      </c>
      <c r="AG3492" s="10"/>
      <c r="AH3492" s="10"/>
    </row>
    <row r="3493" spans="1:34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5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705</v>
      </c>
      <c r="AA3493" s="11">
        <f t="shared" si="121"/>
        <v>58.8</v>
      </c>
      <c r="AB3493" s="5">
        <f>IFERROR(VLOOKUP(C3493,[2]Sheet1!$B:$F,5,FALSE),0)</f>
        <v>3594414</v>
      </c>
      <c r="AC3493" s="11">
        <v>7</v>
      </c>
      <c r="AD3493" s="11">
        <v>0.36840000000000001</v>
      </c>
      <c r="AE3493" s="10" t="str">
        <f t="shared" si="120"/>
        <v>77/78NHDL</v>
      </c>
      <c r="AF3493" s="13">
        <f t="shared" si="122"/>
        <v>1.7021276595744681E-2</v>
      </c>
      <c r="AG3493" s="10"/>
      <c r="AH3493" s="10"/>
    </row>
    <row r="3494" spans="1:34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5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337.9</v>
      </c>
      <c r="AA3494" s="11">
        <f t="shared" si="121"/>
        <v>15.4</v>
      </c>
      <c r="AB3494" s="5">
        <f>IFERROR(VLOOKUP(C3494,[2]Sheet1!$B:$F,5,FALSE),0)</f>
        <v>17555889</v>
      </c>
      <c r="AC3494" s="11">
        <v>0</v>
      </c>
      <c r="AD3494" s="11">
        <v>0</v>
      </c>
      <c r="AE3494" s="10" t="str">
        <f t="shared" si="120"/>
        <v>77/78RADHI</v>
      </c>
      <c r="AF3494" s="13">
        <f t="shared" si="122"/>
        <v>6.5108020124297131E-2</v>
      </c>
      <c r="AG3494" s="10"/>
      <c r="AH3494" s="10"/>
    </row>
    <row r="3495" spans="1:34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5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539</v>
      </c>
      <c r="AA3495" s="11">
        <f t="shared" si="121"/>
        <v>22.5</v>
      </c>
      <c r="AB3495" s="5">
        <f>IFERROR(VLOOKUP(C3495,[2]Sheet1!$B:$F,5,FALSE),0)</f>
        <v>8728500</v>
      </c>
      <c r="AC3495" s="11">
        <v>15</v>
      </c>
      <c r="AD3495" s="11">
        <v>0.78949999999999998</v>
      </c>
      <c r="AE3495" s="10" t="str">
        <f t="shared" si="120"/>
        <v>77/78KPCL</v>
      </c>
      <c r="AF3495" s="13">
        <f t="shared" si="122"/>
        <v>4.4526901669758812E-2</v>
      </c>
      <c r="AG3495" s="10"/>
      <c r="AH3495" s="10"/>
    </row>
    <row r="3496" spans="1:34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5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121"/>
        <v>0</v>
      </c>
      <c r="AB3496" s="5">
        <f>IFERROR(VLOOKUP(C3496,[2]Sheet1!$B:$F,5,FALSE),0)</f>
        <v>0</v>
      </c>
      <c r="AC3496" s="11">
        <v>0</v>
      </c>
      <c r="AD3496" s="11">
        <v>12.6</v>
      </c>
      <c r="AE3496" s="10" t="str">
        <f t="shared" si="120"/>
        <v>77/78RRHP</v>
      </c>
      <c r="AF3496" s="13">
        <f t="shared" si="122"/>
        <v>0</v>
      </c>
      <c r="AG3496" s="10"/>
      <c r="AH3496" s="10"/>
    </row>
    <row r="3497" spans="1:34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5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269</v>
      </c>
      <c r="AA3497" s="11">
        <f t="shared" si="121"/>
        <v>24.5</v>
      </c>
      <c r="AB3497" s="5">
        <f>IFERROR(VLOOKUP(C3497,[2]Sheet1!$B:$F,5,FALSE),0)</f>
        <v>11000000</v>
      </c>
      <c r="AC3497" s="11">
        <v>0</v>
      </c>
      <c r="AD3497" s="11">
        <v>0</v>
      </c>
      <c r="AE3497" s="10" t="str">
        <f t="shared" si="120"/>
        <v>77/78PMHPL</v>
      </c>
      <c r="AF3497" s="13">
        <f t="shared" si="122"/>
        <v>4.0892193308550186E-2</v>
      </c>
      <c r="AG3497" s="10"/>
      <c r="AH3497" s="10"/>
    </row>
    <row r="3498" spans="1:34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5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194.4</v>
      </c>
      <c r="AA3498" s="11">
        <f t="shared" si="121"/>
        <v>19.399999999999999</v>
      </c>
      <c r="AB3498" s="5">
        <f>IFERROR(VLOOKUP(C3498,[2]Sheet1!$B:$F,5,FALSE),0)</f>
        <v>18249752</v>
      </c>
      <c r="AC3498" s="11">
        <v>0</v>
      </c>
      <c r="AD3498" s="11">
        <v>0</v>
      </c>
      <c r="AE3498" s="10" t="str">
        <f t="shared" si="120"/>
        <v>77/78AKJCL</v>
      </c>
      <c r="AF3498" s="13">
        <f t="shared" si="122"/>
        <v>5.1440329218106998E-2</v>
      </c>
      <c r="AG3498" s="10"/>
      <c r="AH3498" s="10"/>
    </row>
    <row r="3499" spans="1:34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5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195.1</v>
      </c>
      <c r="AA3499" s="11">
        <f t="shared" si="121"/>
        <v>-32.5</v>
      </c>
      <c r="AB3499" s="5">
        <f>IFERROR(VLOOKUP(C3499,[2]Sheet1!$B:$F,5,FALSE),0)</f>
        <v>22500000</v>
      </c>
      <c r="AC3499" s="11">
        <v>0</v>
      </c>
      <c r="AD3499" s="11">
        <v>0</v>
      </c>
      <c r="AE3499" s="10" t="str">
        <f t="shared" si="120"/>
        <v>77/78LEC</v>
      </c>
      <c r="AF3499" s="13">
        <f t="shared" si="122"/>
        <v>-3.0753459764223477E-2</v>
      </c>
      <c r="AG3499" s="10"/>
      <c r="AH3499" s="10"/>
    </row>
    <row r="3500" spans="1:34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5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273</v>
      </c>
      <c r="AA3500" s="11">
        <f t="shared" si="121"/>
        <v>9.1</v>
      </c>
      <c r="AB3500" s="5">
        <f>IFERROR(VLOOKUP(C3500,[2]Sheet1!$B:$F,5,FALSE),0)</f>
        <v>9625000</v>
      </c>
      <c r="AC3500" s="11">
        <v>0</v>
      </c>
      <c r="AD3500" s="11">
        <v>0</v>
      </c>
      <c r="AE3500" s="10" t="str">
        <f t="shared" si="120"/>
        <v>77/78PPCL</v>
      </c>
      <c r="AF3500" s="13">
        <f t="shared" si="122"/>
        <v>0.10989010989010989</v>
      </c>
      <c r="AG3500" s="10"/>
      <c r="AH3500" s="10"/>
    </row>
    <row r="3501" spans="1:34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5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442.8</v>
      </c>
      <c r="AA3501" s="11">
        <f t="shared" si="121"/>
        <v>442.8</v>
      </c>
      <c r="AB3501" s="5">
        <f>IFERROR(VLOOKUP(C3501,[2]Sheet1!$B:$F,5,FALSE),0)</f>
        <v>3714000</v>
      </c>
      <c r="AC3501" s="11">
        <v>0</v>
      </c>
      <c r="AD3501" s="11">
        <v>0</v>
      </c>
      <c r="AE3501" s="10" t="str">
        <f t="shared" si="120"/>
        <v>77/78JOSHI</v>
      </c>
      <c r="AF3501" s="13">
        <f t="shared" si="122"/>
        <v>2.2583559168925021E-3</v>
      </c>
      <c r="AG3501" s="10"/>
      <c r="AH3501" s="10"/>
    </row>
    <row r="3502" spans="1:34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5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202.6</v>
      </c>
      <c r="AA3502" s="11">
        <f t="shared" si="121"/>
        <v>-202.6</v>
      </c>
      <c r="AB3502" s="5">
        <f>IFERROR(VLOOKUP(C3502,[2]Sheet1!$B:$F,5,FALSE),0)</f>
        <v>211800000</v>
      </c>
      <c r="AC3502" s="11">
        <v>0</v>
      </c>
      <c r="AD3502" s="11">
        <v>0</v>
      </c>
      <c r="AE3502" s="10" t="str">
        <f t="shared" si="120"/>
        <v>77/78UPPER</v>
      </c>
      <c r="AF3502" s="13">
        <f t="shared" si="122"/>
        <v>-4.9358341559723592E-3</v>
      </c>
      <c r="AG3502" s="10"/>
      <c r="AH3502" s="10"/>
    </row>
    <row r="3503" spans="1:34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5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271.5</v>
      </c>
      <c r="AA3503" s="11">
        <f t="shared" si="121"/>
        <v>67.900000000000006</v>
      </c>
      <c r="AB3503" s="5">
        <f>IFERROR(VLOOKUP(C3503,[2]Sheet1!$B:$F,5,FALSE),0)</f>
        <v>7500000</v>
      </c>
      <c r="AC3503" s="11">
        <v>0</v>
      </c>
      <c r="AD3503" s="11">
        <v>0</v>
      </c>
      <c r="AE3503" s="10" t="str">
        <f t="shared" si="120"/>
        <v>77/78UNHPL</v>
      </c>
      <c r="AF3503" s="13">
        <f t="shared" si="122"/>
        <v>1.4732965009208104E-2</v>
      </c>
      <c r="AG3503" s="10"/>
      <c r="AH3503" s="10"/>
    </row>
    <row r="3504" spans="1:34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5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193.5</v>
      </c>
      <c r="AA3504" s="11">
        <f t="shared" si="121"/>
        <v>96.8</v>
      </c>
      <c r="AB3504" s="5">
        <f>IFERROR(VLOOKUP(C3504,[2]Sheet1!$B:$F,5,FALSE),0)</f>
        <v>28000000</v>
      </c>
      <c r="AC3504" s="11">
        <v>0</v>
      </c>
      <c r="AD3504" s="11">
        <v>0</v>
      </c>
      <c r="AE3504" s="10" t="str">
        <f t="shared" si="120"/>
        <v>77/78HDHPC</v>
      </c>
      <c r="AF3504" s="13">
        <f t="shared" si="122"/>
        <v>1.0335917312661499E-2</v>
      </c>
      <c r="AG3504" s="10"/>
      <c r="AH3504" s="10"/>
    </row>
    <row r="3505" spans="1:34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5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589.70000000000005</v>
      </c>
      <c r="AA3505" s="11">
        <f t="shared" si="121"/>
        <v>73.7</v>
      </c>
      <c r="AB3505" s="5">
        <f>IFERROR(VLOOKUP(C3505,[2]Sheet1!$B:$F,5,FALSE),0)</f>
        <v>22632311</v>
      </c>
      <c r="AC3505" s="11">
        <v>0</v>
      </c>
      <c r="AD3505" s="11">
        <v>0</v>
      </c>
      <c r="AE3505" s="10" t="str">
        <f t="shared" si="120"/>
        <v>77/78MEN</v>
      </c>
      <c r="AF3505" s="13">
        <f t="shared" si="122"/>
        <v>1.3566220111921315E-2</v>
      </c>
      <c r="AG3505" s="10"/>
      <c r="AH3505" s="10"/>
    </row>
    <row r="3506" spans="1:34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5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616</v>
      </c>
      <c r="AA3506" s="11">
        <f t="shared" si="121"/>
        <v>-616</v>
      </c>
      <c r="AB3506" s="5">
        <f>IFERROR(VLOOKUP(C3506,[2]Sheet1!$B:$F,5,FALSE),0)</f>
        <v>4431000</v>
      </c>
      <c r="AC3506" s="11">
        <v>0</v>
      </c>
      <c r="AD3506" s="11">
        <v>0</v>
      </c>
      <c r="AE3506" s="10" t="str">
        <f t="shared" si="120"/>
        <v>77/78UMRH</v>
      </c>
      <c r="AF3506" s="13">
        <f t="shared" si="122"/>
        <v>-1.6233766233766235E-3</v>
      </c>
      <c r="AG3506" s="10"/>
      <c r="AH3506" s="10"/>
    </row>
    <row r="3507" spans="1:34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5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Power</v>
      </c>
      <c r="Z3507">
        <f>IFERROR(VLOOKUP(C3507,[1]LP!$B:$C,2,FALSE),0)</f>
        <v>678.6</v>
      </c>
      <c r="AA3507" s="11">
        <f t="shared" si="121"/>
        <v>17.399999999999999</v>
      </c>
      <c r="AB3507" s="5">
        <f>IFERROR(VLOOKUP(C3507,[2]Sheet1!$B:$F,5,FALSE),0)</f>
        <v>5673222</v>
      </c>
      <c r="AC3507" s="11">
        <v>10</v>
      </c>
      <c r="AD3507" s="11">
        <v>0.52629999999999999</v>
      </c>
      <c r="AE3507" s="10" t="str">
        <f t="shared" si="120"/>
        <v>77/78RURU</v>
      </c>
      <c r="AF3507" s="13">
        <f t="shared" si="122"/>
        <v>5.7471264367816091E-2</v>
      </c>
      <c r="AG3507" s="10"/>
      <c r="AH3507" s="10"/>
    </row>
    <row r="3508" spans="1:34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5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244.4</v>
      </c>
      <c r="AA3508" s="11">
        <f t="shared" si="121"/>
        <v>17.5</v>
      </c>
      <c r="AB3508" s="5">
        <f>IFERROR(VLOOKUP(C3508,[2]Sheet1!$B:$F,5,FALSE),0)</f>
        <v>38480027</v>
      </c>
      <c r="AC3508" s="11">
        <v>10</v>
      </c>
      <c r="AD3508" s="11">
        <v>0.52600000000000002</v>
      </c>
      <c r="AE3508" s="10" t="str">
        <f t="shared" si="120"/>
        <v>77/78AHPC</v>
      </c>
      <c r="AF3508" s="13">
        <f t="shared" si="122"/>
        <v>5.7283142389525366E-2</v>
      </c>
      <c r="AG3508" s="10"/>
      <c r="AH3508" s="10"/>
    </row>
    <row r="3509" spans="1:34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5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402.5</v>
      </c>
      <c r="AA3509" s="11">
        <f t="shared" si="121"/>
        <v>44.7</v>
      </c>
      <c r="AB3509" s="5">
        <f>IFERROR(VLOOKUP(C3509,[2]Sheet1!$B:$F,5,FALSE),0)</f>
        <v>34098721</v>
      </c>
      <c r="AC3509" s="11">
        <v>10</v>
      </c>
      <c r="AD3509" s="11">
        <v>10</v>
      </c>
      <c r="AE3509" s="10" t="str">
        <f t="shared" si="120"/>
        <v>77/78BPCL</v>
      </c>
      <c r="AF3509" s="13">
        <f t="shared" si="122"/>
        <v>2.236024844720497E-2</v>
      </c>
      <c r="AG3509" s="10"/>
      <c r="AH3509" s="10"/>
    </row>
    <row r="3510" spans="1:34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5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510.3</v>
      </c>
      <c r="AA3510" s="11">
        <f t="shared" si="121"/>
        <v>42.5</v>
      </c>
      <c r="AB3510" s="5">
        <f>IFERROR(VLOOKUP(C3510,[2]Sheet1!$B:$F,5,FALSE),0)</f>
        <v>79839972</v>
      </c>
      <c r="AC3510" s="11">
        <v>7.5</v>
      </c>
      <c r="AD3510" s="11">
        <v>7.5</v>
      </c>
      <c r="AE3510" s="10" t="str">
        <f t="shared" si="120"/>
        <v>77/78CHCL</v>
      </c>
      <c r="AF3510" s="13">
        <f t="shared" si="122"/>
        <v>2.3515579071134628E-2</v>
      </c>
      <c r="AG3510" s="10"/>
      <c r="AH3510" s="10"/>
    </row>
    <row r="3511" spans="1:34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5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211</v>
      </c>
      <c r="AA3511" s="11">
        <f t="shared" si="121"/>
        <v>105.5</v>
      </c>
      <c r="AB3511" s="5">
        <f>IFERROR(VLOOKUP(C3511,[2]Sheet1!$B:$F,5,FALSE),0)</f>
        <v>4934325.8</v>
      </c>
      <c r="AC3511" s="11">
        <v>18.524999999999999</v>
      </c>
      <c r="AD3511" s="11">
        <v>0.97499999999999998</v>
      </c>
      <c r="AE3511" s="10" t="str">
        <f t="shared" si="120"/>
        <v>77/78NHPC</v>
      </c>
      <c r="AF3511" s="13">
        <f t="shared" si="122"/>
        <v>9.4786729857819912E-3</v>
      </c>
      <c r="AG3511" s="10"/>
      <c r="AH3511" s="10"/>
    </row>
    <row r="3512" spans="1:34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5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448</v>
      </c>
      <c r="AA3512" s="11">
        <f t="shared" si="121"/>
        <v>19.5</v>
      </c>
      <c r="AB3512" s="5">
        <f>IFERROR(VLOOKUP(C3512,[2]Sheet1!$B:$F,5,FALSE),0)</f>
        <v>33981761</v>
      </c>
      <c r="AC3512" s="11">
        <v>10</v>
      </c>
      <c r="AD3512" s="11">
        <v>0.52629999999999999</v>
      </c>
      <c r="AE3512" s="10" t="str">
        <f t="shared" si="120"/>
        <v>77/78SHPC</v>
      </c>
      <c r="AF3512" s="13">
        <f t="shared" si="122"/>
        <v>5.1339285714285712E-2</v>
      </c>
      <c r="AG3512" s="10"/>
      <c r="AH3512" s="10"/>
    </row>
    <row r="3513" spans="1:34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5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121"/>
        <v>0</v>
      </c>
      <c r="AB3513" s="5">
        <f>IFERROR(VLOOKUP(C3513,[2]Sheet1!$B:$F,5,FALSE),0)</f>
        <v>0</v>
      </c>
      <c r="AC3513" s="11">
        <v>0</v>
      </c>
      <c r="AD3513" s="11">
        <v>12.6</v>
      </c>
      <c r="AE3513" s="10" t="str">
        <f t="shared" si="120"/>
        <v>77/78RHPC</v>
      </c>
      <c r="AF3513" s="13">
        <f t="shared" si="122"/>
        <v>0</v>
      </c>
      <c r="AG3513" s="10"/>
      <c r="AH3513" s="10"/>
    </row>
    <row r="3514" spans="1:34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5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224</v>
      </c>
      <c r="AA3514" s="11">
        <f t="shared" si="121"/>
        <v>0</v>
      </c>
      <c r="AB3514" s="5">
        <f>IFERROR(VLOOKUP(C3514,[2]Sheet1!$B:$F,5,FALSE),0)</f>
        <v>19800000</v>
      </c>
      <c r="AC3514" s="11">
        <v>0</v>
      </c>
      <c r="AD3514" s="11">
        <v>0</v>
      </c>
      <c r="AE3514" s="10" t="str">
        <f t="shared" si="120"/>
        <v>77/78HURJA</v>
      </c>
      <c r="AF3514" s="13">
        <f t="shared" si="122"/>
        <v>0</v>
      </c>
      <c r="AG3514" s="10"/>
      <c r="AH3514" s="10"/>
    </row>
    <row r="3515" spans="1:34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5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229.9</v>
      </c>
      <c r="AA3515" s="11">
        <f t="shared" si="121"/>
        <v>9.6</v>
      </c>
      <c r="AB3515" s="5">
        <f>IFERROR(VLOOKUP(C3515,[2]Sheet1!$B:$F,5,FALSE),0)</f>
        <v>38959421</v>
      </c>
      <c r="AC3515" s="11">
        <v>17</v>
      </c>
      <c r="AD3515" s="11">
        <v>0.89</v>
      </c>
      <c r="AE3515" s="10" t="str">
        <f t="shared" si="120"/>
        <v>77/78AKPL</v>
      </c>
      <c r="AF3515" s="13">
        <f t="shared" si="122"/>
        <v>0.10439321444106132</v>
      </c>
      <c r="AG3515" s="10"/>
      <c r="AH3515" s="10"/>
    </row>
    <row r="3516" spans="1:34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5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405</v>
      </c>
      <c r="AA3516" s="11">
        <f t="shared" si="121"/>
        <v>57.9</v>
      </c>
      <c r="AB3516" s="5">
        <f>IFERROR(VLOOKUP(C3516,[2]Sheet1!$B:$F,5,FALSE),0)</f>
        <v>5358150</v>
      </c>
      <c r="AC3516" s="11">
        <v>0</v>
      </c>
      <c r="AD3516" s="11">
        <v>0</v>
      </c>
      <c r="AE3516" s="10" t="str">
        <f t="shared" si="120"/>
        <v>77/78BARUN</v>
      </c>
      <c r="AF3516" s="13">
        <f t="shared" si="122"/>
        <v>1.7283950617283949E-2</v>
      </c>
      <c r="AG3516" s="10"/>
      <c r="AH3516" s="10"/>
    </row>
    <row r="3517" spans="1:34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5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259</v>
      </c>
      <c r="AA3517" s="11">
        <f t="shared" si="121"/>
        <v>17.3</v>
      </c>
      <c r="AB3517" s="5">
        <f>IFERROR(VLOOKUP(C3517,[2]Sheet1!$B:$F,5,FALSE),0)</f>
        <v>60759278</v>
      </c>
      <c r="AC3517" s="11">
        <v>10.5</v>
      </c>
      <c r="AD3517" s="11">
        <v>0.55000000000000004</v>
      </c>
      <c r="AE3517" s="10" t="str">
        <f t="shared" si="120"/>
        <v>77/78API</v>
      </c>
      <c r="AF3517" s="13">
        <f t="shared" si="122"/>
        <v>5.7915057915057917E-2</v>
      </c>
      <c r="AG3517" s="10"/>
      <c r="AH3517" s="10"/>
    </row>
    <row r="3518" spans="1:34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5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253</v>
      </c>
      <c r="AA3518" s="11">
        <f t="shared" si="121"/>
        <v>25.3</v>
      </c>
      <c r="AB3518" s="5">
        <f>IFERROR(VLOOKUP(C3518,[2]Sheet1!$B:$F,5,FALSE),0)</f>
        <v>37025584</v>
      </c>
      <c r="AC3518" s="11">
        <v>20</v>
      </c>
      <c r="AD3518" s="11">
        <v>1.05</v>
      </c>
      <c r="AE3518" s="10" t="str">
        <f t="shared" ref="AE3518:AE3581" si="123">B3518&amp;C3518</f>
        <v>77/78NGPL</v>
      </c>
      <c r="AF3518" s="13">
        <f t="shared" si="122"/>
        <v>3.9525691699604744E-2</v>
      </c>
      <c r="AG3518" s="10"/>
      <c r="AH3518" s="10"/>
    </row>
    <row r="3519" spans="1:34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5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344</v>
      </c>
      <c r="AA3519" s="11">
        <f t="shared" si="121"/>
        <v>-344</v>
      </c>
      <c r="AB3519" s="5">
        <f>IFERROR(VLOOKUP(C3519,[2]Sheet1!$B:$F,5,FALSE),0)</f>
        <v>36500000</v>
      </c>
      <c r="AC3519" s="11">
        <v>0</v>
      </c>
      <c r="AD3519" s="11">
        <v>0</v>
      </c>
      <c r="AE3519" s="10" t="str">
        <f t="shared" si="123"/>
        <v>77/78SJCL</v>
      </c>
      <c r="AF3519" s="13">
        <f t="shared" si="122"/>
        <v>-2.9069767441860465E-3</v>
      </c>
      <c r="AG3519" s="10"/>
      <c r="AH3519" s="10"/>
    </row>
    <row r="3520" spans="1:34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5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434.9</v>
      </c>
      <c r="AA3520" s="11">
        <f t="shared" si="121"/>
        <v>0</v>
      </c>
      <c r="AB3520" s="5">
        <f>IFERROR(VLOOKUP(C3520,[2]Sheet1!$B:$F,5,FALSE),0)</f>
        <v>68421000</v>
      </c>
      <c r="AC3520" s="11">
        <v>0</v>
      </c>
      <c r="AD3520" s="11">
        <v>0</v>
      </c>
      <c r="AE3520" s="10" t="str">
        <f t="shared" si="123"/>
        <v>77/78RHPL</v>
      </c>
      <c r="AF3520" s="13">
        <f t="shared" si="122"/>
        <v>0</v>
      </c>
      <c r="AG3520" s="10"/>
      <c r="AH3520" s="10"/>
    </row>
    <row r="3521" spans="1:34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5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322</v>
      </c>
      <c r="AA3521" s="11">
        <f t="shared" si="121"/>
        <v>107.3</v>
      </c>
      <c r="AB3521" s="5">
        <f>IFERROR(VLOOKUP(C3521,[2]Sheet1!$B:$F,5,FALSE),0)</f>
        <v>12305000</v>
      </c>
      <c r="AC3521" s="11">
        <v>0</v>
      </c>
      <c r="AD3521" s="11">
        <v>0</v>
      </c>
      <c r="AE3521" s="10" t="str">
        <f t="shared" si="123"/>
        <v>77/78UMHL</v>
      </c>
      <c r="AF3521" s="13">
        <f t="shared" si="122"/>
        <v>9.316770186335404E-3</v>
      </c>
      <c r="AG3521" s="10"/>
      <c r="AH3521" s="10"/>
    </row>
    <row r="3522" spans="1:34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5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265</v>
      </c>
      <c r="AA3522" s="11">
        <f t="shared" si="121"/>
        <v>132.5</v>
      </c>
      <c r="AB3522" s="5">
        <f>IFERROR(VLOOKUP(C3522,[2]Sheet1!$B:$F,5,FALSE),0)</f>
        <v>22799299</v>
      </c>
      <c r="AC3522" s="11">
        <v>0</v>
      </c>
      <c r="AD3522" s="11">
        <v>0</v>
      </c>
      <c r="AE3522" s="10" t="str">
        <f t="shared" si="123"/>
        <v>77/78UPCL</v>
      </c>
      <c r="AF3522" s="13">
        <f t="shared" si="122"/>
        <v>7.5471698113207548E-3</v>
      </c>
      <c r="AG3522" s="10"/>
      <c r="AH3522" s="10"/>
    </row>
    <row r="3523" spans="1:34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5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325.10000000000002</v>
      </c>
      <c r="AA3523" s="11">
        <f t="shared" ref="AA3523:AA3586" si="124">ROUND(IFERROR(Z3523/M3523,0),1)</f>
        <v>18.100000000000001</v>
      </c>
      <c r="AB3523" s="5">
        <f>IFERROR(VLOOKUP(C3523,[2]Sheet1!$B:$F,5,FALSE),0)</f>
        <v>12098625</v>
      </c>
      <c r="AC3523" s="11">
        <v>10</v>
      </c>
      <c r="AD3523" s="11">
        <v>0.52629999999999999</v>
      </c>
      <c r="AE3523" s="10" t="str">
        <f t="shared" si="123"/>
        <v>77/78SPDL</v>
      </c>
      <c r="AF3523" s="13">
        <f t="shared" ref="AF3523:AF3586" si="125">IFERROR(M3523/Z3523,0)</f>
        <v>5.5367579206398031E-2</v>
      </c>
      <c r="AG3523" s="10"/>
      <c r="AH3523" s="10"/>
    </row>
    <row r="3524" spans="1:34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5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Power</v>
      </c>
      <c r="Z3524">
        <f>IFERROR(VLOOKUP(C3524,[1]LP!$B:$C,2,FALSE),0)</f>
        <v>528</v>
      </c>
      <c r="AA3524" s="11">
        <f t="shared" si="124"/>
        <v>0</v>
      </c>
      <c r="AB3524" s="5">
        <f>IFERROR(VLOOKUP(C3524,[2]Sheet1!$B:$F,5,FALSE),0)</f>
        <v>3763198</v>
      </c>
      <c r="AC3524" s="11">
        <v>0</v>
      </c>
      <c r="AD3524" s="11">
        <v>0</v>
      </c>
      <c r="AE3524" s="10" t="str">
        <f t="shared" si="123"/>
        <v>77/78MKJC</v>
      </c>
      <c r="AF3524" s="13">
        <f t="shared" si="125"/>
        <v>0</v>
      </c>
      <c r="AG3524" s="10"/>
      <c r="AH3524" s="10"/>
    </row>
    <row r="3525" spans="1:34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5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Power</v>
      </c>
      <c r="Z3525">
        <f>IFERROR(VLOOKUP(C3525,[1]LP!$B:$C,2,FALSE),0)</f>
        <v>465.5</v>
      </c>
      <c r="AA3525" s="11">
        <f t="shared" si="124"/>
        <v>25.9</v>
      </c>
      <c r="AB3525" s="5">
        <f>IFERROR(VLOOKUP(C3525,[2]Sheet1!$B:$F,5,FALSE),0)</f>
        <v>37800000</v>
      </c>
      <c r="AC3525" s="11">
        <v>0</v>
      </c>
      <c r="AD3525" s="11">
        <v>0</v>
      </c>
      <c r="AE3525" s="10" t="str">
        <f t="shared" si="123"/>
        <v>77/78SAHAS</v>
      </c>
      <c r="AF3525" s="13">
        <f t="shared" si="125"/>
        <v>3.8668098818474758E-2</v>
      </c>
      <c r="AG3525" s="10"/>
      <c r="AH3525" s="10"/>
    </row>
    <row r="3526" spans="1:34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5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401.9</v>
      </c>
      <c r="AA3526" s="11">
        <f t="shared" si="124"/>
        <v>0</v>
      </c>
      <c r="AB3526" s="5">
        <f>IFERROR(VLOOKUP(C3526,[2]Sheet1!$B:$F,5,FALSE),0)</f>
        <v>10654170</v>
      </c>
      <c r="AC3526" s="11">
        <v>0</v>
      </c>
      <c r="AD3526" s="11">
        <v>0</v>
      </c>
      <c r="AE3526" s="10" t="str">
        <f t="shared" si="123"/>
        <v>77/78HPPL</v>
      </c>
      <c r="AF3526" s="13">
        <f t="shared" si="125"/>
        <v>0</v>
      </c>
      <c r="AG3526" s="10"/>
      <c r="AH3526" s="10"/>
    </row>
    <row r="3527" spans="1:34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5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290</v>
      </c>
      <c r="AA3527" s="11">
        <f t="shared" si="124"/>
        <v>-26.4</v>
      </c>
      <c r="AB3527" s="5">
        <f>IFERROR(VLOOKUP(C3527,[2]Sheet1!$B:$F,5,FALSE),0)</f>
        <v>2640000</v>
      </c>
      <c r="AC3527" s="11">
        <v>0</v>
      </c>
      <c r="AD3527" s="11">
        <v>0</v>
      </c>
      <c r="AE3527" s="10" t="str">
        <f t="shared" si="123"/>
        <v>77/78DHPL</v>
      </c>
      <c r="AF3527" s="13">
        <f t="shared" si="125"/>
        <v>-3.793103448275862E-2</v>
      </c>
      <c r="AG3527" s="10"/>
      <c r="AH3527" s="10"/>
    </row>
    <row r="3528" spans="1:34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5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245</v>
      </c>
      <c r="AA3528" s="11">
        <f t="shared" si="124"/>
        <v>-49</v>
      </c>
      <c r="AB3528" s="5">
        <f>IFERROR(VLOOKUP(C3528,[2]Sheet1!$B:$F,5,FALSE),0)</f>
        <v>12500000</v>
      </c>
      <c r="AC3528" s="11">
        <v>0</v>
      </c>
      <c r="AD3528" s="11">
        <v>0</v>
      </c>
      <c r="AE3528" s="10" t="str">
        <f t="shared" si="123"/>
        <v>77/78MHNL</v>
      </c>
      <c r="AF3528" s="13">
        <f t="shared" si="125"/>
        <v>-2.0408163265306121E-2</v>
      </c>
      <c r="AG3528" s="10"/>
      <c r="AH3528" s="10"/>
    </row>
    <row r="3529" spans="1:34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5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395</v>
      </c>
      <c r="AA3529" s="11">
        <f t="shared" si="124"/>
        <v>65.8</v>
      </c>
      <c r="AB3529" s="5">
        <f>IFERROR(VLOOKUP(C3529,[2]Sheet1!$B:$F,5,FALSE),0)</f>
        <v>3869775</v>
      </c>
      <c r="AC3529" s="11">
        <v>0</v>
      </c>
      <c r="AD3529" s="11">
        <v>0</v>
      </c>
      <c r="AE3529" s="10" t="str">
        <f t="shared" si="123"/>
        <v>77/78CHL</v>
      </c>
      <c r="AF3529" s="13">
        <f t="shared" si="125"/>
        <v>1.5189873417721518E-2</v>
      </c>
      <c r="AG3529" s="10"/>
      <c r="AH3529" s="10"/>
    </row>
    <row r="3530" spans="1:34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5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705</v>
      </c>
      <c r="AA3530" s="11">
        <f t="shared" si="124"/>
        <v>78.3</v>
      </c>
      <c r="AB3530" s="5">
        <f>IFERROR(VLOOKUP(C3530,[2]Sheet1!$B:$F,5,FALSE),0)</f>
        <v>3594414</v>
      </c>
      <c r="AC3530" s="11">
        <v>7</v>
      </c>
      <c r="AD3530" s="11">
        <v>0.36840000000000001</v>
      </c>
      <c r="AE3530" s="10" t="str">
        <f t="shared" si="123"/>
        <v>77/78NHDL</v>
      </c>
      <c r="AF3530" s="13">
        <f t="shared" si="125"/>
        <v>1.276595744680851E-2</v>
      </c>
      <c r="AG3530" s="10"/>
      <c r="AH3530" s="10"/>
    </row>
    <row r="3531" spans="1:34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5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337.9</v>
      </c>
      <c r="AA3531" s="11">
        <f t="shared" si="124"/>
        <v>16.100000000000001</v>
      </c>
      <c r="AB3531" s="5">
        <f>IFERROR(VLOOKUP(C3531,[2]Sheet1!$B:$F,5,FALSE),0)</f>
        <v>17555889</v>
      </c>
      <c r="AC3531" s="11">
        <v>0</v>
      </c>
      <c r="AD3531" s="11">
        <v>0</v>
      </c>
      <c r="AE3531" s="10" t="str">
        <f t="shared" si="123"/>
        <v>77/78RADHI</v>
      </c>
      <c r="AF3531" s="13">
        <f t="shared" si="125"/>
        <v>6.2148564664101812E-2</v>
      </c>
      <c r="AG3531" s="10"/>
      <c r="AH3531" s="10"/>
    </row>
    <row r="3532" spans="1:34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5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539</v>
      </c>
      <c r="AA3532" s="11">
        <f t="shared" si="124"/>
        <v>29.9</v>
      </c>
      <c r="AB3532" s="5">
        <f>IFERROR(VLOOKUP(C3532,[2]Sheet1!$B:$F,5,FALSE),0)</f>
        <v>8728500</v>
      </c>
      <c r="AC3532" s="11">
        <v>15</v>
      </c>
      <c r="AD3532" s="11">
        <v>0.78949999999999998</v>
      </c>
      <c r="AE3532" s="10" t="str">
        <f t="shared" si="123"/>
        <v>77/78KPCL</v>
      </c>
      <c r="AF3532" s="13">
        <f t="shared" si="125"/>
        <v>3.3395176252319109E-2</v>
      </c>
      <c r="AG3532" s="10"/>
      <c r="AH3532" s="10"/>
    </row>
    <row r="3533" spans="1:34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5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124"/>
        <v>0</v>
      </c>
      <c r="AB3533" s="5">
        <f>IFERROR(VLOOKUP(C3533,[2]Sheet1!$B:$F,5,FALSE),0)</f>
        <v>0</v>
      </c>
      <c r="AC3533" s="11">
        <v>0</v>
      </c>
      <c r="AD3533" s="11">
        <v>12.6</v>
      </c>
      <c r="AE3533" s="10" t="str">
        <f t="shared" si="123"/>
        <v>77/78RRHP</v>
      </c>
      <c r="AF3533" s="13">
        <f t="shared" si="125"/>
        <v>0</v>
      </c>
      <c r="AG3533" s="10"/>
      <c r="AH3533" s="10"/>
    </row>
    <row r="3534" spans="1:34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5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201</v>
      </c>
      <c r="AA3534" s="11">
        <f t="shared" si="124"/>
        <v>-22.3</v>
      </c>
      <c r="AB3534" s="5">
        <f>IFERROR(VLOOKUP(C3534,[2]Sheet1!$B:$F,5,FALSE),0)</f>
        <v>16500000</v>
      </c>
      <c r="AC3534" s="11">
        <v>0</v>
      </c>
      <c r="AD3534" s="11">
        <v>0</v>
      </c>
      <c r="AE3534" s="10" t="str">
        <f t="shared" si="123"/>
        <v>77/78GHL</v>
      </c>
      <c r="AF3534" s="13">
        <f t="shared" si="125"/>
        <v>-4.4776119402985072E-2</v>
      </c>
      <c r="AG3534" s="10"/>
      <c r="AH3534" s="10"/>
    </row>
    <row r="3535" spans="1:34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5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269</v>
      </c>
      <c r="AA3535" s="11">
        <f t="shared" si="124"/>
        <v>-53.8</v>
      </c>
      <c r="AB3535" s="5">
        <f>IFERROR(VLOOKUP(C3535,[2]Sheet1!$B:$F,5,FALSE),0)</f>
        <v>11000000</v>
      </c>
      <c r="AC3535" s="11">
        <v>0</v>
      </c>
      <c r="AD3535" s="11">
        <v>0</v>
      </c>
      <c r="AE3535" s="10" t="str">
        <f t="shared" si="123"/>
        <v>77/78PMHPL</v>
      </c>
      <c r="AF3535" s="13">
        <f t="shared" si="125"/>
        <v>-1.858736059479554E-2</v>
      </c>
      <c r="AG3535" s="10"/>
      <c r="AH3535" s="10"/>
    </row>
    <row r="3536" spans="1:34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5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Power</v>
      </c>
      <c r="Z3536">
        <f>IFERROR(VLOOKUP(C3536,[1]LP!$B:$C,2,FALSE),0)</f>
        <v>330.3</v>
      </c>
      <c r="AA3536" s="11">
        <f t="shared" si="124"/>
        <v>-330.3</v>
      </c>
      <c r="AB3536" s="5">
        <f>IFERROR(VLOOKUP(C3536,[2]Sheet1!$B:$F,5,FALSE),0)</f>
        <v>60000000</v>
      </c>
      <c r="AC3536" s="11">
        <v>0</v>
      </c>
      <c r="AD3536" s="11">
        <v>0</v>
      </c>
      <c r="AE3536" s="10" t="str">
        <f t="shared" si="123"/>
        <v>77/78MBJC</v>
      </c>
      <c r="AF3536" s="13">
        <f t="shared" si="125"/>
        <v>-3.0275507114744171E-3</v>
      </c>
      <c r="AG3536" s="10"/>
      <c r="AH3536" s="10"/>
    </row>
    <row r="3537" spans="1:34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5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Power</v>
      </c>
      <c r="Z3537">
        <f>IFERROR(VLOOKUP(C3537,[1]LP!$B:$C,2,FALSE),0)</f>
        <v>238.1</v>
      </c>
      <c r="AA3537" s="11">
        <f t="shared" si="124"/>
        <v>0</v>
      </c>
      <c r="AB3537" s="5">
        <f>IFERROR(VLOOKUP(C3537,[2]Sheet1!$B:$F,5,FALSE),0)</f>
        <v>18000000</v>
      </c>
      <c r="AC3537" s="11">
        <v>0</v>
      </c>
      <c r="AD3537" s="11">
        <v>0</v>
      </c>
      <c r="AE3537" s="10" t="str">
        <f t="shared" si="123"/>
        <v>77/78GLH</v>
      </c>
      <c r="AF3537" s="13">
        <f t="shared" si="125"/>
        <v>0</v>
      </c>
      <c r="AG3537" s="10"/>
      <c r="AH3537" s="10"/>
    </row>
    <row r="3538" spans="1:34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5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194.4</v>
      </c>
      <c r="AA3538" s="11">
        <f t="shared" si="124"/>
        <v>194.4</v>
      </c>
      <c r="AB3538" s="5">
        <f>IFERROR(VLOOKUP(C3538,[2]Sheet1!$B:$F,5,FALSE),0)</f>
        <v>18249752</v>
      </c>
      <c r="AC3538" s="11">
        <v>0</v>
      </c>
      <c r="AD3538" s="11">
        <v>0</v>
      </c>
      <c r="AE3538" s="10" t="str">
        <f t="shared" si="123"/>
        <v>77/78AKJCL</v>
      </c>
      <c r="AF3538" s="13">
        <f t="shared" si="125"/>
        <v>5.1440329218106996E-3</v>
      </c>
      <c r="AG3538" s="10"/>
      <c r="AH3538" s="10"/>
    </row>
    <row r="3539" spans="1:34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5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195.1</v>
      </c>
      <c r="AA3539" s="11">
        <f t="shared" si="124"/>
        <v>-48.8</v>
      </c>
      <c r="AB3539" s="5">
        <f>IFERROR(VLOOKUP(C3539,[2]Sheet1!$B:$F,5,FALSE),0)</f>
        <v>22500000</v>
      </c>
      <c r="AC3539" s="11">
        <v>0</v>
      </c>
      <c r="AD3539" s="11">
        <v>0</v>
      </c>
      <c r="AE3539" s="10" t="str">
        <f t="shared" si="123"/>
        <v>77/78LEC</v>
      </c>
      <c r="AF3539" s="13">
        <f t="shared" si="125"/>
        <v>-2.0502306509482319E-2</v>
      </c>
      <c r="AG3539" s="10"/>
      <c r="AH3539" s="10"/>
    </row>
    <row r="3540" spans="1:34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5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Power</v>
      </c>
      <c r="Z3540">
        <f>IFERROR(VLOOKUP(C3540,[1]LP!$B:$C,2,FALSE),0)</f>
        <v>525</v>
      </c>
      <c r="AA3540" s="11">
        <f t="shared" si="124"/>
        <v>-26.3</v>
      </c>
      <c r="AB3540" s="5">
        <f>IFERROR(VLOOKUP(C3540,[2]Sheet1!$B:$F,5,FALSE),0)</f>
        <v>4000000</v>
      </c>
      <c r="AC3540" s="11">
        <v>0</v>
      </c>
      <c r="AD3540" s="11">
        <v>0</v>
      </c>
      <c r="AE3540" s="10" t="str">
        <f t="shared" si="123"/>
        <v>77/78TPC</v>
      </c>
      <c r="AF3540" s="13">
        <f t="shared" si="125"/>
        <v>-3.8095238095238099E-2</v>
      </c>
      <c r="AG3540" s="10"/>
      <c r="AH3540" s="10"/>
    </row>
    <row r="3541" spans="1:34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5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273</v>
      </c>
      <c r="AA3541" s="11">
        <f t="shared" si="124"/>
        <v>14.4</v>
      </c>
      <c r="AB3541" s="5">
        <f>IFERROR(VLOOKUP(C3541,[2]Sheet1!$B:$F,5,FALSE),0)</f>
        <v>9625000</v>
      </c>
      <c r="AC3541" s="11">
        <v>0</v>
      </c>
      <c r="AD3541" s="11">
        <v>0</v>
      </c>
      <c r="AE3541" s="10" t="str">
        <f t="shared" si="123"/>
        <v>77/78PPCL</v>
      </c>
      <c r="AF3541" s="13">
        <f t="shared" si="125"/>
        <v>6.95970695970696E-2</v>
      </c>
      <c r="AG3541" s="10"/>
      <c r="AH3541" s="10"/>
    </row>
    <row r="3542" spans="1:34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5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220.4</v>
      </c>
      <c r="AA3542" s="11">
        <f t="shared" si="124"/>
        <v>0</v>
      </c>
      <c r="AB3542" s="5">
        <f>IFERROR(VLOOKUP(C3542,[2]Sheet1!$B:$F,5,FALSE),0)</f>
        <v>14764000</v>
      </c>
      <c r="AC3542" s="11">
        <v>0</v>
      </c>
      <c r="AD3542" s="11">
        <v>0</v>
      </c>
      <c r="AE3542" s="10" t="str">
        <f t="shared" si="123"/>
        <v>77/78SSHL</v>
      </c>
      <c r="AF3542" s="13">
        <f t="shared" si="125"/>
        <v>0</v>
      </c>
      <c r="AG3542" s="10"/>
      <c r="AH3542" s="10"/>
    </row>
    <row r="3543" spans="1:34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5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442.8</v>
      </c>
      <c r="AA3543" s="11">
        <f t="shared" si="124"/>
        <v>0</v>
      </c>
      <c r="AB3543" s="5">
        <f>IFERROR(VLOOKUP(C3543,[2]Sheet1!$B:$F,5,FALSE),0)</f>
        <v>3714000</v>
      </c>
      <c r="AC3543" s="11">
        <v>0</v>
      </c>
      <c r="AD3543" s="11">
        <v>0</v>
      </c>
      <c r="AE3543" s="10" t="str">
        <f t="shared" si="123"/>
        <v>77/78JOSHI</v>
      </c>
      <c r="AF3543" s="13">
        <f t="shared" si="125"/>
        <v>0</v>
      </c>
      <c r="AG3543" s="10"/>
      <c r="AH3543" s="10"/>
    </row>
    <row r="3544" spans="1:34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5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202.6</v>
      </c>
      <c r="AA3544" s="11">
        <f t="shared" si="124"/>
        <v>-202.6</v>
      </c>
      <c r="AB3544" s="5">
        <f>IFERROR(VLOOKUP(C3544,[2]Sheet1!$B:$F,5,FALSE),0)</f>
        <v>211800000</v>
      </c>
      <c r="AC3544" s="11">
        <v>0</v>
      </c>
      <c r="AD3544" s="11">
        <v>0</v>
      </c>
      <c r="AE3544" s="10" t="str">
        <f t="shared" si="123"/>
        <v>77/78UPPER</v>
      </c>
      <c r="AF3544" s="13">
        <f t="shared" si="125"/>
        <v>-4.9358341559723592E-3</v>
      </c>
      <c r="AG3544" s="10"/>
      <c r="AH3544" s="10"/>
    </row>
    <row r="3545" spans="1:34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5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271.5</v>
      </c>
      <c r="AA3545" s="11">
        <f t="shared" si="124"/>
        <v>90.5</v>
      </c>
      <c r="AB3545" s="5">
        <f>IFERROR(VLOOKUP(C3545,[2]Sheet1!$B:$F,5,FALSE),0)</f>
        <v>7500000</v>
      </c>
      <c r="AC3545" s="11">
        <v>0</v>
      </c>
      <c r="AD3545" s="11">
        <v>0</v>
      </c>
      <c r="AE3545" s="10" t="str">
        <f t="shared" si="123"/>
        <v>77/78UNHPL</v>
      </c>
      <c r="AF3545" s="13">
        <f t="shared" si="125"/>
        <v>1.1049723756906077E-2</v>
      </c>
      <c r="AG3545" s="10"/>
      <c r="AH3545" s="10"/>
    </row>
    <row r="3546" spans="1:34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5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Power</v>
      </c>
      <c r="Z3546">
        <f>IFERROR(VLOOKUP(C3546,[1]LP!$B:$C,2,FALSE),0)</f>
        <v>495</v>
      </c>
      <c r="AA3546" s="11">
        <f t="shared" si="124"/>
        <v>49.5</v>
      </c>
      <c r="AB3546" s="5">
        <f>IFERROR(VLOOKUP(C3546,[2]Sheet1!$B:$F,5,FALSE),0)</f>
        <v>5000000</v>
      </c>
      <c r="AC3546" s="11">
        <v>0</v>
      </c>
      <c r="AD3546" s="11">
        <v>0</v>
      </c>
      <c r="AE3546" s="10" t="str">
        <f t="shared" si="123"/>
        <v>77/78SPC</v>
      </c>
      <c r="AF3546" s="13">
        <f t="shared" si="125"/>
        <v>2.0202020202020204E-2</v>
      </c>
      <c r="AG3546" s="10"/>
      <c r="AH3546" s="10"/>
    </row>
    <row r="3547" spans="1:34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5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193.5</v>
      </c>
      <c r="AA3547" s="11">
        <f t="shared" si="124"/>
        <v>193.5</v>
      </c>
      <c r="AB3547" s="5">
        <f>IFERROR(VLOOKUP(C3547,[2]Sheet1!$B:$F,5,FALSE),0)</f>
        <v>28000000</v>
      </c>
      <c r="AC3547" s="11">
        <v>0</v>
      </c>
      <c r="AD3547" s="11">
        <v>0</v>
      </c>
      <c r="AE3547" s="10" t="str">
        <f t="shared" si="123"/>
        <v>77/78HDHPC</v>
      </c>
      <c r="AF3547" s="13">
        <f t="shared" si="125"/>
        <v>5.1679586563307496E-3</v>
      </c>
      <c r="AG3547" s="10"/>
      <c r="AH3547" s="10"/>
    </row>
    <row r="3548" spans="1:34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5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589.70000000000005</v>
      </c>
      <c r="AA3548" s="11">
        <f t="shared" si="124"/>
        <v>117.9</v>
      </c>
      <c r="AB3548" s="5">
        <f>IFERROR(VLOOKUP(C3548,[2]Sheet1!$B:$F,5,FALSE),0)</f>
        <v>22632311</v>
      </c>
      <c r="AC3548" s="11">
        <v>0</v>
      </c>
      <c r="AD3548" s="11">
        <v>0</v>
      </c>
      <c r="AE3548" s="10" t="str">
        <f t="shared" si="123"/>
        <v>77/78MEN</v>
      </c>
      <c r="AF3548" s="13">
        <f t="shared" si="125"/>
        <v>8.4788875699508218E-3</v>
      </c>
      <c r="AG3548" s="10"/>
      <c r="AH3548" s="10"/>
    </row>
    <row r="3549" spans="1:34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5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616</v>
      </c>
      <c r="AA3549" s="11">
        <f t="shared" si="124"/>
        <v>616</v>
      </c>
      <c r="AB3549" s="5">
        <f>IFERROR(VLOOKUP(C3549,[2]Sheet1!$B:$F,5,FALSE),0)</f>
        <v>4431000</v>
      </c>
      <c r="AC3549" s="11">
        <v>0</v>
      </c>
      <c r="AD3549" s="11">
        <v>0</v>
      </c>
      <c r="AE3549" s="10" t="str">
        <f t="shared" si="123"/>
        <v>77/78UMRH</v>
      </c>
      <c r="AF3549" s="13">
        <f t="shared" si="125"/>
        <v>1.6233766233766235E-3</v>
      </c>
      <c r="AG3549" s="10"/>
      <c r="AH3549" s="10"/>
    </row>
    <row r="3550" spans="1:34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5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244.4</v>
      </c>
      <c r="AA3550" s="11">
        <f t="shared" si="124"/>
        <v>27.2</v>
      </c>
      <c r="AB3550" s="5">
        <f>IFERROR(VLOOKUP(C3550,[2]Sheet1!$B:$F,5,FALSE),0)</f>
        <v>38480027</v>
      </c>
      <c r="AC3550" s="11">
        <v>10</v>
      </c>
      <c r="AD3550" s="11">
        <v>0.52600000000000002</v>
      </c>
      <c r="AE3550" s="10" t="str">
        <f t="shared" si="123"/>
        <v>77/78AHPC</v>
      </c>
      <c r="AF3550" s="13">
        <f t="shared" si="125"/>
        <v>3.6824877250409165E-2</v>
      </c>
      <c r="AG3550" s="10"/>
      <c r="AH3550" s="10"/>
    </row>
    <row r="3551" spans="1:34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5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402.5</v>
      </c>
      <c r="AA3551" s="11">
        <f t="shared" si="124"/>
        <v>19.2</v>
      </c>
      <c r="AB3551" s="5">
        <f>IFERROR(VLOOKUP(C3551,[2]Sheet1!$B:$F,5,FALSE),0)</f>
        <v>34098721</v>
      </c>
      <c r="AC3551" s="11">
        <v>10</v>
      </c>
      <c r="AD3551" s="11">
        <v>10</v>
      </c>
      <c r="AE3551" s="10" t="str">
        <f t="shared" si="123"/>
        <v>77/78BPCL</v>
      </c>
      <c r="AF3551" s="13">
        <f t="shared" si="125"/>
        <v>5.2173913043478258E-2</v>
      </c>
      <c r="AG3551" s="10"/>
      <c r="AH3551" s="10"/>
    </row>
    <row r="3552" spans="1:34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5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510.3</v>
      </c>
      <c r="AA3552" s="11">
        <f t="shared" si="124"/>
        <v>46.4</v>
      </c>
      <c r="AB3552" s="5">
        <f>IFERROR(VLOOKUP(C3552,[2]Sheet1!$B:$F,5,FALSE),0)</f>
        <v>79839972</v>
      </c>
      <c r="AC3552" s="11">
        <v>7.5</v>
      </c>
      <c r="AD3552" s="11">
        <v>7.5</v>
      </c>
      <c r="AE3552" s="10" t="str">
        <f t="shared" si="123"/>
        <v>77/78CHCL</v>
      </c>
      <c r="AF3552" s="13">
        <f t="shared" si="125"/>
        <v>2.1555947481873408E-2</v>
      </c>
      <c r="AG3552" s="10"/>
      <c r="AH3552" s="10"/>
    </row>
    <row r="3553" spans="1:34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5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211</v>
      </c>
      <c r="AA3553" s="11">
        <f t="shared" si="124"/>
        <v>-211</v>
      </c>
      <c r="AB3553" s="5">
        <f>IFERROR(VLOOKUP(C3553,[2]Sheet1!$B:$F,5,FALSE),0)</f>
        <v>4934325.8</v>
      </c>
      <c r="AC3553" s="11">
        <v>18.524999999999999</v>
      </c>
      <c r="AD3553" s="11">
        <v>0.97499999999999998</v>
      </c>
      <c r="AE3553" s="10" t="str">
        <f t="shared" si="123"/>
        <v>77/78NHPC</v>
      </c>
      <c r="AF3553" s="13">
        <f t="shared" si="125"/>
        <v>-4.7393364928909956E-3</v>
      </c>
      <c r="AG3553" s="10"/>
      <c r="AH3553" s="10"/>
    </row>
    <row r="3554" spans="1:34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5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448</v>
      </c>
      <c r="AA3554" s="11">
        <f t="shared" si="124"/>
        <v>28</v>
      </c>
      <c r="AB3554" s="5">
        <f>IFERROR(VLOOKUP(C3554,[2]Sheet1!$B:$F,5,FALSE),0)</f>
        <v>33981761</v>
      </c>
      <c r="AC3554" s="11">
        <v>10</v>
      </c>
      <c r="AD3554" s="11">
        <v>0.52629999999999999</v>
      </c>
      <c r="AE3554" s="10" t="str">
        <f t="shared" si="123"/>
        <v>77/78SHPC</v>
      </c>
      <c r="AF3554" s="13">
        <f t="shared" si="125"/>
        <v>3.5714285714285712E-2</v>
      </c>
      <c r="AG3554" s="10"/>
      <c r="AH3554" s="10"/>
    </row>
    <row r="3555" spans="1:34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5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124"/>
        <v>0</v>
      </c>
      <c r="AB3555" s="5">
        <f>IFERROR(VLOOKUP(C3555,[2]Sheet1!$B:$F,5,FALSE),0)</f>
        <v>0</v>
      </c>
      <c r="AC3555" s="11">
        <v>0</v>
      </c>
      <c r="AD3555" s="11">
        <v>12.6</v>
      </c>
      <c r="AE3555" s="10" t="str">
        <f t="shared" si="123"/>
        <v>77/78RHPC</v>
      </c>
      <c r="AF3555" s="13">
        <f t="shared" si="125"/>
        <v>0</v>
      </c>
      <c r="AG3555" s="10"/>
      <c r="AH3555" s="10"/>
    </row>
    <row r="3556" spans="1:34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5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224</v>
      </c>
      <c r="AA3556" s="11">
        <f t="shared" si="124"/>
        <v>0</v>
      </c>
      <c r="AB3556" s="5">
        <f>IFERROR(VLOOKUP(C3556,[2]Sheet1!$B:$F,5,FALSE),0)</f>
        <v>19800000</v>
      </c>
      <c r="AC3556" s="11">
        <v>0</v>
      </c>
      <c r="AD3556" s="11">
        <v>0</v>
      </c>
      <c r="AE3556" s="10" t="str">
        <f t="shared" si="123"/>
        <v>77/78HURJA</v>
      </c>
      <c r="AF3556" s="13">
        <f t="shared" si="125"/>
        <v>0</v>
      </c>
      <c r="AG3556" s="10"/>
      <c r="AH3556" s="10"/>
    </row>
    <row r="3557" spans="1:34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5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229.9</v>
      </c>
      <c r="AA3557" s="11">
        <f t="shared" si="124"/>
        <v>13.5</v>
      </c>
      <c r="AB3557" s="5">
        <f>IFERROR(VLOOKUP(C3557,[2]Sheet1!$B:$F,5,FALSE),0)</f>
        <v>38959421</v>
      </c>
      <c r="AC3557" s="11">
        <v>17</v>
      </c>
      <c r="AD3557" s="11">
        <v>0.89</v>
      </c>
      <c r="AE3557" s="10" t="str">
        <f t="shared" si="123"/>
        <v>77/78AKPL</v>
      </c>
      <c r="AF3557" s="13">
        <f t="shared" si="125"/>
        <v>7.3945193562418438E-2</v>
      </c>
      <c r="AG3557" s="10"/>
      <c r="AH3557" s="10"/>
    </row>
    <row r="3558" spans="1:34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5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405</v>
      </c>
      <c r="AA3558" s="11">
        <f t="shared" si="124"/>
        <v>135</v>
      </c>
      <c r="AB3558" s="5">
        <f>IFERROR(VLOOKUP(C3558,[2]Sheet1!$B:$F,5,FALSE),0)</f>
        <v>5358150</v>
      </c>
      <c r="AC3558" s="11">
        <v>0</v>
      </c>
      <c r="AD3558" s="11">
        <v>0</v>
      </c>
      <c r="AE3558" s="10" t="str">
        <f t="shared" si="123"/>
        <v>77/78BARUN</v>
      </c>
      <c r="AF3558" s="13">
        <f t="shared" si="125"/>
        <v>7.4074074074074077E-3</v>
      </c>
      <c r="AG3558" s="10"/>
      <c r="AH3558" s="10"/>
    </row>
    <row r="3559" spans="1:34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5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259</v>
      </c>
      <c r="AA3559" s="11">
        <f t="shared" si="124"/>
        <v>28.8</v>
      </c>
      <c r="AB3559" s="5">
        <f>IFERROR(VLOOKUP(C3559,[2]Sheet1!$B:$F,5,FALSE),0)</f>
        <v>60759278</v>
      </c>
      <c r="AC3559" s="11">
        <v>10.5</v>
      </c>
      <c r="AD3559" s="11">
        <v>0.55000000000000004</v>
      </c>
      <c r="AE3559" s="10" t="str">
        <f t="shared" si="123"/>
        <v>77/78API</v>
      </c>
      <c r="AF3559" s="13">
        <f t="shared" si="125"/>
        <v>3.4749034749034749E-2</v>
      </c>
      <c r="AG3559" s="10"/>
      <c r="AH3559" s="10"/>
    </row>
    <row r="3560" spans="1:34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5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253</v>
      </c>
      <c r="AA3560" s="11">
        <f t="shared" si="124"/>
        <v>42.2</v>
      </c>
      <c r="AB3560" s="5">
        <f>IFERROR(VLOOKUP(C3560,[2]Sheet1!$B:$F,5,FALSE),0)</f>
        <v>37025584</v>
      </c>
      <c r="AC3560" s="11">
        <v>20</v>
      </c>
      <c r="AD3560" s="11">
        <v>1.05</v>
      </c>
      <c r="AE3560" s="10" t="str">
        <f t="shared" si="123"/>
        <v>77/78NGPL</v>
      </c>
      <c r="AF3560" s="13">
        <f t="shared" si="125"/>
        <v>2.3715415019762844E-2</v>
      </c>
      <c r="AG3560" s="10"/>
      <c r="AH3560" s="10"/>
    </row>
    <row r="3561" spans="1:34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5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344</v>
      </c>
      <c r="AA3561" s="11">
        <f t="shared" si="124"/>
        <v>-344</v>
      </c>
      <c r="AB3561" s="5">
        <f>IFERROR(VLOOKUP(C3561,[2]Sheet1!$B:$F,5,FALSE),0)</f>
        <v>36500000</v>
      </c>
      <c r="AC3561" s="11">
        <v>0</v>
      </c>
      <c r="AD3561" s="11">
        <v>0</v>
      </c>
      <c r="AE3561" s="10" t="str">
        <f t="shared" si="123"/>
        <v>77/78SJCL</v>
      </c>
      <c r="AF3561" s="13">
        <f t="shared" si="125"/>
        <v>-2.9069767441860465E-3</v>
      </c>
      <c r="AG3561" s="10"/>
      <c r="AH3561" s="10"/>
    </row>
    <row r="3562" spans="1:34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5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434.9</v>
      </c>
      <c r="AA3562" s="11">
        <f t="shared" si="124"/>
        <v>-434.9</v>
      </c>
      <c r="AB3562" s="5">
        <f>IFERROR(VLOOKUP(C3562,[2]Sheet1!$B:$F,5,FALSE),0)</f>
        <v>68421000</v>
      </c>
      <c r="AC3562" s="11">
        <v>0</v>
      </c>
      <c r="AD3562" s="11">
        <v>0</v>
      </c>
      <c r="AE3562" s="10" t="str">
        <f t="shared" si="123"/>
        <v>77/78RHPL</v>
      </c>
      <c r="AF3562" s="13">
        <f t="shared" si="125"/>
        <v>-2.2993791676247416E-3</v>
      </c>
      <c r="AG3562" s="10"/>
      <c r="AH3562" s="10"/>
    </row>
    <row r="3563" spans="1:34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5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322</v>
      </c>
      <c r="AA3563" s="11">
        <f t="shared" si="124"/>
        <v>53.7</v>
      </c>
      <c r="AB3563" s="5">
        <f>IFERROR(VLOOKUP(C3563,[2]Sheet1!$B:$F,5,FALSE),0)</f>
        <v>12305000</v>
      </c>
      <c r="AC3563" s="11">
        <v>0</v>
      </c>
      <c r="AD3563" s="11">
        <v>0</v>
      </c>
      <c r="AE3563" s="10" t="str">
        <f t="shared" si="123"/>
        <v>77/78UMHL</v>
      </c>
      <c r="AF3563" s="13">
        <f t="shared" si="125"/>
        <v>1.8633540372670808E-2</v>
      </c>
      <c r="AG3563" s="10"/>
      <c r="AH3563" s="10"/>
    </row>
    <row r="3564" spans="1:34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5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265</v>
      </c>
      <c r="AA3564" s="11">
        <f t="shared" si="124"/>
        <v>265</v>
      </c>
      <c r="AB3564" s="5">
        <f>IFERROR(VLOOKUP(C3564,[2]Sheet1!$B:$F,5,FALSE),0)</f>
        <v>22799299</v>
      </c>
      <c r="AC3564" s="11">
        <v>0</v>
      </c>
      <c r="AD3564" s="11">
        <v>0</v>
      </c>
      <c r="AE3564" s="10" t="str">
        <f t="shared" si="123"/>
        <v>77/78UPCL</v>
      </c>
      <c r="AF3564" s="13">
        <f t="shared" si="125"/>
        <v>3.7735849056603774E-3</v>
      </c>
      <c r="AG3564" s="10"/>
      <c r="AH3564" s="10"/>
    </row>
    <row r="3565" spans="1:34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5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325.10000000000002</v>
      </c>
      <c r="AA3565" s="11">
        <f t="shared" si="124"/>
        <v>29.6</v>
      </c>
      <c r="AB3565" s="5">
        <f>IFERROR(VLOOKUP(C3565,[2]Sheet1!$B:$F,5,FALSE),0)</f>
        <v>12098625</v>
      </c>
      <c r="AC3565" s="11">
        <v>10</v>
      </c>
      <c r="AD3565" s="11">
        <v>0.52629999999999999</v>
      </c>
      <c r="AE3565" s="10" t="str">
        <f t="shared" si="123"/>
        <v>77/78SPDL</v>
      </c>
      <c r="AF3565" s="13">
        <f t="shared" si="125"/>
        <v>3.3835742848354347E-2</v>
      </c>
      <c r="AG3565" s="10"/>
      <c r="AH3565" s="10"/>
    </row>
    <row r="3566" spans="1:34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5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379</v>
      </c>
      <c r="AA3566" s="11">
        <f t="shared" si="124"/>
        <v>-13.5</v>
      </c>
      <c r="AB3566" s="5">
        <f>IFERROR(VLOOKUP(C3566,[2]Sheet1!$B:$F,5,FALSE),0)</f>
        <v>4657143</v>
      </c>
      <c r="AC3566" s="11">
        <v>0</v>
      </c>
      <c r="AD3566" s="11">
        <v>0</v>
      </c>
      <c r="AE3566" s="10" t="str">
        <f t="shared" si="123"/>
        <v>77/78KKHC</v>
      </c>
      <c r="AF3566" s="13">
        <f t="shared" si="125"/>
        <v>-7.3878627968337732E-2</v>
      </c>
      <c r="AG3566" s="10"/>
      <c r="AH3566" s="10"/>
    </row>
    <row r="3567" spans="1:34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5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401.9</v>
      </c>
      <c r="AA3567" s="11">
        <f t="shared" si="124"/>
        <v>0</v>
      </c>
      <c r="AB3567" s="5">
        <f>IFERROR(VLOOKUP(C3567,[2]Sheet1!$B:$F,5,FALSE),0)</f>
        <v>10654170</v>
      </c>
      <c r="AC3567" s="11">
        <v>0</v>
      </c>
      <c r="AD3567" s="11">
        <v>0</v>
      </c>
      <c r="AE3567" s="10" t="str">
        <f t="shared" si="123"/>
        <v>77/78HPPL</v>
      </c>
      <c r="AF3567" s="13">
        <f t="shared" si="125"/>
        <v>0</v>
      </c>
      <c r="AG3567" s="10"/>
      <c r="AH3567" s="10"/>
    </row>
    <row r="3568" spans="1:34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5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290</v>
      </c>
      <c r="AA3568" s="11">
        <f t="shared" si="124"/>
        <v>-32.200000000000003</v>
      </c>
      <c r="AB3568" s="5">
        <f>IFERROR(VLOOKUP(C3568,[2]Sheet1!$B:$F,5,FALSE),0)</f>
        <v>2640000</v>
      </c>
      <c r="AC3568" s="11">
        <v>0</v>
      </c>
      <c r="AD3568" s="11">
        <v>0</v>
      </c>
      <c r="AE3568" s="10" t="str">
        <f t="shared" si="123"/>
        <v>77/78DHPL</v>
      </c>
      <c r="AF3568" s="13">
        <f t="shared" si="125"/>
        <v>-3.1034482758620689E-2</v>
      </c>
      <c r="AG3568" s="10"/>
      <c r="AH3568" s="10"/>
    </row>
    <row r="3569" spans="1:34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5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245</v>
      </c>
      <c r="AA3569" s="11">
        <f t="shared" si="124"/>
        <v>122.5</v>
      </c>
      <c r="AB3569" s="5">
        <f>IFERROR(VLOOKUP(C3569,[2]Sheet1!$B:$F,5,FALSE),0)</f>
        <v>12500000</v>
      </c>
      <c r="AC3569" s="11">
        <v>0</v>
      </c>
      <c r="AD3569" s="11">
        <v>0</v>
      </c>
      <c r="AE3569" s="10" t="str">
        <f t="shared" si="123"/>
        <v>77/78MHNL</v>
      </c>
      <c r="AF3569" s="13">
        <f t="shared" si="125"/>
        <v>8.1632653061224497E-3</v>
      </c>
      <c r="AG3569" s="10"/>
      <c r="AH3569" s="10"/>
    </row>
    <row r="3570" spans="1:34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5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395</v>
      </c>
      <c r="AA3570" s="11">
        <f t="shared" si="124"/>
        <v>79</v>
      </c>
      <c r="AB3570" s="5">
        <f>IFERROR(VLOOKUP(C3570,[2]Sheet1!$B:$F,5,FALSE),0)</f>
        <v>3869775</v>
      </c>
      <c r="AC3570" s="11">
        <v>0</v>
      </c>
      <c r="AD3570" s="11">
        <v>0</v>
      </c>
      <c r="AE3570" s="10" t="str">
        <f t="shared" si="123"/>
        <v>77/78CHL</v>
      </c>
      <c r="AF3570" s="13">
        <f t="shared" si="125"/>
        <v>1.2658227848101266E-2</v>
      </c>
      <c r="AG3570" s="10"/>
      <c r="AH3570" s="10"/>
    </row>
    <row r="3571" spans="1:34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5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705</v>
      </c>
      <c r="AA3571" s="11">
        <f t="shared" si="124"/>
        <v>141</v>
      </c>
      <c r="AB3571" s="5">
        <f>IFERROR(VLOOKUP(C3571,[2]Sheet1!$B:$F,5,FALSE),0)</f>
        <v>3594414</v>
      </c>
      <c r="AC3571" s="11">
        <v>7</v>
      </c>
      <c r="AD3571" s="11">
        <v>0.36840000000000001</v>
      </c>
      <c r="AE3571" s="10" t="str">
        <f t="shared" si="123"/>
        <v>77/78NHDL</v>
      </c>
      <c r="AF3571" s="13">
        <f t="shared" si="125"/>
        <v>7.0921985815602835E-3</v>
      </c>
      <c r="AG3571" s="10"/>
      <c r="AH3571" s="10"/>
    </row>
    <row r="3572" spans="1:34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5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337.9</v>
      </c>
      <c r="AA3572" s="11">
        <f t="shared" si="124"/>
        <v>18.8</v>
      </c>
      <c r="AB3572" s="5">
        <f>IFERROR(VLOOKUP(C3572,[2]Sheet1!$B:$F,5,FALSE),0)</f>
        <v>17555889</v>
      </c>
      <c r="AC3572" s="11">
        <v>0</v>
      </c>
      <c r="AD3572" s="11">
        <v>0</v>
      </c>
      <c r="AE3572" s="10" t="str">
        <f t="shared" si="123"/>
        <v>77/78RADHI</v>
      </c>
      <c r="AF3572" s="13">
        <f t="shared" si="125"/>
        <v>5.3270198283515834E-2</v>
      </c>
      <c r="AG3572" s="10"/>
      <c r="AH3572" s="10"/>
    </row>
    <row r="3573" spans="1:34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5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539</v>
      </c>
      <c r="AA3573" s="11">
        <f t="shared" si="124"/>
        <v>38.5</v>
      </c>
      <c r="AB3573" s="5">
        <f>IFERROR(VLOOKUP(C3573,[2]Sheet1!$B:$F,5,FALSE),0)</f>
        <v>8728500</v>
      </c>
      <c r="AC3573" s="11">
        <v>15</v>
      </c>
      <c r="AD3573" s="11">
        <v>0.78949999999999998</v>
      </c>
      <c r="AE3573" s="10" t="str">
        <f t="shared" si="123"/>
        <v>77/78KPCL</v>
      </c>
      <c r="AF3573" s="13">
        <f t="shared" si="125"/>
        <v>2.5974025974025976E-2</v>
      </c>
      <c r="AG3573" s="10"/>
      <c r="AH3573" s="10"/>
    </row>
    <row r="3574" spans="1:34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5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124"/>
        <v>0</v>
      </c>
      <c r="AB3574" s="5">
        <f>IFERROR(VLOOKUP(C3574,[2]Sheet1!$B:$F,5,FALSE),0)</f>
        <v>0</v>
      </c>
      <c r="AC3574" s="11">
        <v>0</v>
      </c>
      <c r="AD3574" s="11">
        <v>12.6</v>
      </c>
      <c r="AE3574" s="10" t="str">
        <f t="shared" si="123"/>
        <v>77/78RRHP</v>
      </c>
      <c r="AF3574" s="13">
        <f t="shared" si="125"/>
        <v>0</v>
      </c>
      <c r="AG3574" s="10"/>
      <c r="AH3574" s="10"/>
    </row>
    <row r="3575" spans="1:34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5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201</v>
      </c>
      <c r="AA3575" s="11">
        <f t="shared" si="124"/>
        <v>-33.5</v>
      </c>
      <c r="AB3575" s="5">
        <f>IFERROR(VLOOKUP(C3575,[2]Sheet1!$B:$F,5,FALSE),0)</f>
        <v>16500000</v>
      </c>
      <c r="AC3575" s="11">
        <v>0</v>
      </c>
      <c r="AD3575" s="11">
        <v>0</v>
      </c>
      <c r="AE3575" s="10" t="str">
        <f t="shared" si="123"/>
        <v>77/78GHL</v>
      </c>
      <c r="AF3575" s="13">
        <f t="shared" si="125"/>
        <v>-2.9850746268656716E-2</v>
      </c>
      <c r="AG3575" s="10"/>
      <c r="AH3575" s="10"/>
    </row>
    <row r="3576" spans="1:34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5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269</v>
      </c>
      <c r="AA3576" s="11">
        <f t="shared" si="124"/>
        <v>-269</v>
      </c>
      <c r="AB3576" s="5">
        <f>IFERROR(VLOOKUP(C3576,[2]Sheet1!$B:$F,5,FALSE),0)</f>
        <v>11000000</v>
      </c>
      <c r="AC3576" s="11">
        <v>0</v>
      </c>
      <c r="AD3576" s="11">
        <v>0</v>
      </c>
      <c r="AE3576" s="10" t="str">
        <f t="shared" si="123"/>
        <v>77/78PMHPL</v>
      </c>
      <c r="AF3576" s="13">
        <f t="shared" si="125"/>
        <v>-3.7174721189591076E-3</v>
      </c>
      <c r="AG3576" s="10"/>
      <c r="AH3576" s="10"/>
    </row>
    <row r="3577" spans="1:34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5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Power</v>
      </c>
      <c r="Z3577">
        <f>IFERROR(VLOOKUP(C3577,[1]LP!$B:$C,2,FALSE),0)</f>
        <v>238.1</v>
      </c>
      <c r="AA3577" s="11">
        <f t="shared" si="124"/>
        <v>0</v>
      </c>
      <c r="AB3577" s="5">
        <f>IFERROR(VLOOKUP(C3577,[2]Sheet1!$B:$F,5,FALSE),0)</f>
        <v>18000000</v>
      </c>
      <c r="AC3577" s="11">
        <v>0</v>
      </c>
      <c r="AD3577" s="11">
        <v>0</v>
      </c>
      <c r="AE3577" s="10" t="str">
        <f t="shared" si="123"/>
        <v>77/78GLH</v>
      </c>
      <c r="AF3577" s="13">
        <f t="shared" si="125"/>
        <v>0</v>
      </c>
      <c r="AG3577" s="10"/>
      <c r="AH3577" s="10"/>
    </row>
    <row r="3578" spans="1:34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5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194.4</v>
      </c>
      <c r="AA3578" s="11">
        <f t="shared" si="124"/>
        <v>-38.9</v>
      </c>
      <c r="AB3578" s="5">
        <f>IFERROR(VLOOKUP(C3578,[2]Sheet1!$B:$F,5,FALSE),0)</f>
        <v>18249752</v>
      </c>
      <c r="AC3578" s="11">
        <v>0</v>
      </c>
      <c r="AD3578" s="11">
        <v>0</v>
      </c>
      <c r="AE3578" s="10" t="str">
        <f t="shared" si="123"/>
        <v>77/78AKJCL</v>
      </c>
      <c r="AF3578" s="13">
        <f t="shared" si="125"/>
        <v>-2.5720164609053499E-2</v>
      </c>
      <c r="AG3578" s="10"/>
      <c r="AH3578" s="10"/>
    </row>
    <row r="3579" spans="1:34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5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195.1</v>
      </c>
      <c r="AA3579" s="11">
        <f t="shared" si="124"/>
        <v>-65</v>
      </c>
      <c r="AB3579" s="5">
        <f>IFERROR(VLOOKUP(C3579,[2]Sheet1!$B:$F,5,FALSE),0)</f>
        <v>22500000</v>
      </c>
      <c r="AC3579" s="11">
        <v>0</v>
      </c>
      <c r="AD3579" s="11">
        <v>0</v>
      </c>
      <c r="AE3579" s="10" t="str">
        <f t="shared" si="123"/>
        <v>77/78LEC</v>
      </c>
      <c r="AF3579" s="13">
        <f t="shared" si="125"/>
        <v>-1.5376729882111738E-2</v>
      </c>
      <c r="AG3579" s="10"/>
      <c r="AH3579" s="10"/>
    </row>
    <row r="3580" spans="1:34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5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Power</v>
      </c>
      <c r="Z3580">
        <f>IFERROR(VLOOKUP(C3580,[1]LP!$B:$C,2,FALSE),0)</f>
        <v>236</v>
      </c>
      <c r="AA3580" s="11">
        <f t="shared" si="124"/>
        <v>0</v>
      </c>
      <c r="AB3580" s="5">
        <f>IFERROR(VLOOKUP(C3580,[2]Sheet1!$B:$F,5,FALSE),0)</f>
        <v>29000000</v>
      </c>
      <c r="AC3580" s="11">
        <v>0</v>
      </c>
      <c r="AD3580" s="11">
        <v>0</v>
      </c>
      <c r="AE3580" s="10" t="str">
        <f t="shared" si="123"/>
        <v>77/78SHEL</v>
      </c>
      <c r="AF3580" s="13">
        <f t="shared" si="125"/>
        <v>0</v>
      </c>
      <c r="AG3580" s="10"/>
      <c r="AH3580" s="10"/>
    </row>
    <row r="3581" spans="1:34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5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273</v>
      </c>
      <c r="AA3581" s="11">
        <f t="shared" si="124"/>
        <v>68.3</v>
      </c>
      <c r="AB3581" s="5">
        <f>IFERROR(VLOOKUP(C3581,[2]Sheet1!$B:$F,5,FALSE),0)</f>
        <v>9625000</v>
      </c>
      <c r="AC3581" s="11">
        <v>0</v>
      </c>
      <c r="AD3581" s="11">
        <v>0</v>
      </c>
      <c r="AE3581" s="10" t="str">
        <f t="shared" si="123"/>
        <v>77/78PPCL</v>
      </c>
      <c r="AF3581" s="13">
        <f t="shared" si="125"/>
        <v>1.4652014652014652E-2</v>
      </c>
      <c r="AG3581" s="10"/>
      <c r="AH3581" s="10"/>
    </row>
    <row r="3582" spans="1:34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5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220.4</v>
      </c>
      <c r="AA3582" s="11">
        <f t="shared" si="124"/>
        <v>0</v>
      </c>
      <c r="AB3582" s="5">
        <f>IFERROR(VLOOKUP(C3582,[2]Sheet1!$B:$F,5,FALSE),0)</f>
        <v>14764000</v>
      </c>
      <c r="AC3582" s="11">
        <v>0</v>
      </c>
      <c r="AD3582" s="11">
        <v>0</v>
      </c>
      <c r="AE3582" s="10" t="str">
        <f t="shared" ref="AE3582:AE3645" si="126">B3582&amp;C3582</f>
        <v>77/78SSHL</v>
      </c>
      <c r="AF3582" s="13">
        <f t="shared" si="125"/>
        <v>0</v>
      </c>
      <c r="AG3582" s="10"/>
      <c r="AH3582" s="10"/>
    </row>
    <row r="3583" spans="1:34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5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442.8</v>
      </c>
      <c r="AA3583" s="11">
        <f t="shared" si="124"/>
        <v>-221.4</v>
      </c>
      <c r="AB3583" s="5">
        <f>IFERROR(VLOOKUP(C3583,[2]Sheet1!$B:$F,5,FALSE),0)</f>
        <v>3714000</v>
      </c>
      <c r="AC3583" s="11">
        <v>0</v>
      </c>
      <c r="AD3583" s="11">
        <v>0</v>
      </c>
      <c r="AE3583" s="10" t="str">
        <f t="shared" si="126"/>
        <v>77/78JOSHI</v>
      </c>
      <c r="AF3583" s="13">
        <f t="shared" si="125"/>
        <v>-4.5167118337850042E-3</v>
      </c>
      <c r="AG3583" s="10"/>
      <c r="AH3583" s="10"/>
    </row>
    <row r="3584" spans="1:34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5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202.6</v>
      </c>
      <c r="AA3584" s="11">
        <f t="shared" si="124"/>
        <v>0</v>
      </c>
      <c r="AB3584" s="5">
        <f>IFERROR(VLOOKUP(C3584,[2]Sheet1!$B:$F,5,FALSE),0)</f>
        <v>211800000</v>
      </c>
      <c r="AC3584" s="11">
        <v>0</v>
      </c>
      <c r="AD3584" s="11">
        <v>0</v>
      </c>
      <c r="AE3584" s="10" t="str">
        <f t="shared" si="126"/>
        <v>77/78UPPER</v>
      </c>
      <c r="AF3584" s="13">
        <f t="shared" si="125"/>
        <v>0</v>
      </c>
      <c r="AG3584" s="10"/>
      <c r="AH3584" s="10"/>
    </row>
    <row r="3585" spans="1:34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5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271.5</v>
      </c>
      <c r="AA3585" s="11">
        <f t="shared" si="124"/>
        <v>135.80000000000001</v>
      </c>
      <c r="AB3585" s="5">
        <f>IFERROR(VLOOKUP(C3585,[2]Sheet1!$B:$F,5,FALSE),0)</f>
        <v>7500000</v>
      </c>
      <c r="AC3585" s="11">
        <v>0</v>
      </c>
      <c r="AD3585" s="11">
        <v>0</v>
      </c>
      <c r="AE3585" s="10" t="str">
        <f t="shared" si="126"/>
        <v>77/78UNHPL</v>
      </c>
      <c r="AF3585" s="13">
        <f t="shared" si="125"/>
        <v>7.3664825046040518E-3</v>
      </c>
      <c r="AG3585" s="10"/>
      <c r="AH3585" s="10"/>
    </row>
    <row r="3586" spans="1:34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5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193.5</v>
      </c>
      <c r="AA3586" s="11">
        <f t="shared" si="124"/>
        <v>0</v>
      </c>
      <c r="AB3586" s="5">
        <f>IFERROR(VLOOKUP(C3586,[2]Sheet1!$B:$F,5,FALSE),0)</f>
        <v>28000000</v>
      </c>
      <c r="AC3586" s="11">
        <v>0</v>
      </c>
      <c r="AD3586" s="11">
        <v>0</v>
      </c>
      <c r="AE3586" s="10" t="str">
        <f t="shared" si="126"/>
        <v>77/78HDHPC</v>
      </c>
      <c r="AF3586" s="13">
        <f t="shared" si="125"/>
        <v>0</v>
      </c>
      <c r="AG3586" s="10"/>
      <c r="AH3586" s="10"/>
    </row>
    <row r="3587" spans="1:34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5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589.70000000000005</v>
      </c>
      <c r="AA3587" s="11">
        <f t="shared" ref="AA3587:AA3650" si="127">ROUND(IFERROR(Z3587/M3587,0),1)</f>
        <v>196.6</v>
      </c>
      <c r="AB3587" s="5">
        <f>IFERROR(VLOOKUP(C3587,[2]Sheet1!$B:$F,5,FALSE),0)</f>
        <v>22632311</v>
      </c>
      <c r="AC3587" s="11">
        <v>0</v>
      </c>
      <c r="AD3587" s="11">
        <v>0</v>
      </c>
      <c r="AE3587" s="10" t="str">
        <f t="shared" si="126"/>
        <v>77/78MEN</v>
      </c>
      <c r="AF3587" s="13">
        <f t="shared" ref="AF3587:AF3650" si="128">IFERROR(M3587/Z3587,0)</f>
        <v>5.0873325419704928E-3</v>
      </c>
      <c r="AG3587" s="10"/>
      <c r="AH3587" s="10"/>
    </row>
    <row r="3588" spans="1:34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5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616</v>
      </c>
      <c r="AA3588" s="11">
        <f t="shared" si="127"/>
        <v>102.7</v>
      </c>
      <c r="AB3588" s="5">
        <f>IFERROR(VLOOKUP(C3588,[2]Sheet1!$B:$F,5,FALSE),0)</f>
        <v>4431000</v>
      </c>
      <c r="AC3588" s="11">
        <v>0</v>
      </c>
      <c r="AD3588" s="11">
        <v>0</v>
      </c>
      <c r="AE3588" s="10" t="str">
        <f t="shared" si="126"/>
        <v>77/78UMRH</v>
      </c>
      <c r="AF3588" s="13">
        <f t="shared" si="128"/>
        <v>9.74025974025974E-3</v>
      </c>
      <c r="AG3588" s="10"/>
      <c r="AH3588" s="10"/>
    </row>
    <row r="3589" spans="1:34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5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Power</v>
      </c>
      <c r="Z3589">
        <f>IFERROR(VLOOKUP(C3589,[1]LP!$B:$C,2,FALSE),0)</f>
        <v>678.6</v>
      </c>
      <c r="AA3589" s="11">
        <f t="shared" si="127"/>
        <v>33.9</v>
      </c>
      <c r="AB3589" s="5">
        <f>IFERROR(VLOOKUP(C3589,[2]Sheet1!$B:$F,5,FALSE),0)</f>
        <v>5673222</v>
      </c>
      <c r="AC3589" s="11">
        <v>10</v>
      </c>
      <c r="AD3589" s="11">
        <v>0.52629999999999999</v>
      </c>
      <c r="AE3589" s="10" t="str">
        <f t="shared" si="126"/>
        <v>77/78RURU</v>
      </c>
      <c r="AF3589" s="13">
        <f t="shared" si="128"/>
        <v>2.9472443265546714E-2</v>
      </c>
      <c r="AG3589" s="10"/>
      <c r="AH3589" s="10"/>
    </row>
    <row r="3590" spans="1:34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5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244.4</v>
      </c>
      <c r="AA3590" s="11">
        <f t="shared" si="127"/>
        <v>48.9</v>
      </c>
      <c r="AB3590" s="5">
        <f>IFERROR(VLOOKUP(C3590,[2]Sheet1!$B:$F,5,FALSE),0)</f>
        <v>38480027</v>
      </c>
      <c r="AC3590" s="11">
        <v>10</v>
      </c>
      <c r="AD3590" s="11">
        <v>0.52600000000000002</v>
      </c>
      <c r="AE3590" s="10" t="str">
        <f t="shared" si="126"/>
        <v>77/78AHPC</v>
      </c>
      <c r="AF3590" s="13">
        <f t="shared" si="128"/>
        <v>2.0458265139116201E-2</v>
      </c>
      <c r="AG3590" s="10"/>
      <c r="AH3590" s="10"/>
    </row>
    <row r="3591" spans="1:34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5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402.5</v>
      </c>
      <c r="AA3591" s="11">
        <f t="shared" si="127"/>
        <v>23.7</v>
      </c>
      <c r="AB3591" s="5">
        <f>IFERROR(VLOOKUP(C3591,[2]Sheet1!$B:$F,5,FALSE),0)</f>
        <v>34098721</v>
      </c>
      <c r="AC3591" s="11">
        <v>10</v>
      </c>
      <c r="AD3591" s="11">
        <v>10</v>
      </c>
      <c r="AE3591" s="10" t="str">
        <f t="shared" si="126"/>
        <v>77/78BPCL</v>
      </c>
      <c r="AF3591" s="13">
        <f t="shared" si="128"/>
        <v>4.2236024844720499E-2</v>
      </c>
      <c r="AG3591" s="10"/>
      <c r="AH3591" s="10"/>
    </row>
    <row r="3592" spans="1:34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5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510.3</v>
      </c>
      <c r="AA3592" s="11">
        <f t="shared" si="127"/>
        <v>46.4</v>
      </c>
      <c r="AB3592" s="5">
        <f>IFERROR(VLOOKUP(C3592,[2]Sheet1!$B:$F,5,FALSE),0)</f>
        <v>79839972</v>
      </c>
      <c r="AC3592" s="11">
        <v>7.5</v>
      </c>
      <c r="AD3592" s="11">
        <v>7.5</v>
      </c>
      <c r="AE3592" s="10" t="str">
        <f t="shared" si="126"/>
        <v>77/78CHCL</v>
      </c>
      <c r="AF3592" s="13">
        <f t="shared" si="128"/>
        <v>2.1555947481873408E-2</v>
      </c>
      <c r="AG3592" s="10"/>
      <c r="AH3592" s="10"/>
    </row>
    <row r="3593" spans="1:34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5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211</v>
      </c>
      <c r="AA3593" s="11">
        <f t="shared" si="127"/>
        <v>-105.5</v>
      </c>
      <c r="AB3593" s="5">
        <f>IFERROR(VLOOKUP(C3593,[2]Sheet1!$B:$F,5,FALSE),0)</f>
        <v>4934325.8</v>
      </c>
      <c r="AC3593" s="11">
        <v>18.524999999999999</v>
      </c>
      <c r="AD3593" s="11">
        <v>0.97499999999999998</v>
      </c>
      <c r="AE3593" s="10" t="str">
        <f t="shared" si="126"/>
        <v>77/78NHPC</v>
      </c>
      <c r="AF3593" s="13">
        <f t="shared" si="128"/>
        <v>-9.4786729857819912E-3</v>
      </c>
      <c r="AG3593" s="10"/>
      <c r="AH3593" s="10"/>
    </row>
    <row r="3594" spans="1:34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5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448</v>
      </c>
      <c r="AA3594" s="11">
        <f t="shared" si="127"/>
        <v>32</v>
      </c>
      <c r="AB3594" s="5">
        <f>IFERROR(VLOOKUP(C3594,[2]Sheet1!$B:$F,5,FALSE),0)</f>
        <v>33981761</v>
      </c>
      <c r="AC3594" s="11">
        <v>10</v>
      </c>
      <c r="AD3594" s="11">
        <v>0.52629999999999999</v>
      </c>
      <c r="AE3594" s="10" t="str">
        <f t="shared" si="126"/>
        <v>77/78SHPC</v>
      </c>
      <c r="AF3594" s="13">
        <f t="shared" si="128"/>
        <v>3.125E-2</v>
      </c>
      <c r="AG3594" s="10"/>
      <c r="AH3594" s="10"/>
    </row>
    <row r="3595" spans="1:34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5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127"/>
        <v>0</v>
      </c>
      <c r="AB3595" s="5">
        <f>IFERROR(VLOOKUP(C3595,[2]Sheet1!$B:$F,5,FALSE),0)</f>
        <v>0</v>
      </c>
      <c r="AC3595" s="11">
        <v>0</v>
      </c>
      <c r="AD3595" s="11">
        <v>12.6</v>
      </c>
      <c r="AE3595" s="10" t="str">
        <f t="shared" si="126"/>
        <v>77/78RHPC</v>
      </c>
      <c r="AF3595" s="13">
        <f t="shared" si="128"/>
        <v>0</v>
      </c>
      <c r="AG3595" s="10"/>
      <c r="AH3595" s="10"/>
    </row>
    <row r="3596" spans="1:34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5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224</v>
      </c>
      <c r="AA3596" s="11">
        <f t="shared" si="127"/>
        <v>0</v>
      </c>
      <c r="AB3596" s="5">
        <f>IFERROR(VLOOKUP(C3596,[2]Sheet1!$B:$F,5,FALSE),0)</f>
        <v>19800000</v>
      </c>
      <c r="AC3596" s="11">
        <v>0</v>
      </c>
      <c r="AD3596" s="11">
        <v>0</v>
      </c>
      <c r="AE3596" s="10" t="str">
        <f t="shared" si="126"/>
        <v>77/78HURJA</v>
      </c>
      <c r="AF3596" s="13">
        <f t="shared" si="128"/>
        <v>0</v>
      </c>
      <c r="AG3596" s="10"/>
      <c r="AH3596" s="10"/>
    </row>
    <row r="3597" spans="1:34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5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229.9</v>
      </c>
      <c r="AA3597" s="11">
        <f t="shared" si="127"/>
        <v>12.8</v>
      </c>
      <c r="AB3597" s="5">
        <f>IFERROR(VLOOKUP(C3597,[2]Sheet1!$B:$F,5,FALSE),0)</f>
        <v>38959421</v>
      </c>
      <c r="AC3597" s="11">
        <v>17</v>
      </c>
      <c r="AD3597" s="11">
        <v>0.89</v>
      </c>
      <c r="AE3597" s="10" t="str">
        <f t="shared" si="126"/>
        <v>77/78AKPL</v>
      </c>
      <c r="AF3597" s="13">
        <f t="shared" si="128"/>
        <v>7.8294910830795997E-2</v>
      </c>
      <c r="AG3597" s="10"/>
      <c r="AH3597" s="10"/>
    </row>
    <row r="3598" spans="1:34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5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405</v>
      </c>
      <c r="AA3598" s="11">
        <f t="shared" si="127"/>
        <v>405</v>
      </c>
      <c r="AB3598" s="5">
        <f>IFERROR(VLOOKUP(C3598,[2]Sheet1!$B:$F,5,FALSE),0)</f>
        <v>5358150</v>
      </c>
      <c r="AC3598" s="11">
        <v>0</v>
      </c>
      <c r="AD3598" s="11">
        <v>0</v>
      </c>
      <c r="AE3598" s="10" t="str">
        <f t="shared" si="126"/>
        <v>77/78BARUN</v>
      </c>
      <c r="AF3598" s="13">
        <f t="shared" si="128"/>
        <v>2.4691358024691358E-3</v>
      </c>
      <c r="AG3598" s="10"/>
      <c r="AH3598" s="10"/>
    </row>
    <row r="3599" spans="1:34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5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259</v>
      </c>
      <c r="AA3599" s="11">
        <f t="shared" si="127"/>
        <v>51.8</v>
      </c>
      <c r="AB3599" s="5">
        <f>IFERROR(VLOOKUP(C3599,[2]Sheet1!$B:$F,5,FALSE),0)</f>
        <v>60759278</v>
      </c>
      <c r="AC3599" s="11">
        <v>10.5</v>
      </c>
      <c r="AD3599" s="11">
        <v>0.55000000000000004</v>
      </c>
      <c r="AE3599" s="10" t="str">
        <f t="shared" si="126"/>
        <v>77/78API</v>
      </c>
      <c r="AF3599" s="13">
        <f t="shared" si="128"/>
        <v>1.9305019305019305E-2</v>
      </c>
      <c r="AG3599" s="10"/>
      <c r="AH3599" s="10"/>
    </row>
    <row r="3600" spans="1:34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5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253</v>
      </c>
      <c r="AA3600" s="11">
        <f t="shared" si="127"/>
        <v>12</v>
      </c>
      <c r="AB3600" s="5">
        <f>IFERROR(VLOOKUP(C3600,[2]Sheet1!$B:$F,5,FALSE),0)</f>
        <v>37025584</v>
      </c>
      <c r="AC3600" s="11">
        <v>20</v>
      </c>
      <c r="AD3600" s="11">
        <v>1.05</v>
      </c>
      <c r="AE3600" s="10" t="str">
        <f t="shared" si="126"/>
        <v>77/78NGPL</v>
      </c>
      <c r="AF3600" s="13">
        <f t="shared" si="128"/>
        <v>8.3003952569169967E-2</v>
      </c>
      <c r="AG3600" s="10"/>
      <c r="AH3600" s="10"/>
    </row>
    <row r="3601" spans="1:34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5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344</v>
      </c>
      <c r="AA3601" s="11">
        <f t="shared" si="127"/>
        <v>-344</v>
      </c>
      <c r="AB3601" s="5">
        <f>IFERROR(VLOOKUP(C3601,[2]Sheet1!$B:$F,5,FALSE),0)</f>
        <v>36500000</v>
      </c>
      <c r="AC3601" s="11">
        <v>0</v>
      </c>
      <c r="AD3601" s="11">
        <v>0</v>
      </c>
      <c r="AE3601" s="10" t="str">
        <f t="shared" si="126"/>
        <v>77/78SJCL</v>
      </c>
      <c r="AF3601" s="13">
        <f t="shared" si="128"/>
        <v>-2.9069767441860465E-3</v>
      </c>
      <c r="AG3601" s="10"/>
      <c r="AH3601" s="10"/>
    </row>
    <row r="3602" spans="1:34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5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434.9</v>
      </c>
      <c r="AA3602" s="11">
        <f t="shared" si="127"/>
        <v>-434.9</v>
      </c>
      <c r="AB3602" s="5">
        <f>IFERROR(VLOOKUP(C3602,[2]Sheet1!$B:$F,5,FALSE),0)</f>
        <v>68421000</v>
      </c>
      <c r="AC3602" s="11">
        <v>0</v>
      </c>
      <c r="AD3602" s="11">
        <v>0</v>
      </c>
      <c r="AE3602" s="10" t="str">
        <f t="shared" si="126"/>
        <v>77/78RHPL</v>
      </c>
      <c r="AF3602" s="13">
        <f t="shared" si="128"/>
        <v>-2.2993791676247416E-3</v>
      </c>
      <c r="AG3602" s="10"/>
      <c r="AH3602" s="10"/>
    </row>
    <row r="3603" spans="1:34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5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322</v>
      </c>
      <c r="AA3603" s="11">
        <f t="shared" si="127"/>
        <v>53.7</v>
      </c>
      <c r="AB3603" s="5">
        <f>IFERROR(VLOOKUP(C3603,[2]Sheet1!$B:$F,5,FALSE),0)</f>
        <v>12305000</v>
      </c>
      <c r="AC3603" s="11">
        <v>0</v>
      </c>
      <c r="AD3603" s="11">
        <v>0</v>
      </c>
      <c r="AE3603" s="10" t="str">
        <f t="shared" si="126"/>
        <v>77/78UMHL</v>
      </c>
      <c r="AF3603" s="13">
        <f t="shared" si="128"/>
        <v>1.8633540372670808E-2</v>
      </c>
      <c r="AG3603" s="10"/>
      <c r="AH3603" s="10"/>
    </row>
    <row r="3604" spans="1:34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5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265</v>
      </c>
      <c r="AA3604" s="11">
        <f t="shared" si="127"/>
        <v>132.5</v>
      </c>
      <c r="AB3604" s="5">
        <f>IFERROR(VLOOKUP(C3604,[2]Sheet1!$B:$F,5,FALSE),0)</f>
        <v>22799299</v>
      </c>
      <c r="AC3604" s="11">
        <v>0</v>
      </c>
      <c r="AD3604" s="11">
        <v>0</v>
      </c>
      <c r="AE3604" s="10" t="str">
        <f t="shared" si="126"/>
        <v>77/78UPCL</v>
      </c>
      <c r="AF3604" s="13">
        <f t="shared" si="128"/>
        <v>7.5471698113207548E-3</v>
      </c>
      <c r="AG3604" s="10"/>
      <c r="AH3604" s="10"/>
    </row>
    <row r="3605" spans="1:34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5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325.10000000000002</v>
      </c>
      <c r="AA3605" s="11">
        <f t="shared" si="127"/>
        <v>29.6</v>
      </c>
      <c r="AB3605" s="5">
        <f>IFERROR(VLOOKUP(C3605,[2]Sheet1!$B:$F,5,FALSE),0)</f>
        <v>12098625</v>
      </c>
      <c r="AC3605" s="11">
        <v>10</v>
      </c>
      <c r="AD3605" s="11">
        <v>0.52629999999999999</v>
      </c>
      <c r="AE3605" s="10" t="str">
        <f t="shared" si="126"/>
        <v>77/78SPDL</v>
      </c>
      <c r="AF3605" s="13">
        <f t="shared" si="128"/>
        <v>3.3835742848354347E-2</v>
      </c>
      <c r="AG3605" s="10"/>
      <c r="AH3605" s="10"/>
    </row>
    <row r="3606" spans="1:34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5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379</v>
      </c>
      <c r="AA3606" s="11">
        <f t="shared" si="127"/>
        <v>5.3</v>
      </c>
      <c r="AB3606" s="5">
        <f>IFERROR(VLOOKUP(C3606,[2]Sheet1!$B:$F,5,FALSE),0)</f>
        <v>4657143</v>
      </c>
      <c r="AC3606" s="11">
        <v>0</v>
      </c>
      <c r="AD3606" s="11">
        <v>0</v>
      </c>
      <c r="AE3606" s="10" t="str">
        <f t="shared" si="126"/>
        <v>77/78KKHC</v>
      </c>
      <c r="AF3606" s="13">
        <f t="shared" si="128"/>
        <v>0.18733509234828497</v>
      </c>
      <c r="AG3606" s="10"/>
      <c r="AH3606" s="10"/>
    </row>
    <row r="3607" spans="1:34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5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401.9</v>
      </c>
      <c r="AA3607" s="11">
        <f t="shared" si="127"/>
        <v>0</v>
      </c>
      <c r="AB3607" s="5">
        <f>IFERROR(VLOOKUP(C3607,[2]Sheet1!$B:$F,5,FALSE),0)</f>
        <v>10654170</v>
      </c>
      <c r="AC3607" s="11">
        <v>0</v>
      </c>
      <c r="AD3607" s="11">
        <v>0</v>
      </c>
      <c r="AE3607" s="10" t="str">
        <f t="shared" si="126"/>
        <v>77/78HPPL</v>
      </c>
      <c r="AF3607" s="13">
        <f t="shared" si="128"/>
        <v>0</v>
      </c>
      <c r="AG3607" s="10"/>
      <c r="AH3607" s="10"/>
    </row>
    <row r="3608" spans="1:34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5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290</v>
      </c>
      <c r="AA3608" s="11">
        <f t="shared" si="127"/>
        <v>-26.4</v>
      </c>
      <c r="AB3608" s="5">
        <f>IFERROR(VLOOKUP(C3608,[2]Sheet1!$B:$F,5,FALSE),0)</f>
        <v>2640000</v>
      </c>
      <c r="AC3608" s="11">
        <v>0</v>
      </c>
      <c r="AD3608" s="11">
        <v>0</v>
      </c>
      <c r="AE3608" s="10" t="str">
        <f t="shared" si="126"/>
        <v>77/78DHPL</v>
      </c>
      <c r="AF3608" s="13">
        <f t="shared" si="128"/>
        <v>-3.793103448275862E-2</v>
      </c>
      <c r="AG3608" s="10"/>
      <c r="AH3608" s="10"/>
    </row>
    <row r="3609" spans="1:34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5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245</v>
      </c>
      <c r="AA3609" s="11">
        <f t="shared" si="127"/>
        <v>245</v>
      </c>
      <c r="AB3609" s="5">
        <f>IFERROR(VLOOKUP(C3609,[2]Sheet1!$B:$F,5,FALSE),0)</f>
        <v>12500000</v>
      </c>
      <c r="AC3609" s="11">
        <v>0</v>
      </c>
      <c r="AD3609" s="11">
        <v>0</v>
      </c>
      <c r="AE3609" s="10" t="str">
        <f t="shared" si="126"/>
        <v>77/78MHNL</v>
      </c>
      <c r="AF3609" s="13">
        <f t="shared" si="128"/>
        <v>4.0816326530612249E-3</v>
      </c>
      <c r="AG3609" s="10"/>
      <c r="AH3609" s="10"/>
    </row>
    <row r="3610" spans="1:34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5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395</v>
      </c>
      <c r="AA3610" s="11">
        <f t="shared" si="127"/>
        <v>131.69999999999999</v>
      </c>
      <c r="AB3610" s="5">
        <f>IFERROR(VLOOKUP(C3610,[2]Sheet1!$B:$F,5,FALSE),0)</f>
        <v>3869775</v>
      </c>
      <c r="AC3610" s="11">
        <v>0</v>
      </c>
      <c r="AD3610" s="11">
        <v>0</v>
      </c>
      <c r="AE3610" s="10" t="str">
        <f t="shared" si="126"/>
        <v>77/78CHL</v>
      </c>
      <c r="AF3610" s="13">
        <f t="shared" si="128"/>
        <v>7.5949367088607592E-3</v>
      </c>
      <c r="AG3610" s="10"/>
      <c r="AH3610" s="10"/>
    </row>
    <row r="3611" spans="1:34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5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705</v>
      </c>
      <c r="AA3611" s="11">
        <f t="shared" si="127"/>
        <v>100.7</v>
      </c>
      <c r="AB3611" s="5">
        <f>IFERROR(VLOOKUP(C3611,[2]Sheet1!$B:$F,5,FALSE),0)</f>
        <v>3594414</v>
      </c>
      <c r="AC3611" s="11">
        <v>7</v>
      </c>
      <c r="AD3611" s="11">
        <v>0.36840000000000001</v>
      </c>
      <c r="AE3611" s="10" t="str">
        <f t="shared" si="126"/>
        <v>77/78NHDL</v>
      </c>
      <c r="AF3611" s="13">
        <f t="shared" si="128"/>
        <v>9.9290780141843976E-3</v>
      </c>
      <c r="AG3611" s="10"/>
      <c r="AH3611" s="10"/>
    </row>
    <row r="3612" spans="1:34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5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337.9</v>
      </c>
      <c r="AA3612" s="11">
        <f t="shared" si="127"/>
        <v>33.799999999999997</v>
      </c>
      <c r="AB3612" s="5">
        <f>IFERROR(VLOOKUP(C3612,[2]Sheet1!$B:$F,5,FALSE),0)</f>
        <v>17555889</v>
      </c>
      <c r="AC3612" s="11">
        <v>0</v>
      </c>
      <c r="AD3612" s="11">
        <v>0</v>
      </c>
      <c r="AE3612" s="10" t="str">
        <f t="shared" si="126"/>
        <v>77/78RADHI</v>
      </c>
      <c r="AF3612" s="13">
        <f t="shared" si="128"/>
        <v>2.9594554601953243E-2</v>
      </c>
      <c r="AG3612" s="10"/>
      <c r="AH3612" s="10"/>
    </row>
    <row r="3613" spans="1:34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5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539</v>
      </c>
      <c r="AA3613" s="11">
        <f t="shared" si="127"/>
        <v>38.5</v>
      </c>
      <c r="AB3613" s="5">
        <f>IFERROR(VLOOKUP(C3613,[2]Sheet1!$B:$F,5,FALSE),0)</f>
        <v>8728500</v>
      </c>
      <c r="AC3613" s="11">
        <v>15</v>
      </c>
      <c r="AD3613" s="11">
        <v>0.78949999999999998</v>
      </c>
      <c r="AE3613" s="10" t="str">
        <f t="shared" si="126"/>
        <v>77/78KPCL</v>
      </c>
      <c r="AF3613" s="13">
        <f t="shared" si="128"/>
        <v>2.5974025974025976E-2</v>
      </c>
      <c r="AG3613" s="10"/>
      <c r="AH3613" s="10"/>
    </row>
    <row r="3614" spans="1:34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5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127"/>
        <v>0</v>
      </c>
      <c r="AB3614" s="5">
        <f>IFERROR(VLOOKUP(C3614,[2]Sheet1!$B:$F,5,FALSE),0)</f>
        <v>0</v>
      </c>
      <c r="AC3614" s="11">
        <v>0</v>
      </c>
      <c r="AD3614" s="11">
        <v>12.6</v>
      </c>
      <c r="AE3614" s="10" t="str">
        <f t="shared" si="126"/>
        <v>77/78RRHP</v>
      </c>
      <c r="AF3614" s="13">
        <f t="shared" si="128"/>
        <v>0</v>
      </c>
      <c r="AG3614" s="10"/>
      <c r="AH3614" s="10"/>
    </row>
    <row r="3615" spans="1:34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5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201</v>
      </c>
      <c r="AA3615" s="11">
        <f t="shared" si="127"/>
        <v>-67</v>
      </c>
      <c r="AB3615" s="5">
        <f>IFERROR(VLOOKUP(C3615,[2]Sheet1!$B:$F,5,FALSE),0)</f>
        <v>16500000</v>
      </c>
      <c r="AC3615" s="11">
        <v>0</v>
      </c>
      <c r="AD3615" s="11">
        <v>0</v>
      </c>
      <c r="AE3615" s="10" t="str">
        <f t="shared" si="126"/>
        <v>77/78GHL</v>
      </c>
      <c r="AF3615" s="13">
        <f t="shared" si="128"/>
        <v>-1.4925373134328358E-2</v>
      </c>
      <c r="AG3615" s="10"/>
      <c r="AH3615" s="10"/>
    </row>
    <row r="3616" spans="1:34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5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269</v>
      </c>
      <c r="AA3616" s="11">
        <f t="shared" si="127"/>
        <v>0</v>
      </c>
      <c r="AB3616" s="5">
        <f>IFERROR(VLOOKUP(C3616,[2]Sheet1!$B:$F,5,FALSE),0)</f>
        <v>11000000</v>
      </c>
      <c r="AC3616" s="11">
        <v>0</v>
      </c>
      <c r="AD3616" s="11">
        <v>0</v>
      </c>
      <c r="AE3616" s="10" t="str">
        <f t="shared" si="126"/>
        <v>77/78PMHPL</v>
      </c>
      <c r="AF3616" s="13">
        <f t="shared" si="128"/>
        <v>0</v>
      </c>
      <c r="AG3616" s="10"/>
      <c r="AH3616" s="10"/>
    </row>
    <row r="3617" spans="1:34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5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Power</v>
      </c>
      <c r="Z3617">
        <f>IFERROR(VLOOKUP(C3617,[1]LP!$B:$C,2,FALSE),0)</f>
        <v>238.1</v>
      </c>
      <c r="AA3617" s="11">
        <f t="shared" si="127"/>
        <v>0</v>
      </c>
      <c r="AB3617" s="5">
        <f>IFERROR(VLOOKUP(C3617,[2]Sheet1!$B:$F,5,FALSE),0)</f>
        <v>18000000</v>
      </c>
      <c r="AC3617" s="11">
        <v>0</v>
      </c>
      <c r="AD3617" s="11">
        <v>0</v>
      </c>
      <c r="AE3617" s="10" t="str">
        <f t="shared" si="126"/>
        <v>77/78GLH</v>
      </c>
      <c r="AF3617" s="13">
        <f t="shared" si="128"/>
        <v>0</v>
      </c>
      <c r="AG3617" s="10"/>
      <c r="AH3617" s="10"/>
    </row>
    <row r="3618" spans="1:34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5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194.4</v>
      </c>
      <c r="AA3618" s="11">
        <f t="shared" si="127"/>
        <v>0</v>
      </c>
      <c r="AB3618" s="5">
        <f>IFERROR(VLOOKUP(C3618,[2]Sheet1!$B:$F,5,FALSE),0)</f>
        <v>18249752</v>
      </c>
      <c r="AC3618" s="11">
        <v>0</v>
      </c>
      <c r="AD3618" s="11">
        <v>0</v>
      </c>
      <c r="AE3618" s="10" t="str">
        <f t="shared" si="126"/>
        <v>77/78AKJCL</v>
      </c>
      <c r="AF3618" s="13">
        <f t="shared" si="128"/>
        <v>0</v>
      </c>
      <c r="AG3618" s="10"/>
      <c r="AH3618" s="10"/>
    </row>
    <row r="3619" spans="1:34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5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195.1</v>
      </c>
      <c r="AA3619" s="11">
        <f t="shared" si="127"/>
        <v>-65</v>
      </c>
      <c r="AB3619" s="5">
        <f>IFERROR(VLOOKUP(C3619,[2]Sheet1!$B:$F,5,FALSE),0)</f>
        <v>22500000</v>
      </c>
      <c r="AC3619" s="11">
        <v>0</v>
      </c>
      <c r="AD3619" s="11">
        <v>0</v>
      </c>
      <c r="AE3619" s="10" t="str">
        <f t="shared" si="126"/>
        <v>77/78LEC</v>
      </c>
      <c r="AF3619" s="13">
        <f t="shared" si="128"/>
        <v>-1.5376729882111738E-2</v>
      </c>
      <c r="AG3619" s="10"/>
      <c r="AH3619" s="10"/>
    </row>
    <row r="3620" spans="1:34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5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Power</v>
      </c>
      <c r="Z3620">
        <f>IFERROR(VLOOKUP(C3620,[1]LP!$B:$C,2,FALSE),0)</f>
        <v>236</v>
      </c>
      <c r="AA3620" s="11">
        <f t="shared" si="127"/>
        <v>0</v>
      </c>
      <c r="AB3620" s="5">
        <f>IFERROR(VLOOKUP(C3620,[2]Sheet1!$B:$F,5,FALSE),0)</f>
        <v>29000000</v>
      </c>
      <c r="AC3620" s="11">
        <v>0</v>
      </c>
      <c r="AD3620" s="11">
        <v>0</v>
      </c>
      <c r="AE3620" s="10" t="str">
        <f t="shared" si="126"/>
        <v>77/78SHEL</v>
      </c>
      <c r="AF3620" s="13">
        <f t="shared" si="128"/>
        <v>0</v>
      </c>
      <c r="AG3620" s="10"/>
      <c r="AH3620" s="10"/>
    </row>
    <row r="3621" spans="1:34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5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273</v>
      </c>
      <c r="AA3621" s="11">
        <f t="shared" si="127"/>
        <v>68.3</v>
      </c>
      <c r="AB3621" s="5">
        <f>IFERROR(VLOOKUP(C3621,[2]Sheet1!$B:$F,5,FALSE),0)</f>
        <v>9625000</v>
      </c>
      <c r="AC3621" s="11">
        <v>0</v>
      </c>
      <c r="AD3621" s="11">
        <v>0</v>
      </c>
      <c r="AE3621" s="10" t="str">
        <f t="shared" si="126"/>
        <v>77/78PPCL</v>
      </c>
      <c r="AF3621" s="13">
        <f t="shared" si="128"/>
        <v>1.4652014652014652E-2</v>
      </c>
      <c r="AG3621" s="10"/>
      <c r="AH3621" s="10"/>
    </row>
    <row r="3622" spans="1:34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5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220.4</v>
      </c>
      <c r="AA3622" s="11">
        <f t="shared" si="127"/>
        <v>220.4</v>
      </c>
      <c r="AB3622" s="5">
        <f>IFERROR(VLOOKUP(C3622,[2]Sheet1!$B:$F,5,FALSE),0)</f>
        <v>14764000</v>
      </c>
      <c r="AC3622" s="11">
        <v>0</v>
      </c>
      <c r="AD3622" s="11">
        <v>0</v>
      </c>
      <c r="AE3622" s="10" t="str">
        <f t="shared" si="126"/>
        <v>77/78SSHL</v>
      </c>
      <c r="AF3622" s="13">
        <f t="shared" si="128"/>
        <v>4.5372050816696917E-3</v>
      </c>
      <c r="AG3622" s="10"/>
      <c r="AH3622" s="10"/>
    </row>
    <row r="3623" spans="1:34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5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442.8</v>
      </c>
      <c r="AA3623" s="11">
        <f t="shared" si="127"/>
        <v>-442.8</v>
      </c>
      <c r="AB3623" s="5">
        <f>IFERROR(VLOOKUP(C3623,[2]Sheet1!$B:$F,5,FALSE),0)</f>
        <v>3714000</v>
      </c>
      <c r="AC3623" s="11">
        <v>0</v>
      </c>
      <c r="AD3623" s="11">
        <v>0</v>
      </c>
      <c r="AE3623" s="10" t="str">
        <f t="shared" si="126"/>
        <v>77/78JOSHI</v>
      </c>
      <c r="AF3623" s="13">
        <f t="shared" si="128"/>
        <v>-2.2583559168925021E-3</v>
      </c>
      <c r="AG3623" s="10"/>
      <c r="AH3623" s="10"/>
    </row>
    <row r="3624" spans="1:34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5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202.6</v>
      </c>
      <c r="AA3624" s="11">
        <f t="shared" si="127"/>
        <v>0</v>
      </c>
      <c r="AB3624" s="5">
        <f>IFERROR(VLOOKUP(C3624,[2]Sheet1!$B:$F,5,FALSE),0)</f>
        <v>211800000</v>
      </c>
      <c r="AC3624" s="11">
        <v>0</v>
      </c>
      <c r="AD3624" s="11">
        <v>0</v>
      </c>
      <c r="AE3624" s="10" t="str">
        <f t="shared" si="126"/>
        <v>77/78UPPER</v>
      </c>
      <c r="AF3624" s="13">
        <f t="shared" si="128"/>
        <v>0</v>
      </c>
      <c r="AG3624" s="10"/>
      <c r="AH3624" s="10"/>
    </row>
    <row r="3625" spans="1:34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5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271.5</v>
      </c>
      <c r="AA3625" s="11">
        <f t="shared" si="127"/>
        <v>271.5</v>
      </c>
      <c r="AB3625" s="5">
        <f>IFERROR(VLOOKUP(C3625,[2]Sheet1!$B:$F,5,FALSE),0)</f>
        <v>7500000</v>
      </c>
      <c r="AC3625" s="11">
        <v>0</v>
      </c>
      <c r="AD3625" s="11">
        <v>0</v>
      </c>
      <c r="AE3625" s="10" t="str">
        <f t="shared" si="126"/>
        <v>77/78UNHPL</v>
      </c>
      <c r="AF3625" s="13">
        <f t="shared" si="128"/>
        <v>3.6832412523020259E-3</v>
      </c>
      <c r="AG3625" s="10"/>
      <c r="AH3625" s="10"/>
    </row>
    <row r="3626" spans="1:34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5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193.5</v>
      </c>
      <c r="AA3626" s="11">
        <f t="shared" si="127"/>
        <v>-193.5</v>
      </c>
      <c r="AB3626" s="5">
        <f>IFERROR(VLOOKUP(C3626,[2]Sheet1!$B:$F,5,FALSE),0)</f>
        <v>28000000</v>
      </c>
      <c r="AC3626" s="11">
        <v>0</v>
      </c>
      <c r="AD3626" s="11">
        <v>0</v>
      </c>
      <c r="AE3626" s="10" t="str">
        <f t="shared" si="126"/>
        <v>77/78HDHPC</v>
      </c>
      <c r="AF3626" s="13">
        <f t="shared" si="128"/>
        <v>-5.1679586563307496E-3</v>
      </c>
      <c r="AG3626" s="10"/>
      <c r="AH3626" s="10"/>
    </row>
    <row r="3627" spans="1:34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5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589.70000000000005</v>
      </c>
      <c r="AA3627" s="11">
        <f t="shared" si="127"/>
        <v>147.4</v>
      </c>
      <c r="AB3627" s="5">
        <f>IFERROR(VLOOKUP(C3627,[2]Sheet1!$B:$F,5,FALSE),0)</f>
        <v>22632311</v>
      </c>
      <c r="AC3627" s="11">
        <v>0</v>
      </c>
      <c r="AD3627" s="11">
        <v>0</v>
      </c>
      <c r="AE3627" s="10" t="str">
        <f t="shared" si="126"/>
        <v>77/78MEN</v>
      </c>
      <c r="AF3627" s="13">
        <f t="shared" si="128"/>
        <v>6.7831100559606573E-3</v>
      </c>
      <c r="AG3627" s="10"/>
      <c r="AH3627" s="10"/>
    </row>
    <row r="3628" spans="1:34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5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616</v>
      </c>
      <c r="AA3628" s="11">
        <f t="shared" si="127"/>
        <v>56</v>
      </c>
      <c r="AB3628" s="5">
        <f>IFERROR(VLOOKUP(C3628,[2]Sheet1!$B:$F,5,FALSE),0)</f>
        <v>4431000</v>
      </c>
      <c r="AC3628" s="11">
        <v>0</v>
      </c>
      <c r="AD3628" s="11">
        <v>0</v>
      </c>
      <c r="AE3628" s="10" t="str">
        <f t="shared" si="126"/>
        <v>77/78UMRH</v>
      </c>
      <c r="AF3628" s="13">
        <f t="shared" si="128"/>
        <v>1.7857142857142856E-2</v>
      </c>
      <c r="AG3628" s="10"/>
      <c r="AH3628" s="10"/>
    </row>
    <row r="3629" spans="1:34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5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Power</v>
      </c>
      <c r="Z3629">
        <f>IFERROR(VLOOKUP(C3629,[1]LP!$B:$C,2,FALSE),0)</f>
        <v>678.6</v>
      </c>
      <c r="AA3629" s="11">
        <f t="shared" si="127"/>
        <v>37.700000000000003</v>
      </c>
      <c r="AB3629" s="5">
        <f>IFERROR(VLOOKUP(C3629,[2]Sheet1!$B:$F,5,FALSE),0)</f>
        <v>5673222</v>
      </c>
      <c r="AC3629" s="11">
        <v>10</v>
      </c>
      <c r="AD3629" s="11">
        <v>0.52629999999999999</v>
      </c>
      <c r="AE3629" s="10" t="str">
        <f t="shared" si="126"/>
        <v>77/78RURU</v>
      </c>
      <c r="AF3629" s="13">
        <f t="shared" si="128"/>
        <v>2.652519893899204E-2</v>
      </c>
      <c r="AG3629" s="10"/>
      <c r="AH3629" s="10"/>
    </row>
    <row r="3630" spans="1:34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5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244.4</v>
      </c>
      <c r="AA3630" s="11">
        <f t="shared" si="127"/>
        <v>18.8</v>
      </c>
      <c r="AB3630" s="5">
        <f>IFERROR(VLOOKUP(C3630,[2]Sheet1!$B:$F,5,FALSE),0)</f>
        <v>38480027</v>
      </c>
      <c r="AC3630" s="11">
        <v>8</v>
      </c>
      <c r="AD3630" s="11">
        <v>0.42099999999999999</v>
      </c>
      <c r="AE3630" s="10" t="str">
        <f t="shared" si="126"/>
        <v>78/79AHPC</v>
      </c>
      <c r="AF3630" s="13">
        <f t="shared" si="128"/>
        <v>5.3191489361702128E-2</v>
      </c>
      <c r="AG3630" s="10"/>
      <c r="AH3630" s="10"/>
    </row>
    <row r="3631" spans="1:34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5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402.5</v>
      </c>
      <c r="AA3631" s="11">
        <f t="shared" si="127"/>
        <v>40.299999999999997</v>
      </c>
      <c r="AB3631" s="5">
        <f>IFERROR(VLOOKUP(C3631,[2]Sheet1!$B:$F,5,FALSE),0)</f>
        <v>34098721</v>
      </c>
      <c r="AC3631" s="11">
        <v>5</v>
      </c>
      <c r="AD3631" s="11">
        <v>7.5</v>
      </c>
      <c r="AE3631" s="10" t="str">
        <f t="shared" si="126"/>
        <v>78/79BPCL</v>
      </c>
      <c r="AF3631" s="13">
        <f t="shared" si="128"/>
        <v>2.4844720496894408E-2</v>
      </c>
      <c r="AG3631" s="10"/>
      <c r="AH3631" s="10"/>
    </row>
    <row r="3632" spans="1:34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5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510.3</v>
      </c>
      <c r="AA3632" s="11">
        <f t="shared" si="127"/>
        <v>39.299999999999997</v>
      </c>
      <c r="AB3632" s="5">
        <f>IFERROR(VLOOKUP(C3632,[2]Sheet1!$B:$F,5,FALSE),0)</f>
        <v>79839972</v>
      </c>
      <c r="AC3632" s="11">
        <v>7.5</v>
      </c>
      <c r="AD3632" s="11">
        <v>7.5</v>
      </c>
      <c r="AE3632" s="10" t="str">
        <f t="shared" si="126"/>
        <v>78/79CHCL</v>
      </c>
      <c r="AF3632" s="13">
        <f t="shared" si="128"/>
        <v>2.5475210660395844E-2</v>
      </c>
      <c r="AG3632" s="10"/>
      <c r="AH3632" s="10"/>
    </row>
    <row r="3633" spans="1:34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5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211</v>
      </c>
      <c r="AA3633" s="11">
        <f t="shared" si="127"/>
        <v>1.2</v>
      </c>
      <c r="AB3633" s="5">
        <f>IFERROR(VLOOKUP(C3633,[2]Sheet1!$B:$F,5,FALSE),0)</f>
        <v>4934325.8</v>
      </c>
      <c r="AC3633" s="11">
        <v>0</v>
      </c>
      <c r="AD3633" s="11">
        <v>0</v>
      </c>
      <c r="AE3633" s="10" t="str">
        <f t="shared" si="126"/>
        <v>78/79NHPC</v>
      </c>
      <c r="AF3633" s="13">
        <f t="shared" si="128"/>
        <v>0.80568720379146919</v>
      </c>
      <c r="AG3633" s="10"/>
      <c r="AH3633" s="10"/>
    </row>
    <row r="3634" spans="1:34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5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448</v>
      </c>
      <c r="AA3634" s="11">
        <f t="shared" si="127"/>
        <v>12.8</v>
      </c>
      <c r="AB3634" s="5">
        <f>IFERROR(VLOOKUP(C3634,[2]Sheet1!$B:$F,5,FALSE),0)</f>
        <v>33981761</v>
      </c>
      <c r="AC3634" s="11">
        <v>0</v>
      </c>
      <c r="AD3634" s="11">
        <v>5.2632000000000003</v>
      </c>
      <c r="AE3634" s="10" t="str">
        <f t="shared" si="126"/>
        <v>78/79SHPC</v>
      </c>
      <c r="AF3634" s="13">
        <f t="shared" si="128"/>
        <v>7.8125E-2</v>
      </c>
      <c r="AG3634" s="10"/>
      <c r="AH3634" s="10"/>
    </row>
    <row r="3635" spans="1:34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5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127"/>
        <v>0</v>
      </c>
      <c r="AB3635" s="5">
        <f>IFERROR(VLOOKUP(C3635,[2]Sheet1!$B:$F,5,FALSE),0)</f>
        <v>0</v>
      </c>
      <c r="AC3635" s="11">
        <v>0</v>
      </c>
      <c r="AD3635" s="11">
        <v>0</v>
      </c>
      <c r="AE3635" s="10" t="str">
        <f t="shared" si="126"/>
        <v>78/79RHPC</v>
      </c>
      <c r="AF3635" s="13">
        <f t="shared" si="128"/>
        <v>0</v>
      </c>
      <c r="AG3635" s="10"/>
      <c r="AH3635" s="10"/>
    </row>
    <row r="3636" spans="1:34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5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224</v>
      </c>
      <c r="AA3636" s="11">
        <f t="shared" si="127"/>
        <v>0</v>
      </c>
      <c r="AB3636" s="5">
        <f>IFERROR(VLOOKUP(C3636,[2]Sheet1!$B:$F,5,FALSE),0)</f>
        <v>19800000</v>
      </c>
      <c r="AC3636" s="11">
        <v>0</v>
      </c>
      <c r="AD3636" s="11">
        <v>0</v>
      </c>
      <c r="AE3636" s="10" t="str">
        <f t="shared" si="126"/>
        <v>78/79HURJA</v>
      </c>
      <c r="AF3636" s="13">
        <f t="shared" si="128"/>
        <v>0</v>
      </c>
      <c r="AG3636" s="10"/>
      <c r="AH3636" s="10"/>
    </row>
    <row r="3637" spans="1:34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5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229.9</v>
      </c>
      <c r="AA3637" s="11">
        <f t="shared" si="127"/>
        <v>6.8</v>
      </c>
      <c r="AB3637" s="5">
        <f>IFERROR(VLOOKUP(C3637,[2]Sheet1!$B:$F,5,FALSE),0)</f>
        <v>38959421</v>
      </c>
      <c r="AC3637" s="11">
        <v>10</v>
      </c>
      <c r="AD3637" s="11">
        <v>0.52629999999999999</v>
      </c>
      <c r="AE3637" s="10" t="str">
        <f t="shared" si="126"/>
        <v>78/79AKPL</v>
      </c>
      <c r="AF3637" s="13">
        <f t="shared" si="128"/>
        <v>0.14789038712483688</v>
      </c>
      <c r="AG3637" s="10"/>
      <c r="AH3637" s="10"/>
    </row>
    <row r="3638" spans="1:34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5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405</v>
      </c>
      <c r="AA3638" s="11">
        <f t="shared" si="127"/>
        <v>27</v>
      </c>
      <c r="AB3638" s="5">
        <f>IFERROR(VLOOKUP(C3638,[2]Sheet1!$B:$F,5,FALSE),0)</f>
        <v>5358150</v>
      </c>
      <c r="AC3638" s="11">
        <v>0</v>
      </c>
      <c r="AD3638" s="11">
        <v>0</v>
      </c>
      <c r="AE3638" s="10" t="str">
        <f t="shared" si="126"/>
        <v>78/79BARUN</v>
      </c>
      <c r="AF3638" s="13">
        <f t="shared" si="128"/>
        <v>3.7037037037037035E-2</v>
      </c>
      <c r="AG3638" s="10"/>
      <c r="AH3638" s="10"/>
    </row>
    <row r="3639" spans="1:34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5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259</v>
      </c>
      <c r="AA3639" s="11">
        <f t="shared" si="127"/>
        <v>23.5</v>
      </c>
      <c r="AB3639" s="5">
        <f>IFERROR(VLOOKUP(C3639,[2]Sheet1!$B:$F,5,FALSE),0)</f>
        <v>60759278</v>
      </c>
      <c r="AC3639" s="11">
        <v>7.5</v>
      </c>
      <c r="AD3639" s="11">
        <v>0.3947</v>
      </c>
      <c r="AE3639" s="10" t="str">
        <f t="shared" si="126"/>
        <v>78/79API</v>
      </c>
      <c r="AF3639" s="13">
        <f t="shared" si="128"/>
        <v>4.2471042471042469E-2</v>
      </c>
      <c r="AG3639" s="10"/>
      <c r="AH3639" s="10"/>
    </row>
    <row r="3640" spans="1:34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5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253</v>
      </c>
      <c r="AA3640" s="11">
        <f t="shared" si="127"/>
        <v>23</v>
      </c>
      <c r="AB3640" s="5">
        <f>IFERROR(VLOOKUP(C3640,[2]Sheet1!$B:$F,5,FALSE),0)</f>
        <v>37025584</v>
      </c>
      <c r="AC3640" s="11">
        <v>4.75</v>
      </c>
      <c r="AD3640" s="11">
        <v>0.25</v>
      </c>
      <c r="AE3640" s="10" t="str">
        <f t="shared" si="126"/>
        <v>78/79NGPL</v>
      </c>
      <c r="AF3640" s="13">
        <f t="shared" si="128"/>
        <v>4.3478260869565216E-2</v>
      </c>
      <c r="AG3640" s="10"/>
      <c r="AH3640" s="10"/>
    </row>
    <row r="3641" spans="1:34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5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Power</v>
      </c>
      <c r="Z3641">
        <f>IFERROR(VLOOKUP(C3641,[1]LP!$B:$C,2,FALSE),0)</f>
        <v>495</v>
      </c>
      <c r="AA3641" s="11">
        <f t="shared" si="127"/>
        <v>-495</v>
      </c>
      <c r="AB3641" s="5">
        <f>IFERROR(VLOOKUP(C3641,[2]Sheet1!$B:$F,5,FALSE),0)</f>
        <v>15000000</v>
      </c>
      <c r="AC3641" s="11">
        <v>0</v>
      </c>
      <c r="AD3641" s="11">
        <v>0</v>
      </c>
      <c r="AE3641" s="10" t="str">
        <f t="shared" si="126"/>
        <v>78/79NYADI</v>
      </c>
      <c r="AF3641" s="13">
        <f t="shared" si="128"/>
        <v>-2.0202020202020202E-3</v>
      </c>
      <c r="AG3641" s="10"/>
      <c r="AH3641" s="10"/>
    </row>
    <row r="3642" spans="1:34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5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344</v>
      </c>
      <c r="AA3642" s="11">
        <f t="shared" si="127"/>
        <v>-344</v>
      </c>
      <c r="AB3642" s="5">
        <f>IFERROR(VLOOKUP(C3642,[2]Sheet1!$B:$F,5,FALSE),0)</f>
        <v>36500000</v>
      </c>
      <c r="AC3642" s="11">
        <v>0</v>
      </c>
      <c r="AD3642" s="11">
        <v>0</v>
      </c>
      <c r="AE3642" s="10" t="str">
        <f t="shared" si="126"/>
        <v>78/79SJCL</v>
      </c>
      <c r="AF3642" s="13">
        <f t="shared" si="128"/>
        <v>-2.9069767441860465E-3</v>
      </c>
      <c r="AG3642" s="10"/>
      <c r="AH3642" s="10"/>
    </row>
    <row r="3643" spans="1:34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5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434.9</v>
      </c>
      <c r="AA3643" s="11">
        <f t="shared" si="127"/>
        <v>-434.9</v>
      </c>
      <c r="AB3643" s="5">
        <f>IFERROR(VLOOKUP(C3643,[2]Sheet1!$B:$F,5,FALSE),0)</f>
        <v>68421000</v>
      </c>
      <c r="AC3643" s="11">
        <v>0</v>
      </c>
      <c r="AD3643" s="11">
        <v>0</v>
      </c>
      <c r="AE3643" s="10" t="str">
        <f t="shared" si="126"/>
        <v>78/79RHPL</v>
      </c>
      <c r="AF3643" s="13">
        <f t="shared" si="128"/>
        <v>-2.2993791676247416E-3</v>
      </c>
      <c r="AG3643" s="10"/>
      <c r="AH3643" s="10"/>
    </row>
    <row r="3644" spans="1:34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5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322</v>
      </c>
      <c r="AA3644" s="11">
        <f t="shared" si="127"/>
        <v>-64.400000000000006</v>
      </c>
      <c r="AB3644" s="5">
        <f>IFERROR(VLOOKUP(C3644,[2]Sheet1!$B:$F,5,FALSE),0)</f>
        <v>12305000</v>
      </c>
      <c r="AC3644" s="11">
        <v>7</v>
      </c>
      <c r="AD3644" s="11">
        <v>0.36799999999999999</v>
      </c>
      <c r="AE3644" s="10" t="str">
        <f t="shared" si="126"/>
        <v>78/79UMHL</v>
      </c>
      <c r="AF3644" s="13">
        <f t="shared" si="128"/>
        <v>-1.5527950310559006E-2</v>
      </c>
      <c r="AG3644" s="10"/>
      <c r="AH3644" s="10"/>
    </row>
    <row r="3645" spans="1:34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5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265</v>
      </c>
      <c r="AA3645" s="11">
        <f t="shared" si="127"/>
        <v>132.5</v>
      </c>
      <c r="AB3645" s="5">
        <f>IFERROR(VLOOKUP(C3645,[2]Sheet1!$B:$F,5,FALSE),0)</f>
        <v>22799299</v>
      </c>
      <c r="AC3645" s="11">
        <v>0</v>
      </c>
      <c r="AD3645" s="11">
        <v>0</v>
      </c>
      <c r="AE3645" s="10" t="str">
        <f t="shared" si="126"/>
        <v>78/79UPCL</v>
      </c>
      <c r="AF3645" s="13">
        <f t="shared" si="128"/>
        <v>7.5471698113207548E-3</v>
      </c>
      <c r="AG3645" s="10"/>
      <c r="AH3645" s="10"/>
    </row>
    <row r="3646" spans="1:34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5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325.10000000000002</v>
      </c>
      <c r="AA3646" s="11">
        <f t="shared" si="127"/>
        <v>21.7</v>
      </c>
      <c r="AB3646" s="5">
        <f>IFERROR(VLOOKUP(C3646,[2]Sheet1!$B:$F,5,FALSE),0)</f>
        <v>12098625</v>
      </c>
      <c r="AC3646" s="11">
        <v>0</v>
      </c>
      <c r="AD3646" s="11">
        <v>0</v>
      </c>
      <c r="AE3646" s="10" t="str">
        <f t="shared" ref="AE3646:AE3709" si="129">B3646&amp;C3646</f>
        <v>78/79SPDL</v>
      </c>
      <c r="AF3646" s="13">
        <f t="shared" si="128"/>
        <v>4.6139649338665024E-2</v>
      </c>
      <c r="AG3646" s="10"/>
      <c r="AH3646" s="10"/>
    </row>
    <row r="3647" spans="1:34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5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Power</v>
      </c>
      <c r="Z3647">
        <f>IFERROR(VLOOKUP(C3647,[1]LP!$B:$C,2,FALSE),0)</f>
        <v>528</v>
      </c>
      <c r="AA3647" s="11">
        <f t="shared" si="127"/>
        <v>66</v>
      </c>
      <c r="AB3647" s="5">
        <f>IFERROR(VLOOKUP(C3647,[2]Sheet1!$B:$F,5,FALSE),0)</f>
        <v>3763198</v>
      </c>
      <c r="AC3647" s="11">
        <v>0</v>
      </c>
      <c r="AD3647" s="11">
        <v>0</v>
      </c>
      <c r="AE3647" s="10" t="str">
        <f t="shared" si="129"/>
        <v>78/79MKJC</v>
      </c>
      <c r="AF3647" s="13">
        <f t="shared" si="128"/>
        <v>1.5151515151515152E-2</v>
      </c>
      <c r="AG3647" s="10"/>
      <c r="AH3647" s="10"/>
    </row>
    <row r="3648" spans="1:34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5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Power</v>
      </c>
      <c r="Z3648">
        <f>IFERROR(VLOOKUP(C3648,[1]LP!$B:$C,2,FALSE),0)</f>
        <v>465.5</v>
      </c>
      <c r="AA3648" s="11">
        <f t="shared" si="127"/>
        <v>20.2</v>
      </c>
      <c r="AB3648" s="5">
        <f>IFERROR(VLOOKUP(C3648,[2]Sheet1!$B:$F,5,FALSE),0)</f>
        <v>37800000</v>
      </c>
      <c r="AC3648" s="11">
        <v>0</v>
      </c>
      <c r="AD3648" s="11">
        <v>0</v>
      </c>
      <c r="AE3648" s="10" t="str">
        <f t="shared" si="129"/>
        <v>78/79SAHAS</v>
      </c>
      <c r="AF3648" s="13">
        <f t="shared" si="128"/>
        <v>4.9409237379162189E-2</v>
      </c>
      <c r="AG3648" s="10"/>
      <c r="AH3648" s="10"/>
    </row>
    <row r="3649" spans="1:34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5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379</v>
      </c>
      <c r="AA3649" s="11">
        <f t="shared" si="127"/>
        <v>63.2</v>
      </c>
      <c r="AB3649" s="5">
        <f>IFERROR(VLOOKUP(C3649,[2]Sheet1!$B:$F,5,FALSE),0)</f>
        <v>4657143</v>
      </c>
      <c r="AC3649" s="11">
        <v>0</v>
      </c>
      <c r="AD3649" s="11">
        <v>0</v>
      </c>
      <c r="AE3649" s="10" t="str">
        <f t="shared" si="129"/>
        <v>78/79KKHC</v>
      </c>
      <c r="AF3649" s="13">
        <f t="shared" si="128"/>
        <v>1.5831134564643801E-2</v>
      </c>
      <c r="AG3649" s="10"/>
      <c r="AH3649" s="10"/>
    </row>
    <row r="3650" spans="1:34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5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401.9</v>
      </c>
      <c r="AA3650" s="11">
        <f t="shared" si="127"/>
        <v>0</v>
      </c>
      <c r="AB3650" s="5">
        <f>IFERROR(VLOOKUP(C3650,[2]Sheet1!$B:$F,5,FALSE),0)</f>
        <v>10654170</v>
      </c>
      <c r="AC3650" s="11">
        <v>0</v>
      </c>
      <c r="AD3650" s="11">
        <v>0</v>
      </c>
      <c r="AE3650" s="10" t="str">
        <f t="shared" si="129"/>
        <v>78/79HPPL</v>
      </c>
      <c r="AF3650" s="13">
        <f t="shared" si="128"/>
        <v>0</v>
      </c>
      <c r="AG3650" s="10"/>
      <c r="AH3650" s="10"/>
    </row>
    <row r="3651" spans="1:34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5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290</v>
      </c>
      <c r="AA3651" s="11">
        <f t="shared" ref="AA3651:AA3714" si="130">ROUND(IFERROR(Z3651/M3651,0),1)</f>
        <v>72.5</v>
      </c>
      <c r="AB3651" s="5">
        <f>IFERROR(VLOOKUP(C3651,[2]Sheet1!$B:$F,5,FALSE),0)</f>
        <v>2640000</v>
      </c>
      <c r="AC3651" s="11">
        <v>0</v>
      </c>
      <c r="AD3651" s="11">
        <v>0</v>
      </c>
      <c r="AE3651" s="10" t="str">
        <f t="shared" si="129"/>
        <v>78/79DHPL</v>
      </c>
      <c r="AF3651" s="13">
        <f t="shared" ref="AF3651:AF3714" si="131">IFERROR(M3651/Z3651,0)</f>
        <v>1.3793103448275862E-2</v>
      </c>
      <c r="AG3651" s="10"/>
      <c r="AH3651" s="10"/>
    </row>
    <row r="3652" spans="1:34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5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245</v>
      </c>
      <c r="AA3652" s="11">
        <f t="shared" si="130"/>
        <v>6.4</v>
      </c>
      <c r="AB3652" s="5">
        <f>IFERROR(VLOOKUP(C3652,[2]Sheet1!$B:$F,5,FALSE),0)</f>
        <v>12500000</v>
      </c>
      <c r="AC3652" s="11">
        <v>0</v>
      </c>
      <c r="AD3652" s="11">
        <v>0</v>
      </c>
      <c r="AE3652" s="10" t="str">
        <f t="shared" si="129"/>
        <v>78/79MHNL</v>
      </c>
      <c r="AF3652" s="13">
        <f t="shared" si="131"/>
        <v>0.15510204081632653</v>
      </c>
      <c r="AG3652" s="10"/>
      <c r="AH3652" s="10"/>
    </row>
    <row r="3653" spans="1:34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5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395</v>
      </c>
      <c r="AA3653" s="11">
        <f t="shared" si="130"/>
        <v>39.5</v>
      </c>
      <c r="AB3653" s="5">
        <f>IFERROR(VLOOKUP(C3653,[2]Sheet1!$B:$F,5,FALSE),0)</f>
        <v>3869775</v>
      </c>
      <c r="AC3653" s="11">
        <v>0</v>
      </c>
      <c r="AD3653" s="11">
        <v>0</v>
      </c>
      <c r="AE3653" s="10" t="str">
        <f t="shared" si="129"/>
        <v>78/79CHL</v>
      </c>
      <c r="AF3653" s="13">
        <f t="shared" si="131"/>
        <v>2.5316455696202531E-2</v>
      </c>
      <c r="AG3653" s="10"/>
      <c r="AH3653" s="10"/>
    </row>
    <row r="3654" spans="1:34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5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705</v>
      </c>
      <c r="AA3654" s="11">
        <f t="shared" si="130"/>
        <v>64.099999999999994</v>
      </c>
      <c r="AB3654" s="5">
        <f>IFERROR(VLOOKUP(C3654,[2]Sheet1!$B:$F,5,FALSE),0)</f>
        <v>3594414</v>
      </c>
      <c r="AC3654" s="11">
        <v>5</v>
      </c>
      <c r="AD3654" s="11">
        <v>2.63E-2</v>
      </c>
      <c r="AE3654" s="10" t="str">
        <f t="shared" si="129"/>
        <v>78/79NHDL</v>
      </c>
      <c r="AF3654" s="13">
        <f t="shared" si="131"/>
        <v>1.5602836879432624E-2</v>
      </c>
      <c r="AG3654" s="10"/>
      <c r="AH3654" s="10"/>
    </row>
    <row r="3655" spans="1:34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5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337.9</v>
      </c>
      <c r="AA3655" s="11">
        <f t="shared" si="130"/>
        <v>30.7</v>
      </c>
      <c r="AB3655" s="5">
        <f>IFERROR(VLOOKUP(C3655,[2]Sheet1!$B:$F,5,FALSE),0)</f>
        <v>17555889</v>
      </c>
      <c r="AC3655" s="11">
        <v>4.75</v>
      </c>
      <c r="AD3655" s="11">
        <v>0.25</v>
      </c>
      <c r="AE3655" s="10" t="str">
        <f t="shared" si="129"/>
        <v>78/79RADHI</v>
      </c>
      <c r="AF3655" s="13">
        <f t="shared" si="131"/>
        <v>3.2554010062148565E-2</v>
      </c>
      <c r="AG3655" s="10"/>
      <c r="AH3655" s="10"/>
    </row>
    <row r="3656" spans="1:34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5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539</v>
      </c>
      <c r="AA3656" s="11">
        <f t="shared" si="130"/>
        <v>20</v>
      </c>
      <c r="AB3656" s="5">
        <f>IFERROR(VLOOKUP(C3656,[2]Sheet1!$B:$F,5,FALSE),0)</f>
        <v>8728500</v>
      </c>
      <c r="AC3656" s="11">
        <v>15</v>
      </c>
      <c r="AD3656" s="11">
        <v>0.78949999999999998</v>
      </c>
      <c r="AE3656" s="10" t="str">
        <f t="shared" si="129"/>
        <v>78/79KPCL</v>
      </c>
      <c r="AF3656" s="13">
        <f t="shared" si="131"/>
        <v>5.0092764378478663E-2</v>
      </c>
      <c r="AG3656" s="10"/>
      <c r="AH3656" s="10"/>
    </row>
    <row r="3657" spans="1:34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5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130"/>
        <v>0</v>
      </c>
      <c r="AB3657" s="5">
        <f>IFERROR(VLOOKUP(C3657,[2]Sheet1!$B:$F,5,FALSE),0)</f>
        <v>0</v>
      </c>
      <c r="AC3657" s="11">
        <v>0</v>
      </c>
      <c r="AD3657" s="11">
        <v>0</v>
      </c>
      <c r="AE3657" s="10" t="str">
        <f t="shared" si="129"/>
        <v>78/79RRHP</v>
      </c>
      <c r="AF3657" s="13">
        <f t="shared" si="131"/>
        <v>0</v>
      </c>
      <c r="AG3657" s="10"/>
      <c r="AH3657" s="10"/>
    </row>
    <row r="3658" spans="1:34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5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201</v>
      </c>
      <c r="AA3658" s="11">
        <f t="shared" si="130"/>
        <v>-12.6</v>
      </c>
      <c r="AB3658" s="5">
        <f>IFERROR(VLOOKUP(C3658,[2]Sheet1!$B:$F,5,FALSE),0)</f>
        <v>16500000</v>
      </c>
      <c r="AC3658" s="11">
        <v>0</v>
      </c>
      <c r="AD3658" s="11">
        <v>0</v>
      </c>
      <c r="AE3658" s="10" t="str">
        <f t="shared" si="129"/>
        <v>78/79GHL</v>
      </c>
      <c r="AF3658" s="13">
        <f t="shared" si="131"/>
        <v>-7.9601990049751242E-2</v>
      </c>
      <c r="AG3658" s="10"/>
      <c r="AH3658" s="10"/>
    </row>
    <row r="3659" spans="1:34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5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269</v>
      </c>
      <c r="AA3659" s="11">
        <f t="shared" si="130"/>
        <v>11.7</v>
      </c>
      <c r="AB3659" s="5">
        <f>IFERROR(VLOOKUP(C3659,[2]Sheet1!$B:$F,5,FALSE),0)</f>
        <v>11000000</v>
      </c>
      <c r="AC3659" s="11">
        <v>0</v>
      </c>
      <c r="AD3659" s="11">
        <v>0</v>
      </c>
      <c r="AE3659" s="10" t="str">
        <f t="shared" si="129"/>
        <v>78/79PMHPL</v>
      </c>
      <c r="AF3659" s="13">
        <f t="shared" si="131"/>
        <v>8.5501858736059477E-2</v>
      </c>
      <c r="AG3659" s="10"/>
      <c r="AH3659" s="10"/>
    </row>
    <row r="3660" spans="1:34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5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Power</v>
      </c>
      <c r="Z3660">
        <f>IFERROR(VLOOKUP(C3660,[1]LP!$B:$C,2,FALSE),0)</f>
        <v>330.3</v>
      </c>
      <c r="AA3660" s="11">
        <f t="shared" si="130"/>
        <v>-330.3</v>
      </c>
      <c r="AB3660" s="5">
        <f>IFERROR(VLOOKUP(C3660,[2]Sheet1!$B:$F,5,FALSE),0)</f>
        <v>60000000</v>
      </c>
      <c r="AC3660" s="11">
        <v>0</v>
      </c>
      <c r="AD3660" s="11">
        <v>0</v>
      </c>
      <c r="AE3660" s="10" t="str">
        <f t="shared" si="129"/>
        <v>78/79MBJC</v>
      </c>
      <c r="AF3660" s="13">
        <f t="shared" si="131"/>
        <v>-3.0275507114744171E-3</v>
      </c>
      <c r="AG3660" s="10"/>
      <c r="AH3660" s="10"/>
    </row>
    <row r="3661" spans="1:34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5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Power</v>
      </c>
      <c r="Z3661">
        <f>IFERROR(VLOOKUP(C3661,[1]LP!$B:$C,2,FALSE),0)</f>
        <v>238.1</v>
      </c>
      <c r="AA3661" s="11">
        <f t="shared" si="130"/>
        <v>0</v>
      </c>
      <c r="AB3661" s="5">
        <f>IFERROR(VLOOKUP(C3661,[2]Sheet1!$B:$F,5,FALSE),0)</f>
        <v>18000000</v>
      </c>
      <c r="AC3661" s="11">
        <v>0</v>
      </c>
      <c r="AD3661" s="11">
        <v>0</v>
      </c>
      <c r="AE3661" s="10" t="str">
        <f t="shared" si="129"/>
        <v>78/79GLH</v>
      </c>
      <c r="AF3661" s="13">
        <f t="shared" si="131"/>
        <v>0</v>
      </c>
      <c r="AG3661" s="10"/>
      <c r="AH3661" s="10"/>
    </row>
    <row r="3662" spans="1:34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5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194.4</v>
      </c>
      <c r="AA3662" s="11">
        <f t="shared" si="130"/>
        <v>12.2</v>
      </c>
      <c r="AB3662" s="5">
        <f>IFERROR(VLOOKUP(C3662,[2]Sheet1!$B:$F,5,FALSE),0)</f>
        <v>18249752</v>
      </c>
      <c r="AC3662" s="11">
        <v>0</v>
      </c>
      <c r="AD3662" s="11">
        <v>0</v>
      </c>
      <c r="AE3662" s="10" t="str">
        <f t="shared" si="129"/>
        <v>78/79AKJCL</v>
      </c>
      <c r="AF3662" s="13">
        <f t="shared" si="131"/>
        <v>8.2304526748971193E-2</v>
      </c>
      <c r="AG3662" s="10"/>
      <c r="AH3662" s="10"/>
    </row>
    <row r="3663" spans="1:34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5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195.1</v>
      </c>
      <c r="AA3663" s="11">
        <f t="shared" si="130"/>
        <v>-97.6</v>
      </c>
      <c r="AB3663" s="5">
        <f>IFERROR(VLOOKUP(C3663,[2]Sheet1!$B:$F,5,FALSE),0)</f>
        <v>22500000</v>
      </c>
      <c r="AC3663" s="11">
        <v>0</v>
      </c>
      <c r="AD3663" s="11">
        <v>0</v>
      </c>
      <c r="AE3663" s="10" t="str">
        <f t="shared" si="129"/>
        <v>78/79LEC</v>
      </c>
      <c r="AF3663" s="13">
        <f t="shared" si="131"/>
        <v>-1.0251153254741159E-2</v>
      </c>
      <c r="AG3663" s="10"/>
      <c r="AH3663" s="10"/>
    </row>
    <row r="3664" spans="1:34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5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Power</v>
      </c>
      <c r="Z3664">
        <f>IFERROR(VLOOKUP(C3664,[1]LP!$B:$C,2,FALSE),0)</f>
        <v>525</v>
      </c>
      <c r="AA3664" s="11">
        <f t="shared" si="130"/>
        <v>43.8</v>
      </c>
      <c r="AB3664" s="5">
        <f>IFERROR(VLOOKUP(C3664,[2]Sheet1!$B:$F,5,FALSE),0)</f>
        <v>4000000</v>
      </c>
      <c r="AC3664" s="11">
        <v>0</v>
      </c>
      <c r="AD3664" s="11">
        <v>0</v>
      </c>
      <c r="AE3664" s="10" t="str">
        <f t="shared" si="129"/>
        <v>78/79TPC</v>
      </c>
      <c r="AF3664" s="13">
        <f t="shared" si="131"/>
        <v>2.2857142857142857E-2</v>
      </c>
      <c r="AG3664" s="10"/>
      <c r="AH3664" s="10"/>
    </row>
    <row r="3665" spans="1:34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5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Power</v>
      </c>
      <c r="Z3665">
        <f>IFERROR(VLOOKUP(C3665,[1]LP!$B:$C,2,FALSE),0)</f>
        <v>236</v>
      </c>
      <c r="AA3665" s="11">
        <f t="shared" si="130"/>
        <v>18.2</v>
      </c>
      <c r="AB3665" s="5">
        <f>IFERROR(VLOOKUP(C3665,[2]Sheet1!$B:$F,5,FALSE),0)</f>
        <v>29000000</v>
      </c>
      <c r="AC3665" s="11">
        <v>0</v>
      </c>
      <c r="AD3665" s="11">
        <v>0</v>
      </c>
      <c r="AE3665" s="10" t="str">
        <f t="shared" si="129"/>
        <v>78/79SHEL</v>
      </c>
      <c r="AF3665" s="13">
        <f t="shared" si="131"/>
        <v>5.5084745762711863E-2</v>
      </c>
      <c r="AG3665" s="10"/>
      <c r="AH3665" s="10"/>
    </row>
    <row r="3666" spans="1:34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5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273</v>
      </c>
      <c r="AA3666" s="11">
        <f t="shared" si="130"/>
        <v>6.3</v>
      </c>
      <c r="AB3666" s="5">
        <f>IFERROR(VLOOKUP(C3666,[2]Sheet1!$B:$F,5,FALSE),0)</f>
        <v>9625000</v>
      </c>
      <c r="AC3666" s="11">
        <v>0</v>
      </c>
      <c r="AD3666" s="11">
        <v>7</v>
      </c>
      <c r="AE3666" s="10" t="str">
        <f t="shared" si="129"/>
        <v>78/79PPCL</v>
      </c>
      <c r="AF3666" s="13">
        <f t="shared" si="131"/>
        <v>0.1575091575091575</v>
      </c>
      <c r="AG3666" s="10"/>
      <c r="AH3666" s="10"/>
    </row>
    <row r="3667" spans="1:34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5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220.4</v>
      </c>
      <c r="AA3667" s="11">
        <f t="shared" si="130"/>
        <v>-7.6</v>
      </c>
      <c r="AB3667" s="5">
        <f>IFERROR(VLOOKUP(C3667,[2]Sheet1!$B:$F,5,FALSE),0)</f>
        <v>14764000</v>
      </c>
      <c r="AC3667" s="11">
        <v>0</v>
      </c>
      <c r="AD3667" s="11">
        <v>0</v>
      </c>
      <c r="AE3667" s="10" t="str">
        <f t="shared" si="129"/>
        <v>78/79SSHL</v>
      </c>
      <c r="AF3667" s="13">
        <f t="shared" si="131"/>
        <v>-0.13157894736842105</v>
      </c>
      <c r="AG3667" s="10"/>
      <c r="AH3667" s="10"/>
    </row>
    <row r="3668" spans="1:34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5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202.6</v>
      </c>
      <c r="AA3668" s="11">
        <f t="shared" si="130"/>
        <v>6.3</v>
      </c>
      <c r="AB3668" s="5">
        <f>IFERROR(VLOOKUP(C3668,[2]Sheet1!$B:$F,5,FALSE),0)</f>
        <v>211800000</v>
      </c>
      <c r="AC3668" s="11">
        <v>0</v>
      </c>
      <c r="AD3668" s="11">
        <v>0</v>
      </c>
      <c r="AE3668" s="10" t="str">
        <f t="shared" si="129"/>
        <v>78/79UPPER</v>
      </c>
      <c r="AF3668" s="13">
        <f t="shared" si="131"/>
        <v>0.15794669299111549</v>
      </c>
      <c r="AG3668" s="10"/>
      <c r="AH3668" s="10"/>
    </row>
    <row r="3669" spans="1:34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5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271.5</v>
      </c>
      <c r="AA3669" s="11">
        <f t="shared" si="130"/>
        <v>38.799999999999997</v>
      </c>
      <c r="AB3669" s="5">
        <f>IFERROR(VLOOKUP(C3669,[2]Sheet1!$B:$F,5,FALSE),0)</f>
        <v>7500000</v>
      </c>
      <c r="AC3669" s="11">
        <v>0</v>
      </c>
      <c r="AD3669" s="11">
        <v>0</v>
      </c>
      <c r="AE3669" s="10" t="str">
        <f t="shared" si="129"/>
        <v>78/79UNHPL</v>
      </c>
      <c r="AF3669" s="13">
        <f t="shared" si="131"/>
        <v>2.5782688766114181E-2</v>
      </c>
      <c r="AG3669" s="10"/>
      <c r="AH3669" s="10"/>
    </row>
    <row r="3670" spans="1:34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5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Power</v>
      </c>
      <c r="Z3670">
        <f>IFERROR(VLOOKUP(C3670,[1]LP!$B:$C,2,FALSE),0)</f>
        <v>495</v>
      </c>
      <c r="AA3670" s="11">
        <f t="shared" si="130"/>
        <v>-24.8</v>
      </c>
      <c r="AB3670" s="5">
        <f>IFERROR(VLOOKUP(C3670,[2]Sheet1!$B:$F,5,FALSE),0)</f>
        <v>5000000</v>
      </c>
      <c r="AC3670" s="11">
        <v>0</v>
      </c>
      <c r="AD3670" s="11">
        <v>0</v>
      </c>
      <c r="AE3670" s="10" t="str">
        <f t="shared" si="129"/>
        <v>78/79SPC</v>
      </c>
      <c r="AF3670" s="13">
        <f t="shared" si="131"/>
        <v>-4.0404040404040407E-2</v>
      </c>
      <c r="AG3670" s="10"/>
      <c r="AH3670" s="10"/>
    </row>
    <row r="3671" spans="1:34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5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589.70000000000005</v>
      </c>
      <c r="AA3671" s="11">
        <f t="shared" si="130"/>
        <v>9.8000000000000007</v>
      </c>
      <c r="AB3671" s="5">
        <f>IFERROR(VLOOKUP(C3671,[2]Sheet1!$B:$F,5,FALSE),0)</f>
        <v>22632311</v>
      </c>
      <c r="AC3671" s="11">
        <v>0</v>
      </c>
      <c r="AD3671" s="11">
        <v>10.526300000000001</v>
      </c>
      <c r="AE3671" s="10" t="str">
        <f t="shared" si="129"/>
        <v>78/79MEN</v>
      </c>
      <c r="AF3671" s="13">
        <f t="shared" si="131"/>
        <v>0.10174665083940986</v>
      </c>
      <c r="AG3671" s="10"/>
      <c r="AH3671" s="10"/>
    </row>
    <row r="3672" spans="1:34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5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616</v>
      </c>
      <c r="AA3672" s="11">
        <f t="shared" si="130"/>
        <v>20.5</v>
      </c>
      <c r="AB3672" s="5">
        <f>IFERROR(VLOOKUP(C3672,[2]Sheet1!$B:$F,5,FALSE),0)</f>
        <v>4431000</v>
      </c>
      <c r="AC3672" s="11">
        <v>0</v>
      </c>
      <c r="AD3672" s="11">
        <v>10.526</v>
      </c>
      <c r="AE3672" s="10" t="str">
        <f t="shared" si="129"/>
        <v>78/79UMRH</v>
      </c>
      <c r="AF3672" s="13">
        <f t="shared" si="131"/>
        <v>4.8701298701298704E-2</v>
      </c>
      <c r="AG3672" s="10"/>
      <c r="AH3672" s="10"/>
    </row>
    <row r="3673" spans="1:34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5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Power</v>
      </c>
      <c r="Z3673">
        <f>IFERROR(VLOOKUP(C3673,[1]LP!$B:$C,2,FALSE),0)</f>
        <v>678.6</v>
      </c>
      <c r="AA3673" s="11">
        <f t="shared" si="130"/>
        <v>22.6</v>
      </c>
      <c r="AB3673" s="5">
        <f>IFERROR(VLOOKUP(C3673,[2]Sheet1!$B:$F,5,FALSE),0)</f>
        <v>5673222</v>
      </c>
      <c r="AC3673" s="11">
        <v>10</v>
      </c>
      <c r="AD3673" s="11">
        <v>0.52629999999999999</v>
      </c>
      <c r="AE3673" s="10" t="str">
        <f t="shared" si="129"/>
        <v>78/79RURU</v>
      </c>
      <c r="AF3673" s="13">
        <f t="shared" si="131"/>
        <v>4.4208664898320066E-2</v>
      </c>
      <c r="AG3673" s="10"/>
      <c r="AH3673" s="10"/>
    </row>
    <row r="3674" spans="1:34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5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244.4</v>
      </c>
      <c r="AA3674" s="11">
        <f t="shared" si="130"/>
        <v>48.9</v>
      </c>
      <c r="AB3674" s="5">
        <f>IFERROR(VLOOKUP(C3674,[2]Sheet1!$B:$F,5,FALSE),0)</f>
        <v>38480027</v>
      </c>
      <c r="AC3674" s="11">
        <f>IFERROR(VLOOKUP(AE3674,[3]Sheet2!$M:$O,2,FALSE),0)</f>
        <v>0</v>
      </c>
      <c r="AD3674" s="11">
        <f>IFERROR(VLOOKUP(AE3674,[3]Sheet2!$M:$O,3,FALSE),0)</f>
        <v>0</v>
      </c>
      <c r="AE3674" s="10" t="str">
        <f t="shared" si="129"/>
        <v>79/80AHPC</v>
      </c>
      <c r="AF3674" s="13">
        <f t="shared" si="131"/>
        <v>2.0458265139116201E-2</v>
      </c>
      <c r="AG3674" s="10"/>
      <c r="AH3674" s="10"/>
    </row>
    <row r="3675" spans="1:34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5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402.5</v>
      </c>
      <c r="AA3675" s="11">
        <f t="shared" si="130"/>
        <v>31</v>
      </c>
      <c r="AB3675" s="5">
        <f>IFERROR(VLOOKUP(C3675,[2]Sheet1!$B:$F,5,FALSE),0)</f>
        <v>34098721</v>
      </c>
      <c r="AC3675" s="11">
        <f>IFERROR(VLOOKUP(AE3675,[3]Sheet2!$M:$O,2,FALSE),0)</f>
        <v>5</v>
      </c>
      <c r="AD3675" s="11">
        <f>IFERROR(VLOOKUP(AE3675,[3]Sheet2!$M:$O,3,FALSE),0)</f>
        <v>0</v>
      </c>
      <c r="AE3675" s="10" t="str">
        <f t="shared" si="129"/>
        <v>79/80BPCL</v>
      </c>
      <c r="AF3675" s="13">
        <f t="shared" si="131"/>
        <v>3.2298136645962733E-2</v>
      </c>
      <c r="AG3675" s="10"/>
      <c r="AH3675" s="10"/>
    </row>
    <row r="3676" spans="1:34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5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510.3</v>
      </c>
      <c r="AA3676" s="11">
        <f t="shared" si="130"/>
        <v>46.4</v>
      </c>
      <c r="AB3676" s="5">
        <f>IFERROR(VLOOKUP(C3676,[2]Sheet1!$B:$F,5,FALSE),0)</f>
        <v>79839972</v>
      </c>
      <c r="AC3676" s="11">
        <f>IFERROR(VLOOKUP(AE3676,[3]Sheet2!$M:$O,2,FALSE),0)</f>
        <v>5</v>
      </c>
      <c r="AD3676" s="11">
        <f>IFERROR(VLOOKUP(AE3676,[3]Sheet2!$M:$O,3,FALSE),0)</f>
        <v>10</v>
      </c>
      <c r="AE3676" s="10" t="str">
        <f t="shared" si="129"/>
        <v>79/80CHCL</v>
      </c>
      <c r="AF3676" s="13">
        <f t="shared" si="131"/>
        <v>2.1555947481873408E-2</v>
      </c>
      <c r="AG3676" s="10"/>
      <c r="AH3676" s="10"/>
    </row>
    <row r="3677" spans="1:34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5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211</v>
      </c>
      <c r="AA3677" s="11">
        <f t="shared" si="130"/>
        <v>211</v>
      </c>
      <c r="AB3677" s="5">
        <f>IFERROR(VLOOKUP(C3677,[2]Sheet1!$B:$F,5,FALSE),0)</f>
        <v>4934325.8</v>
      </c>
      <c r="AC3677" s="11">
        <f>IFERROR(VLOOKUP(AE3677,[3]Sheet2!$M:$O,2,FALSE),0)</f>
        <v>0</v>
      </c>
      <c r="AD3677" s="11">
        <f>IFERROR(VLOOKUP(AE3677,[3]Sheet2!$M:$O,3,FALSE),0)</f>
        <v>0</v>
      </c>
      <c r="AE3677" s="10" t="str">
        <f t="shared" si="129"/>
        <v>79/80NHPC</v>
      </c>
      <c r="AF3677" s="13">
        <f t="shared" si="131"/>
        <v>4.7393364928909956E-3</v>
      </c>
      <c r="AG3677" s="10"/>
      <c r="AH3677" s="10"/>
    </row>
    <row r="3678" spans="1:34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5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448</v>
      </c>
      <c r="AA3678" s="11">
        <f t="shared" si="130"/>
        <v>21.3</v>
      </c>
      <c r="AB3678" s="5">
        <f>IFERROR(VLOOKUP(C3678,[2]Sheet1!$B:$F,5,FALSE),0)</f>
        <v>33981761</v>
      </c>
      <c r="AC3678" s="11">
        <f>IFERROR(VLOOKUP(AE3678,[3]Sheet2!$M:$O,2,FALSE),0)</f>
        <v>0.52629999999999999</v>
      </c>
      <c r="AD3678" s="11">
        <f>IFERROR(VLOOKUP(AE3678,[3]Sheet2!$M:$O,3,FALSE),0)</f>
        <v>10</v>
      </c>
      <c r="AE3678" s="10" t="str">
        <f t="shared" si="129"/>
        <v>79/80SHPC</v>
      </c>
      <c r="AF3678" s="13">
        <f t="shared" si="131"/>
        <v>4.6875E-2</v>
      </c>
      <c r="AG3678" s="10"/>
      <c r="AH3678" s="10"/>
    </row>
    <row r="3679" spans="1:34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5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224</v>
      </c>
      <c r="AA3679" s="11">
        <f t="shared" si="130"/>
        <v>-20.399999999999999</v>
      </c>
      <c r="AB3679" s="5">
        <f>IFERROR(VLOOKUP(C3679,[2]Sheet1!$B:$F,5,FALSE),0)</f>
        <v>19800000</v>
      </c>
      <c r="AC3679" s="11">
        <f>IFERROR(VLOOKUP(AE3679,[3]Sheet2!$M:$O,2,FALSE),0)</f>
        <v>0</v>
      </c>
      <c r="AD3679" s="11">
        <f>IFERROR(VLOOKUP(AE3679,[3]Sheet2!$M:$O,3,FALSE),0)</f>
        <v>0</v>
      </c>
      <c r="AE3679" s="10" t="str">
        <f t="shared" si="129"/>
        <v>79/80HURJA</v>
      </c>
      <c r="AF3679" s="13">
        <f t="shared" si="131"/>
        <v>-4.9107142857142856E-2</v>
      </c>
      <c r="AG3679" s="10"/>
      <c r="AH3679" s="10"/>
    </row>
    <row r="3680" spans="1:34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5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229.9</v>
      </c>
      <c r="AA3680" s="11">
        <f t="shared" si="130"/>
        <v>14.4</v>
      </c>
      <c r="AB3680" s="5">
        <f>IFERROR(VLOOKUP(C3680,[2]Sheet1!$B:$F,5,FALSE),0)</f>
        <v>38959421</v>
      </c>
      <c r="AC3680" s="11">
        <f>IFERROR(VLOOKUP(AE3680,[3]Sheet2!$M:$O,2,FALSE),0)</f>
        <v>0</v>
      </c>
      <c r="AD3680" s="11">
        <f>IFERROR(VLOOKUP(AE3680,[3]Sheet2!$M:$O,3,FALSE),0)</f>
        <v>0</v>
      </c>
      <c r="AE3680" s="10" t="str">
        <f t="shared" si="129"/>
        <v>79/80AKPL</v>
      </c>
      <c r="AF3680" s="13">
        <f t="shared" si="131"/>
        <v>6.9595476294040892E-2</v>
      </c>
      <c r="AG3680" s="10"/>
      <c r="AH3680" s="10"/>
    </row>
    <row r="3681" spans="1:34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5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405</v>
      </c>
      <c r="AA3681" s="11">
        <f t="shared" si="130"/>
        <v>67.5</v>
      </c>
      <c r="AB3681" s="5">
        <f>IFERROR(VLOOKUP(C3681,[2]Sheet1!$B:$F,5,FALSE),0)</f>
        <v>5358150</v>
      </c>
      <c r="AC3681" s="11">
        <f>IFERROR(VLOOKUP(AE3681,[3]Sheet2!$M:$O,2,FALSE),0)</f>
        <v>0</v>
      </c>
      <c r="AD3681" s="11">
        <f>IFERROR(VLOOKUP(AE3681,[3]Sheet2!$M:$O,3,FALSE),0)</f>
        <v>0</v>
      </c>
      <c r="AE3681" s="10" t="str">
        <f t="shared" si="129"/>
        <v>79/80BARUN</v>
      </c>
      <c r="AF3681" s="13">
        <f t="shared" si="131"/>
        <v>1.4814814814814815E-2</v>
      </c>
      <c r="AG3681" s="10"/>
      <c r="AH3681" s="10"/>
    </row>
    <row r="3682" spans="1:34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5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259</v>
      </c>
      <c r="AA3682" s="11">
        <f t="shared" si="130"/>
        <v>86.3</v>
      </c>
      <c r="AB3682" s="5">
        <f>IFERROR(VLOOKUP(C3682,[2]Sheet1!$B:$F,5,FALSE),0)</f>
        <v>60759278</v>
      </c>
      <c r="AC3682" s="11">
        <f>IFERROR(VLOOKUP(AE3682,[3]Sheet2!$M:$O,2,FALSE),0)</f>
        <v>0</v>
      </c>
      <c r="AD3682" s="11">
        <f>IFERROR(VLOOKUP(AE3682,[3]Sheet2!$M:$O,3,FALSE),0)</f>
        <v>0</v>
      </c>
      <c r="AE3682" s="10" t="str">
        <f t="shared" si="129"/>
        <v>79/80API</v>
      </c>
      <c r="AF3682" s="13">
        <f t="shared" si="131"/>
        <v>1.1583011583011582E-2</v>
      </c>
      <c r="AG3682" s="10"/>
      <c r="AH3682" s="10"/>
    </row>
    <row r="3683" spans="1:34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5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253</v>
      </c>
      <c r="AA3683" s="11">
        <f t="shared" si="130"/>
        <v>84.3</v>
      </c>
      <c r="AB3683" s="5">
        <f>IFERROR(VLOOKUP(C3683,[2]Sheet1!$B:$F,5,FALSE),0)</f>
        <v>37025584</v>
      </c>
      <c r="AC3683" s="11">
        <f>IFERROR(VLOOKUP(AE3683,[3]Sheet2!$M:$O,2,FALSE),0)</f>
        <v>0</v>
      </c>
      <c r="AD3683" s="11">
        <f>IFERROR(VLOOKUP(AE3683,[3]Sheet2!$M:$O,3,FALSE),0)</f>
        <v>0</v>
      </c>
      <c r="AE3683" s="10" t="str">
        <f t="shared" si="129"/>
        <v>79/80NGPL</v>
      </c>
      <c r="AF3683" s="13">
        <f t="shared" si="131"/>
        <v>1.1857707509881422E-2</v>
      </c>
      <c r="AG3683" s="10"/>
      <c r="AH3683" s="10"/>
    </row>
    <row r="3684" spans="1:34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5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845</v>
      </c>
      <c r="AA3684" s="11">
        <f t="shared" si="130"/>
        <v>211.3</v>
      </c>
      <c r="AB3684" s="5">
        <f>IFERROR(VLOOKUP(C3684,[2]Sheet1!$B:$F,5,FALSE),0)</f>
        <v>1293534.2000000002</v>
      </c>
      <c r="AC3684" s="11">
        <f>IFERROR(VLOOKUP(AE3684,[3]Sheet2!$M:$O,2,FALSE),0)</f>
        <v>0.25</v>
      </c>
      <c r="AD3684" s="11">
        <f>IFERROR(VLOOKUP(AE3684,[3]Sheet2!$M:$O,3,FALSE),0)</f>
        <v>4.75</v>
      </c>
      <c r="AE3684" s="10" t="str">
        <f t="shared" si="129"/>
        <v>79/80MHL</v>
      </c>
      <c r="AF3684" s="13">
        <f t="shared" si="131"/>
        <v>4.7337278106508876E-3</v>
      </c>
      <c r="AG3684" s="10"/>
      <c r="AH3684" s="10"/>
    </row>
    <row r="3685" spans="1:34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5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Power</v>
      </c>
      <c r="Z3685">
        <f>IFERROR(VLOOKUP(C3685,[1]LP!$B:$C,2,FALSE),0)</f>
        <v>495</v>
      </c>
      <c r="AA3685" s="11">
        <f t="shared" si="130"/>
        <v>-33</v>
      </c>
      <c r="AB3685" s="5">
        <f>IFERROR(VLOOKUP(C3685,[2]Sheet1!$B:$F,5,FALSE),0)</f>
        <v>15000000</v>
      </c>
      <c r="AC3685" s="11">
        <f>IFERROR(VLOOKUP(AE3685,[3]Sheet2!$M:$O,2,FALSE),0)</f>
        <v>0</v>
      </c>
      <c r="AD3685" s="11">
        <f>IFERROR(VLOOKUP(AE3685,[3]Sheet2!$M:$O,3,FALSE),0)</f>
        <v>0</v>
      </c>
      <c r="AE3685" s="10" t="str">
        <f t="shared" si="129"/>
        <v>79/80NYADI</v>
      </c>
      <c r="AF3685" s="13">
        <f t="shared" si="131"/>
        <v>-3.0303030303030304E-2</v>
      </c>
      <c r="AG3685" s="10"/>
      <c r="AH3685" s="10"/>
    </row>
    <row r="3686" spans="1:34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5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344</v>
      </c>
      <c r="AA3686" s="11">
        <f t="shared" si="130"/>
        <v>-344</v>
      </c>
      <c r="AB3686" s="5">
        <f>IFERROR(VLOOKUP(C3686,[2]Sheet1!$B:$F,5,FALSE),0)</f>
        <v>36500000</v>
      </c>
      <c r="AC3686" s="11">
        <f>IFERROR(VLOOKUP(AE3686,[3]Sheet2!$M:$O,2,FALSE),0)</f>
        <v>0</v>
      </c>
      <c r="AD3686" s="11">
        <f>IFERROR(VLOOKUP(AE3686,[3]Sheet2!$M:$O,3,FALSE),0)</f>
        <v>0</v>
      </c>
      <c r="AE3686" s="10" t="str">
        <f t="shared" si="129"/>
        <v>79/80SJCL</v>
      </c>
      <c r="AF3686" s="13">
        <f t="shared" si="131"/>
        <v>-2.9069767441860465E-3</v>
      </c>
      <c r="AG3686" s="10"/>
      <c r="AH3686" s="10"/>
    </row>
    <row r="3687" spans="1:34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5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434.9</v>
      </c>
      <c r="AA3687" s="11">
        <f t="shared" si="130"/>
        <v>-434.9</v>
      </c>
      <c r="AB3687" s="5">
        <f>IFERROR(VLOOKUP(C3687,[2]Sheet1!$B:$F,5,FALSE),0)</f>
        <v>68421000</v>
      </c>
      <c r="AC3687" s="11">
        <f>IFERROR(VLOOKUP(AE3687,[3]Sheet2!$M:$O,2,FALSE),0)</f>
        <v>0</v>
      </c>
      <c r="AD3687" s="11">
        <f>IFERROR(VLOOKUP(AE3687,[3]Sheet2!$M:$O,3,FALSE),0)</f>
        <v>0</v>
      </c>
      <c r="AE3687" s="10" t="str">
        <f t="shared" si="129"/>
        <v>79/80RHPL</v>
      </c>
      <c r="AF3687" s="13">
        <f t="shared" si="131"/>
        <v>-2.2993791676247416E-3</v>
      </c>
      <c r="AG3687" s="10"/>
      <c r="AH3687" s="10"/>
    </row>
    <row r="3688" spans="1:34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5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322</v>
      </c>
      <c r="AA3688" s="11">
        <f t="shared" si="130"/>
        <v>107.3</v>
      </c>
      <c r="AB3688" s="5">
        <f>IFERROR(VLOOKUP(C3688,[2]Sheet1!$B:$F,5,FALSE),0)</f>
        <v>12305000</v>
      </c>
      <c r="AC3688" s="11">
        <f>IFERROR(VLOOKUP(AE3688,[3]Sheet2!$M:$O,2,FALSE),0)</f>
        <v>0</v>
      </c>
      <c r="AD3688" s="11">
        <f>IFERROR(VLOOKUP(AE3688,[3]Sheet2!$M:$O,3,FALSE),0)</f>
        <v>0</v>
      </c>
      <c r="AE3688" s="10" t="str">
        <f t="shared" si="129"/>
        <v>79/80UMHL</v>
      </c>
      <c r="AF3688" s="13">
        <f t="shared" si="131"/>
        <v>9.316770186335404E-3</v>
      </c>
      <c r="AG3688" s="10"/>
      <c r="AH3688" s="10"/>
    </row>
    <row r="3689" spans="1:34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5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528</v>
      </c>
      <c r="AA3689" s="11">
        <f t="shared" si="130"/>
        <v>176</v>
      </c>
      <c r="AB3689" s="5">
        <f>IFERROR(VLOOKUP(C3689,[2]Sheet1!$B:$F,5,FALSE),0)</f>
        <v>2108520.8000000003</v>
      </c>
      <c r="AC3689" s="11">
        <f>IFERROR(VLOOKUP(AE3689,[3]Sheet2!$M:$O,2,FALSE),0)</f>
        <v>0</v>
      </c>
      <c r="AD3689" s="11">
        <f>IFERROR(VLOOKUP(AE3689,[3]Sheet2!$M:$O,3,FALSE),0)</f>
        <v>0</v>
      </c>
      <c r="AE3689" s="10" t="str">
        <f t="shared" si="129"/>
        <v>79/80DORDI</v>
      </c>
      <c r="AF3689" s="13">
        <f t="shared" si="131"/>
        <v>5.681818181818182E-3</v>
      </c>
      <c r="AG3689" s="10"/>
      <c r="AH3689" s="10"/>
    </row>
    <row r="3690" spans="1:34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5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537</v>
      </c>
      <c r="AA3690" s="11">
        <f t="shared" si="130"/>
        <v>0</v>
      </c>
      <c r="AB3690" s="5">
        <f>IFERROR(VLOOKUP(C3690,[2]Sheet1!$B:$F,5,FALSE),0)</f>
        <v>5440000</v>
      </c>
      <c r="AC3690" s="11">
        <f>IFERROR(VLOOKUP(AE3690,[3]Sheet2!$M:$O,2,FALSE),0)</f>
        <v>0</v>
      </c>
      <c r="AD3690" s="11">
        <f>IFERROR(VLOOKUP(AE3690,[3]Sheet2!$M:$O,3,FALSE),0)</f>
        <v>0</v>
      </c>
      <c r="AE3690" s="10" t="str">
        <f t="shared" si="129"/>
        <v>79/80PHCL</v>
      </c>
      <c r="AF3690" s="13">
        <f t="shared" si="131"/>
        <v>0</v>
      </c>
      <c r="AG3690" s="10"/>
      <c r="AH3690" s="10"/>
    </row>
    <row r="3691" spans="1:34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5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533</v>
      </c>
      <c r="AA3691" s="11">
        <f t="shared" si="130"/>
        <v>533</v>
      </c>
      <c r="AB3691" s="5">
        <f>IFERROR(VLOOKUP(C3691,[2]Sheet1!$B:$F,5,FALSE),0)</f>
        <v>2403880</v>
      </c>
      <c r="AC3691" s="11">
        <f>IFERROR(VLOOKUP(AE3691,[3]Sheet2!$M:$O,2,FALSE),0)</f>
        <v>0</v>
      </c>
      <c r="AD3691" s="11">
        <f>IFERROR(VLOOKUP(AE3691,[3]Sheet2!$M:$O,3,FALSE),0)</f>
        <v>0</v>
      </c>
      <c r="AE3691" s="10" t="str">
        <f t="shared" si="129"/>
        <v>79/80PPL</v>
      </c>
      <c r="AF3691" s="13">
        <f t="shared" si="131"/>
        <v>1.876172607879925E-3</v>
      </c>
      <c r="AG3691" s="10"/>
      <c r="AH3691" s="10"/>
    </row>
    <row r="3692" spans="1:34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5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265</v>
      </c>
      <c r="AA3692" s="11">
        <f t="shared" si="130"/>
        <v>33.1</v>
      </c>
      <c r="AB3692" s="5">
        <f>IFERROR(VLOOKUP(C3692,[2]Sheet1!$B:$F,5,FALSE),0)</f>
        <v>22799299</v>
      </c>
      <c r="AC3692" s="11">
        <f>IFERROR(VLOOKUP(AE3692,[3]Sheet2!$M:$O,2,FALSE),0)</f>
        <v>0.45</v>
      </c>
      <c r="AD3692" s="11">
        <f>IFERROR(VLOOKUP(AE3692,[3]Sheet2!$M:$O,3,FALSE),0)</f>
        <v>8.5500000000000007</v>
      </c>
      <c r="AE3692" s="10" t="str">
        <f t="shared" si="129"/>
        <v>79/80UPCL</v>
      </c>
      <c r="AF3692" s="13">
        <f t="shared" si="131"/>
        <v>3.0188679245283019E-2</v>
      </c>
      <c r="AG3692" s="10"/>
      <c r="AH3692" s="10"/>
    </row>
    <row r="3693" spans="1:34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5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325.10000000000002</v>
      </c>
      <c r="AA3693" s="11">
        <f t="shared" si="130"/>
        <v>36.1</v>
      </c>
      <c r="AB3693" s="5">
        <f>IFERROR(VLOOKUP(C3693,[2]Sheet1!$B:$F,5,FALSE),0)</f>
        <v>12098625</v>
      </c>
      <c r="AC3693" s="11">
        <f>IFERROR(VLOOKUP(AE3693,[3]Sheet2!$M:$O,2,FALSE),0)</f>
        <v>0</v>
      </c>
      <c r="AD3693" s="11">
        <f>IFERROR(VLOOKUP(AE3693,[3]Sheet2!$M:$O,3,FALSE),0)</f>
        <v>0</v>
      </c>
      <c r="AE3693" s="10" t="str">
        <f t="shared" si="129"/>
        <v>79/80SPDL</v>
      </c>
      <c r="AF3693" s="13">
        <f t="shared" si="131"/>
        <v>2.7683789603199015E-2</v>
      </c>
      <c r="AG3693" s="10"/>
      <c r="AH3693" s="10"/>
    </row>
    <row r="3694" spans="1:34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5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Power</v>
      </c>
      <c r="Z3694">
        <f>IFERROR(VLOOKUP(C3694,[1]LP!$B:$C,2,FALSE),0)</f>
        <v>528</v>
      </c>
      <c r="AA3694" s="11">
        <f t="shared" si="130"/>
        <v>58.7</v>
      </c>
      <c r="AB3694" s="5">
        <f>IFERROR(VLOOKUP(C3694,[2]Sheet1!$B:$F,5,FALSE),0)</f>
        <v>3763198</v>
      </c>
      <c r="AC3694" s="11">
        <f>IFERROR(VLOOKUP(AE3694,[3]Sheet2!$M:$O,2,FALSE),0)</f>
        <v>0.1169</v>
      </c>
      <c r="AD3694" s="11">
        <f>IFERROR(VLOOKUP(AE3694,[3]Sheet2!$M:$O,3,FALSE),0)</f>
        <v>2.2210999999999999</v>
      </c>
      <c r="AE3694" s="10" t="str">
        <f t="shared" si="129"/>
        <v>79/80MKJC</v>
      </c>
      <c r="AF3694" s="13">
        <f t="shared" si="131"/>
        <v>1.7045454545454544E-2</v>
      </c>
      <c r="AG3694" s="10"/>
      <c r="AH3694" s="10"/>
    </row>
    <row r="3695" spans="1:34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5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Power</v>
      </c>
      <c r="Z3695">
        <f>IFERROR(VLOOKUP(C3695,[1]LP!$B:$C,2,FALSE),0)</f>
        <v>465.5</v>
      </c>
      <c r="AA3695" s="11">
        <f t="shared" si="130"/>
        <v>38.799999999999997</v>
      </c>
      <c r="AB3695" s="5">
        <f>IFERROR(VLOOKUP(C3695,[2]Sheet1!$B:$F,5,FALSE),0)</f>
        <v>37800000</v>
      </c>
      <c r="AC3695" s="11">
        <f>IFERROR(VLOOKUP(AE3695,[3]Sheet2!$M:$O,2,FALSE),0)</f>
        <v>0</v>
      </c>
      <c r="AD3695" s="11">
        <f>IFERROR(VLOOKUP(AE3695,[3]Sheet2!$M:$O,3,FALSE),0)</f>
        <v>0</v>
      </c>
      <c r="AE3695" s="10" t="str">
        <f t="shared" si="129"/>
        <v>79/80SAHAS</v>
      </c>
      <c r="AF3695" s="13">
        <f t="shared" si="131"/>
        <v>2.577873254564984E-2</v>
      </c>
      <c r="AG3695" s="10"/>
      <c r="AH3695" s="10"/>
    </row>
    <row r="3696" spans="1:34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5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379</v>
      </c>
      <c r="AA3696" s="11">
        <f t="shared" si="130"/>
        <v>37.9</v>
      </c>
      <c r="AB3696" s="5">
        <f>IFERROR(VLOOKUP(C3696,[2]Sheet1!$B:$F,5,FALSE),0)</f>
        <v>4657143</v>
      </c>
      <c r="AC3696" s="11">
        <f>IFERROR(VLOOKUP(AE3696,[3]Sheet2!$M:$O,2,FALSE),0)</f>
        <v>0</v>
      </c>
      <c r="AD3696" s="11">
        <f>IFERROR(VLOOKUP(AE3696,[3]Sheet2!$M:$O,3,FALSE),0)</f>
        <v>0</v>
      </c>
      <c r="AE3696" s="10" t="str">
        <f t="shared" si="129"/>
        <v>79/80KKHC</v>
      </c>
      <c r="AF3696" s="13">
        <f t="shared" si="131"/>
        <v>2.6385224274406333E-2</v>
      </c>
      <c r="AG3696" s="10"/>
      <c r="AH3696" s="10"/>
    </row>
    <row r="3697" spans="1:34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5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401.9</v>
      </c>
      <c r="AA3697" s="11">
        <f t="shared" si="130"/>
        <v>-40.200000000000003</v>
      </c>
      <c r="AB3697" s="5">
        <f>IFERROR(VLOOKUP(C3697,[2]Sheet1!$B:$F,5,FALSE),0)</f>
        <v>10654170</v>
      </c>
      <c r="AC3697" s="11">
        <f>IFERROR(VLOOKUP(AE3697,[3]Sheet2!$M:$O,2,FALSE),0)</f>
        <v>0</v>
      </c>
      <c r="AD3697" s="11">
        <f>IFERROR(VLOOKUP(AE3697,[3]Sheet2!$M:$O,3,FALSE),0)</f>
        <v>0</v>
      </c>
      <c r="AE3697" s="10" t="str">
        <f t="shared" si="129"/>
        <v>79/80HPPL</v>
      </c>
      <c r="AF3697" s="13">
        <f t="shared" si="131"/>
        <v>-2.4881811395869622E-2</v>
      </c>
      <c r="AG3697" s="10"/>
      <c r="AH3697" s="10"/>
    </row>
    <row r="3698" spans="1:34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5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290</v>
      </c>
      <c r="AA3698" s="11">
        <f t="shared" si="130"/>
        <v>-48.3</v>
      </c>
      <c r="AB3698" s="5">
        <f>IFERROR(VLOOKUP(C3698,[2]Sheet1!$B:$F,5,FALSE),0)</f>
        <v>2640000</v>
      </c>
      <c r="AC3698" s="11">
        <f>IFERROR(VLOOKUP(AE3698,[3]Sheet2!$M:$O,2,FALSE),0)</f>
        <v>0</v>
      </c>
      <c r="AD3698" s="11">
        <f>IFERROR(VLOOKUP(AE3698,[3]Sheet2!$M:$O,3,FALSE),0)</f>
        <v>0</v>
      </c>
      <c r="AE3698" s="10" t="str">
        <f t="shared" si="129"/>
        <v>79/80DHPL</v>
      </c>
      <c r="AF3698" s="13">
        <f t="shared" si="131"/>
        <v>-2.0689655172413793E-2</v>
      </c>
      <c r="AG3698" s="10"/>
      <c r="AH3698" s="10"/>
    </row>
    <row r="3699" spans="1:34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5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840.1</v>
      </c>
      <c r="AA3699" s="11">
        <f t="shared" si="130"/>
        <v>-210</v>
      </c>
      <c r="AB3699" s="5">
        <f>IFERROR(VLOOKUP(C3699,[2]Sheet1!$B:$F,5,FALSE),0)</f>
        <v>575000</v>
      </c>
      <c r="AC3699" s="11">
        <f>IFERROR(VLOOKUP(AE3699,[3]Sheet2!$M:$O,2,FALSE),0)</f>
        <v>0</v>
      </c>
      <c r="AD3699" s="11">
        <f>IFERROR(VLOOKUP(AE3699,[3]Sheet2!$M:$O,3,FALSE),0)</f>
        <v>0</v>
      </c>
      <c r="AE3699" s="10" t="str">
        <f t="shared" si="129"/>
        <v>79/80BHPL</v>
      </c>
      <c r="AF3699" s="13">
        <f t="shared" si="131"/>
        <v>-4.7613379359600048E-3</v>
      </c>
      <c r="AG3699" s="10"/>
      <c r="AH3699" s="10"/>
    </row>
    <row r="3700" spans="1:34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5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245</v>
      </c>
      <c r="AA3700" s="11">
        <f t="shared" si="130"/>
        <v>12.9</v>
      </c>
      <c r="AB3700" s="5">
        <f>IFERROR(VLOOKUP(C3700,[2]Sheet1!$B:$F,5,FALSE),0)</f>
        <v>12500000</v>
      </c>
      <c r="AC3700" s="11">
        <f>IFERROR(VLOOKUP(AE3700,[3]Sheet2!$M:$O,2,FALSE),0)</f>
        <v>0</v>
      </c>
      <c r="AD3700" s="11">
        <f>IFERROR(VLOOKUP(AE3700,[3]Sheet2!$M:$O,3,FALSE),0)</f>
        <v>0</v>
      </c>
      <c r="AE3700" s="10" t="str">
        <f t="shared" si="129"/>
        <v>79/80MHNL</v>
      </c>
      <c r="AF3700" s="13">
        <f t="shared" si="131"/>
        <v>7.7551020408163265E-2</v>
      </c>
      <c r="AG3700" s="10"/>
      <c r="AH3700" s="10"/>
    </row>
    <row r="3701" spans="1:34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5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395</v>
      </c>
      <c r="AA3701" s="11">
        <f t="shared" si="130"/>
        <v>56.4</v>
      </c>
      <c r="AB3701" s="5">
        <f>IFERROR(VLOOKUP(C3701,[2]Sheet1!$B:$F,5,FALSE),0)</f>
        <v>3869775</v>
      </c>
      <c r="AC3701" s="11">
        <f>IFERROR(VLOOKUP(AE3701,[3]Sheet2!$M:$O,2,FALSE),0)</f>
        <v>0</v>
      </c>
      <c r="AD3701" s="11">
        <f>IFERROR(VLOOKUP(AE3701,[3]Sheet2!$M:$O,3,FALSE),0)</f>
        <v>0</v>
      </c>
      <c r="AE3701" s="10" t="str">
        <f t="shared" si="129"/>
        <v>79/80CHL</v>
      </c>
      <c r="AF3701" s="13">
        <f t="shared" si="131"/>
        <v>1.7721518987341773E-2</v>
      </c>
      <c r="AG3701" s="10"/>
      <c r="AH3701" s="10"/>
    </row>
    <row r="3702" spans="1:34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5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789</v>
      </c>
      <c r="AA3702" s="11">
        <f t="shared" si="130"/>
        <v>87.7</v>
      </c>
      <c r="AB3702" s="5">
        <f>IFERROR(VLOOKUP(C3702,[2]Sheet1!$B:$F,5,FALSE),0)</f>
        <v>720000</v>
      </c>
      <c r="AC3702" s="11">
        <f>IFERROR(VLOOKUP(AE3702,[3]Sheet2!$M:$O,2,FALSE),0)</f>
        <v>0</v>
      </c>
      <c r="AD3702" s="11">
        <f>IFERROR(VLOOKUP(AE3702,[3]Sheet2!$M:$O,3,FALSE),0)</f>
        <v>0</v>
      </c>
      <c r="AE3702" s="10" t="str">
        <f t="shared" si="129"/>
        <v>79/80SPHL</v>
      </c>
      <c r="AF3702" s="13">
        <f t="shared" si="131"/>
        <v>1.1406844106463879E-2</v>
      </c>
      <c r="AG3702" s="10"/>
      <c r="AH3702" s="10"/>
    </row>
    <row r="3703" spans="1:34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5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705</v>
      </c>
      <c r="AA3703" s="11">
        <f t="shared" si="130"/>
        <v>35.299999999999997</v>
      </c>
      <c r="AB3703" s="5">
        <f>IFERROR(VLOOKUP(C3703,[2]Sheet1!$B:$F,5,FALSE),0)</f>
        <v>3594414</v>
      </c>
      <c r="AC3703" s="11">
        <f>IFERROR(VLOOKUP(AE3703,[3]Sheet2!$M:$O,2,FALSE),0)</f>
        <v>0.37</v>
      </c>
      <c r="AD3703" s="11">
        <f>IFERROR(VLOOKUP(AE3703,[3]Sheet2!$M:$O,3,FALSE),0)</f>
        <v>7</v>
      </c>
      <c r="AE3703" s="10" t="str">
        <f t="shared" si="129"/>
        <v>79/80NHDL</v>
      </c>
      <c r="AF3703" s="13">
        <f t="shared" si="131"/>
        <v>2.8368794326241134E-2</v>
      </c>
      <c r="AG3703" s="10"/>
      <c r="AH3703" s="10"/>
    </row>
    <row r="3704" spans="1:34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5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337.9</v>
      </c>
      <c r="AA3704" s="11">
        <f t="shared" si="130"/>
        <v>56.3</v>
      </c>
      <c r="AB3704" s="5">
        <f>IFERROR(VLOOKUP(C3704,[2]Sheet1!$B:$F,5,FALSE),0)</f>
        <v>17555889</v>
      </c>
      <c r="AC3704" s="11">
        <f>IFERROR(VLOOKUP(AE3704,[3]Sheet2!$M:$O,2,FALSE),0)</f>
        <v>0.25</v>
      </c>
      <c r="AD3704" s="11">
        <f>IFERROR(VLOOKUP(AE3704,[3]Sheet2!$M:$O,3,FALSE),0)</f>
        <v>4.75</v>
      </c>
      <c r="AE3704" s="10" t="str">
        <f t="shared" si="129"/>
        <v>79/80RADHI</v>
      </c>
      <c r="AF3704" s="13">
        <f t="shared" si="131"/>
        <v>1.7756732761171946E-2</v>
      </c>
      <c r="AG3704" s="10"/>
      <c r="AH3704" s="10"/>
    </row>
    <row r="3705" spans="1:34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5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Power</v>
      </c>
      <c r="Z3705">
        <f>IFERROR(VLOOKUP(C3705,[1]LP!$B:$C,2,FALSE),0)</f>
        <v>468.9</v>
      </c>
      <c r="AA3705" s="11">
        <f t="shared" si="130"/>
        <v>117.2</v>
      </c>
      <c r="AB3705" s="5">
        <f>IFERROR(VLOOKUP(C3705,[2]Sheet1!$B:$F,5,FALSE),0)</f>
        <v>4000000</v>
      </c>
      <c r="AC3705" s="11">
        <f>IFERROR(VLOOKUP(AE3705,[3]Sheet2!$M:$O,2,FALSE),0)</f>
        <v>0</v>
      </c>
      <c r="AD3705" s="11">
        <f>IFERROR(VLOOKUP(AE3705,[3]Sheet2!$M:$O,3,FALSE),0)</f>
        <v>0</v>
      </c>
      <c r="AE3705" s="10" t="str">
        <f t="shared" si="129"/>
        <v>79/80BNHC</v>
      </c>
      <c r="AF3705" s="13">
        <f t="shared" si="131"/>
        <v>8.5306035402004689E-3</v>
      </c>
      <c r="AG3705" s="10"/>
      <c r="AH3705" s="10"/>
    </row>
    <row r="3706" spans="1:34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5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554.9</v>
      </c>
      <c r="AA3706" s="11">
        <f t="shared" si="130"/>
        <v>0</v>
      </c>
      <c r="AB3706" s="5">
        <f>IFERROR(VLOOKUP(C3706,[2]Sheet1!$B:$F,5,FALSE),0)</f>
        <v>2267337.06</v>
      </c>
      <c r="AC3706" s="11">
        <f>IFERROR(VLOOKUP(AE3706,[3]Sheet2!$M:$O,2,FALSE),0)</f>
        <v>0</v>
      </c>
      <c r="AD3706" s="11">
        <f>IFERROR(VLOOKUP(AE3706,[3]Sheet2!$M:$O,3,FALSE),0)</f>
        <v>0</v>
      </c>
      <c r="AE3706" s="10" t="str">
        <f t="shared" si="129"/>
        <v>79/80RHGCL</v>
      </c>
      <c r="AF3706" s="13">
        <f t="shared" si="131"/>
        <v>0</v>
      </c>
      <c r="AG3706" s="10"/>
      <c r="AH3706" s="10"/>
    </row>
    <row r="3707" spans="1:34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5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539</v>
      </c>
      <c r="AA3707" s="11">
        <f t="shared" si="130"/>
        <v>33.700000000000003</v>
      </c>
      <c r="AB3707" s="5">
        <f>IFERROR(VLOOKUP(C3707,[2]Sheet1!$B:$F,5,FALSE),0)</f>
        <v>8728500</v>
      </c>
      <c r="AC3707" s="11">
        <f>IFERROR(VLOOKUP(AE3707,[3]Sheet2!$M:$O,2,FALSE),0)</f>
        <v>0.52629999999999999</v>
      </c>
      <c r="AD3707" s="11">
        <f>IFERROR(VLOOKUP(AE3707,[3]Sheet2!$M:$O,3,FALSE),0)</f>
        <v>10</v>
      </c>
      <c r="AE3707" s="10" t="str">
        <f t="shared" si="129"/>
        <v>79/80KPCL</v>
      </c>
      <c r="AF3707" s="13">
        <f t="shared" si="131"/>
        <v>2.9684601113172542E-2</v>
      </c>
      <c r="AG3707" s="10"/>
      <c r="AH3707" s="10"/>
    </row>
    <row r="3708" spans="1:34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5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201</v>
      </c>
      <c r="AA3708" s="11">
        <f t="shared" si="130"/>
        <v>-28.7</v>
      </c>
      <c r="AB3708" s="5">
        <f>IFERROR(VLOOKUP(C3708,[2]Sheet1!$B:$F,5,FALSE),0)</f>
        <v>16500000</v>
      </c>
      <c r="AC3708" s="11">
        <f>IFERROR(VLOOKUP(AE3708,[3]Sheet2!$M:$O,2,FALSE),0)</f>
        <v>0</v>
      </c>
      <c r="AD3708" s="11">
        <f>IFERROR(VLOOKUP(AE3708,[3]Sheet2!$M:$O,3,FALSE),0)</f>
        <v>0</v>
      </c>
      <c r="AE3708" s="10" t="str">
        <f t="shared" si="129"/>
        <v>79/80GHL</v>
      </c>
      <c r="AF3708" s="13">
        <f t="shared" si="131"/>
        <v>-3.482587064676617E-2</v>
      </c>
      <c r="AG3708" s="10"/>
      <c r="AH3708" s="10"/>
    </row>
    <row r="3709" spans="1:34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5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269</v>
      </c>
      <c r="AA3709" s="11">
        <f t="shared" si="130"/>
        <v>29.9</v>
      </c>
      <c r="AB3709" s="5">
        <f>IFERROR(VLOOKUP(C3709,[2]Sheet1!$B:$F,5,FALSE),0)</f>
        <v>11000000</v>
      </c>
      <c r="AC3709" s="11">
        <f>IFERROR(VLOOKUP(AE3709,[3]Sheet2!$M:$O,2,FALSE),0)</f>
        <v>0</v>
      </c>
      <c r="AD3709" s="11">
        <f>IFERROR(VLOOKUP(AE3709,[3]Sheet2!$M:$O,3,FALSE),0)</f>
        <v>0</v>
      </c>
      <c r="AE3709" s="10" t="str">
        <f t="shared" si="129"/>
        <v>79/80PMHPL</v>
      </c>
      <c r="AF3709" s="13">
        <f t="shared" si="131"/>
        <v>3.3457249070631967E-2</v>
      </c>
      <c r="AG3709" s="10"/>
      <c r="AH3709" s="10"/>
    </row>
    <row r="3710" spans="1:34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5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Power</v>
      </c>
      <c r="Z3710">
        <f>IFERROR(VLOOKUP(C3710,[1]LP!$B:$C,2,FALSE),0)</f>
        <v>330.3</v>
      </c>
      <c r="AA3710" s="11">
        <f t="shared" si="130"/>
        <v>-330.3</v>
      </c>
      <c r="AB3710" s="5">
        <f>IFERROR(VLOOKUP(C3710,[2]Sheet1!$B:$F,5,FALSE),0)</f>
        <v>60000000</v>
      </c>
      <c r="AC3710" s="11">
        <f>IFERROR(VLOOKUP(AE3710,[3]Sheet2!$M:$O,2,FALSE),0)</f>
        <v>0</v>
      </c>
      <c r="AD3710" s="11">
        <f>IFERROR(VLOOKUP(AE3710,[3]Sheet2!$M:$O,3,FALSE),0)</f>
        <v>0</v>
      </c>
      <c r="AE3710" s="10" t="str">
        <f t="shared" ref="AE3710:AE3773" si="132">B3710&amp;C3710</f>
        <v>79/80MBJC</v>
      </c>
      <c r="AF3710" s="13">
        <f t="shared" si="131"/>
        <v>-3.0275507114744171E-3</v>
      </c>
      <c r="AG3710" s="10"/>
      <c r="AH3710" s="10"/>
    </row>
    <row r="3711" spans="1:34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5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Power</v>
      </c>
      <c r="Z3711">
        <f>IFERROR(VLOOKUP(C3711,[1]LP!$B:$C,2,FALSE),0)</f>
        <v>238.1</v>
      </c>
      <c r="AA3711" s="11">
        <f t="shared" si="130"/>
        <v>0</v>
      </c>
      <c r="AB3711" s="5">
        <f>IFERROR(VLOOKUP(C3711,[2]Sheet1!$B:$F,5,FALSE),0)</f>
        <v>18000000</v>
      </c>
      <c r="AC3711" s="11">
        <f>IFERROR(VLOOKUP(AE3711,[3]Sheet2!$M:$O,2,FALSE),0)</f>
        <v>0</v>
      </c>
      <c r="AD3711" s="11">
        <f>IFERROR(VLOOKUP(AE3711,[3]Sheet2!$M:$O,3,FALSE),0)</f>
        <v>0</v>
      </c>
      <c r="AE3711" s="10" t="str">
        <f t="shared" si="132"/>
        <v>79/80GLH</v>
      </c>
      <c r="AF3711" s="13">
        <f t="shared" si="131"/>
        <v>0</v>
      </c>
      <c r="AG3711" s="10"/>
      <c r="AH3711" s="10"/>
    </row>
    <row r="3712" spans="1:34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5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607</v>
      </c>
      <c r="AA3712" s="11">
        <f t="shared" si="130"/>
        <v>75.900000000000006</v>
      </c>
      <c r="AB3712" s="5">
        <f>IFERROR(VLOOKUP(C3712,[2]Sheet1!$B:$F,5,FALSE),0)</f>
        <v>1890000.0000000002</v>
      </c>
      <c r="AC3712" s="11">
        <f>IFERROR(VLOOKUP(AE3712,[3]Sheet2!$M:$O,2,FALSE),0)</f>
        <v>0</v>
      </c>
      <c r="AD3712" s="11">
        <f>IFERROR(VLOOKUP(AE3712,[3]Sheet2!$M:$O,3,FALSE),0)</f>
        <v>0</v>
      </c>
      <c r="AE3712" s="10" t="str">
        <f t="shared" si="132"/>
        <v>79/80USHEC</v>
      </c>
      <c r="AF3712" s="13">
        <f t="shared" si="131"/>
        <v>1.3179571663920923E-2</v>
      </c>
      <c r="AG3712" s="10"/>
      <c r="AH3712" s="10"/>
    </row>
    <row r="3713" spans="1:34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5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194.4</v>
      </c>
      <c r="AA3713" s="11">
        <f t="shared" si="130"/>
        <v>27.8</v>
      </c>
      <c r="AB3713" s="5">
        <f>IFERROR(VLOOKUP(C3713,[2]Sheet1!$B:$F,5,FALSE),0)</f>
        <v>18249752</v>
      </c>
      <c r="AC3713" s="11">
        <f>IFERROR(VLOOKUP(AE3713,[3]Sheet2!$M:$O,2,FALSE),0)</f>
        <v>0</v>
      </c>
      <c r="AD3713" s="11">
        <f>IFERROR(VLOOKUP(AE3713,[3]Sheet2!$M:$O,3,FALSE),0)</f>
        <v>0</v>
      </c>
      <c r="AE3713" s="10" t="str">
        <f t="shared" si="132"/>
        <v>79/80AKJCL</v>
      </c>
      <c r="AF3713" s="13">
        <f t="shared" si="131"/>
        <v>3.6008230452674893E-2</v>
      </c>
      <c r="AG3713" s="10"/>
      <c r="AH3713" s="10"/>
    </row>
    <row r="3714" spans="1:34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5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195.1</v>
      </c>
      <c r="AA3714" s="11">
        <f t="shared" si="130"/>
        <v>97.6</v>
      </c>
      <c r="AB3714" s="5">
        <f>IFERROR(VLOOKUP(C3714,[2]Sheet1!$B:$F,5,FALSE),0)</f>
        <v>22500000</v>
      </c>
      <c r="AC3714" s="11">
        <f>IFERROR(VLOOKUP(AE3714,[3]Sheet2!$M:$O,2,FALSE),0)</f>
        <v>0</v>
      </c>
      <c r="AD3714" s="11">
        <f>IFERROR(VLOOKUP(AE3714,[3]Sheet2!$M:$O,3,FALSE),0)</f>
        <v>0</v>
      </c>
      <c r="AE3714" s="10" t="str">
        <f t="shared" si="132"/>
        <v>79/80LEC</v>
      </c>
      <c r="AF3714" s="13">
        <f t="shared" si="131"/>
        <v>1.0251153254741159E-2</v>
      </c>
      <c r="AG3714" s="10"/>
      <c r="AH3714" s="10"/>
    </row>
    <row r="3715" spans="1:34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5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Power</v>
      </c>
      <c r="Z3715">
        <f>IFERROR(VLOOKUP(C3715,[1]LP!$B:$C,2,FALSE),0)</f>
        <v>525</v>
      </c>
      <c r="AA3715" s="11">
        <f t="shared" ref="AA3715:AA3778" si="133">ROUND(IFERROR(Z3715/M3715,0),1)</f>
        <v>0</v>
      </c>
      <c r="AB3715" s="5">
        <f>IFERROR(VLOOKUP(C3715,[2]Sheet1!$B:$F,5,FALSE),0)</f>
        <v>4000000</v>
      </c>
      <c r="AC3715" s="11">
        <f>IFERROR(VLOOKUP(AE3715,[3]Sheet2!$M:$O,2,FALSE),0)</f>
        <v>0</v>
      </c>
      <c r="AD3715" s="11">
        <f>IFERROR(VLOOKUP(AE3715,[3]Sheet2!$M:$O,3,FALSE),0)</f>
        <v>0</v>
      </c>
      <c r="AE3715" s="10" t="str">
        <f t="shared" si="132"/>
        <v>79/80TPC</v>
      </c>
      <c r="AF3715" s="13">
        <f t="shared" ref="AF3715:AF3778" si="134">IFERROR(M3715/Z3715,0)</f>
        <v>0</v>
      </c>
      <c r="AG3715" s="10"/>
      <c r="AH3715" s="10"/>
    </row>
    <row r="3716" spans="1:34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5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Power</v>
      </c>
      <c r="Z3716">
        <f>IFERROR(VLOOKUP(C3716,[1]LP!$B:$C,2,FALSE),0)</f>
        <v>236</v>
      </c>
      <c r="AA3716" s="11">
        <f t="shared" si="133"/>
        <v>-39.299999999999997</v>
      </c>
      <c r="AB3716" s="5">
        <f>IFERROR(VLOOKUP(C3716,[2]Sheet1!$B:$F,5,FALSE),0)</f>
        <v>29000000</v>
      </c>
      <c r="AC3716" s="11">
        <f>IFERROR(VLOOKUP(AE3716,[3]Sheet2!$M:$O,2,FALSE),0)</f>
        <v>0</v>
      </c>
      <c r="AD3716" s="11">
        <f>IFERROR(VLOOKUP(AE3716,[3]Sheet2!$M:$O,3,FALSE),0)</f>
        <v>0</v>
      </c>
      <c r="AE3716" s="10" t="str">
        <f t="shared" si="132"/>
        <v>79/80SHEL</v>
      </c>
      <c r="AF3716" s="13">
        <f t="shared" si="134"/>
        <v>-2.5423728813559324E-2</v>
      </c>
      <c r="AG3716" s="10"/>
      <c r="AH3716" s="10"/>
    </row>
    <row r="3717" spans="1:34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5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273</v>
      </c>
      <c r="AA3717" s="11">
        <f t="shared" si="133"/>
        <v>13.7</v>
      </c>
      <c r="AB3717" s="5">
        <f>IFERROR(VLOOKUP(C3717,[2]Sheet1!$B:$F,5,FALSE),0)</f>
        <v>9625000</v>
      </c>
      <c r="AC3717" s="11">
        <f>IFERROR(VLOOKUP(AE3717,[3]Sheet2!$M:$O,2,FALSE),0)</f>
        <v>0</v>
      </c>
      <c r="AD3717" s="11">
        <f>IFERROR(VLOOKUP(AE3717,[3]Sheet2!$M:$O,3,FALSE),0)</f>
        <v>0</v>
      </c>
      <c r="AE3717" s="10" t="str">
        <f t="shared" si="132"/>
        <v>79/80PPCL</v>
      </c>
      <c r="AF3717" s="13">
        <f t="shared" si="134"/>
        <v>7.3260073260073263E-2</v>
      </c>
      <c r="AG3717" s="10"/>
      <c r="AH3717" s="10"/>
    </row>
    <row r="3718" spans="1:34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5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220.4</v>
      </c>
      <c r="AA3718" s="11">
        <f t="shared" si="133"/>
        <v>-12.2</v>
      </c>
      <c r="AB3718" s="5">
        <f>IFERROR(VLOOKUP(C3718,[2]Sheet1!$B:$F,5,FALSE),0)</f>
        <v>14764000</v>
      </c>
      <c r="AC3718" s="11">
        <f>IFERROR(VLOOKUP(AE3718,[3]Sheet2!$M:$O,2,FALSE),0)</f>
        <v>0</v>
      </c>
      <c r="AD3718" s="11">
        <f>IFERROR(VLOOKUP(AE3718,[3]Sheet2!$M:$O,3,FALSE),0)</f>
        <v>0</v>
      </c>
      <c r="AE3718" s="10" t="str">
        <f t="shared" si="132"/>
        <v>79/80SSHL</v>
      </c>
      <c r="AF3718" s="13">
        <f t="shared" si="134"/>
        <v>-8.1669691470054442E-2</v>
      </c>
      <c r="AG3718" s="10"/>
      <c r="AH3718" s="10"/>
    </row>
    <row r="3719" spans="1:34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5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202.6</v>
      </c>
      <c r="AA3719" s="11">
        <f t="shared" si="133"/>
        <v>-12.7</v>
      </c>
      <c r="AB3719" s="5">
        <f>IFERROR(VLOOKUP(C3719,[2]Sheet1!$B:$F,5,FALSE),0)</f>
        <v>211800000</v>
      </c>
      <c r="AC3719" s="11">
        <f>IFERROR(VLOOKUP(AE3719,[3]Sheet2!$M:$O,2,FALSE),0)</f>
        <v>0</v>
      </c>
      <c r="AD3719" s="11">
        <f>IFERROR(VLOOKUP(AE3719,[3]Sheet2!$M:$O,3,FALSE),0)</f>
        <v>0</v>
      </c>
      <c r="AE3719" s="10" t="str">
        <f t="shared" si="132"/>
        <v>79/80UPPER</v>
      </c>
      <c r="AF3719" s="13">
        <f t="shared" si="134"/>
        <v>-7.8973346495557747E-2</v>
      </c>
      <c r="AG3719" s="10"/>
      <c r="AH3719" s="10"/>
    </row>
    <row r="3720" spans="1:34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5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271.5</v>
      </c>
      <c r="AA3720" s="11">
        <f t="shared" si="133"/>
        <v>54.3</v>
      </c>
      <c r="AB3720" s="5">
        <f>IFERROR(VLOOKUP(C3720,[2]Sheet1!$B:$F,5,FALSE),0)</f>
        <v>7500000</v>
      </c>
      <c r="AC3720" s="11">
        <f>IFERROR(VLOOKUP(AE3720,[3]Sheet2!$M:$O,2,FALSE),0)</f>
        <v>0</v>
      </c>
      <c r="AD3720" s="11">
        <f>IFERROR(VLOOKUP(AE3720,[3]Sheet2!$M:$O,3,FALSE),0)</f>
        <v>0</v>
      </c>
      <c r="AE3720" s="10" t="str">
        <f t="shared" si="132"/>
        <v>79/80UNHPL</v>
      </c>
      <c r="AF3720" s="13">
        <f t="shared" si="134"/>
        <v>1.841620626151013E-2</v>
      </c>
      <c r="AG3720" s="10"/>
      <c r="AH3720" s="10"/>
    </row>
    <row r="3721" spans="1:34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5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Power</v>
      </c>
      <c r="Z3721">
        <f>IFERROR(VLOOKUP(C3721,[1]LP!$B:$C,2,FALSE),0)</f>
        <v>495</v>
      </c>
      <c r="AA3721" s="11">
        <f t="shared" si="133"/>
        <v>61.9</v>
      </c>
      <c r="AB3721" s="5">
        <f>IFERROR(VLOOKUP(C3721,[2]Sheet1!$B:$F,5,FALSE),0)</f>
        <v>5000000</v>
      </c>
      <c r="AC3721" s="11">
        <f>IFERROR(VLOOKUP(AE3721,[3]Sheet2!$M:$O,2,FALSE),0)</f>
        <v>0</v>
      </c>
      <c r="AD3721" s="11">
        <f>IFERROR(VLOOKUP(AE3721,[3]Sheet2!$M:$O,3,FALSE),0)</f>
        <v>0</v>
      </c>
      <c r="AE3721" s="10" t="str">
        <f t="shared" si="132"/>
        <v>79/80SPC</v>
      </c>
      <c r="AF3721" s="13">
        <f t="shared" si="134"/>
        <v>1.6161616161616162E-2</v>
      </c>
      <c r="AG3721" s="10"/>
      <c r="AH3721" s="10"/>
    </row>
    <row r="3722" spans="1:34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5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466</v>
      </c>
      <c r="AA3722" s="11">
        <f t="shared" si="133"/>
        <v>-233</v>
      </c>
      <c r="AB3722" s="5">
        <f>IFERROR(VLOOKUP(C3722,[2]Sheet1!$B:$F,5,FALSE),0)</f>
        <v>2389500</v>
      </c>
      <c r="AC3722" s="11">
        <f>IFERROR(VLOOKUP(AE3722,[3]Sheet2!$M:$O,2,FALSE),0)</f>
        <v>0</v>
      </c>
      <c r="AD3722" s="11">
        <f>IFERROR(VLOOKUP(AE3722,[3]Sheet2!$M:$O,3,FALSE),0)</f>
        <v>0</v>
      </c>
      <c r="AE3722" s="10" t="str">
        <f t="shared" si="132"/>
        <v>79/80SGHC</v>
      </c>
      <c r="AF3722" s="13">
        <f t="shared" si="134"/>
        <v>-4.2918454935622317E-3</v>
      </c>
      <c r="AG3722" s="10"/>
      <c r="AH3722" s="10"/>
    </row>
    <row r="3723" spans="1:34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5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656</v>
      </c>
      <c r="AA3723" s="11">
        <f t="shared" si="133"/>
        <v>31.2</v>
      </c>
      <c r="AB3723" s="5">
        <f>IFERROR(VLOOKUP(C3723,[2]Sheet1!$B:$F,5,FALSE),0)</f>
        <v>1587600.0000000002</v>
      </c>
      <c r="AC3723" s="11">
        <f>IFERROR(VLOOKUP(AE3723,[3]Sheet2!$M:$O,2,FALSE),0)</f>
        <v>5.2632000000000003</v>
      </c>
      <c r="AD3723" s="11">
        <f>IFERROR(VLOOKUP(AE3723,[3]Sheet2!$M:$O,3,FALSE),0)</f>
        <v>0</v>
      </c>
      <c r="AE3723" s="10" t="str">
        <f t="shared" si="132"/>
        <v>79/80BHDC</v>
      </c>
      <c r="AF3723" s="13">
        <f t="shared" si="134"/>
        <v>3.201219512195122E-2</v>
      </c>
      <c r="AG3723" s="10"/>
      <c r="AH3723" s="10"/>
    </row>
    <row r="3724" spans="1:34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5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1170</v>
      </c>
      <c r="AA3724" s="11">
        <f t="shared" si="133"/>
        <v>-585</v>
      </c>
      <c r="AB3724" s="5">
        <f>IFERROR(VLOOKUP(C3724,[2]Sheet1!$B:$F,5,FALSE),0)</f>
        <v>2660000</v>
      </c>
      <c r="AC3724" s="11">
        <f>IFERROR(VLOOKUP(AE3724,[3]Sheet2!$M:$O,2,FALSE),0)</f>
        <v>0</v>
      </c>
      <c r="AD3724" s="11">
        <f>IFERROR(VLOOKUP(AE3724,[3]Sheet2!$M:$O,3,FALSE),0)</f>
        <v>0</v>
      </c>
      <c r="AE3724" s="10" t="str">
        <f t="shared" si="132"/>
        <v>79/80RFPL</v>
      </c>
      <c r="AF3724" s="13">
        <f t="shared" si="134"/>
        <v>-1.7094017094017094E-3</v>
      </c>
      <c r="AG3724" s="10"/>
      <c r="AH3724" s="10"/>
    </row>
    <row r="3725" spans="1:34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5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589.70000000000005</v>
      </c>
      <c r="AA3725" s="11">
        <f t="shared" si="133"/>
        <v>16.399999999999999</v>
      </c>
      <c r="AB3725" s="5">
        <f>IFERROR(VLOOKUP(C3725,[2]Sheet1!$B:$F,5,FALSE),0)</f>
        <v>22632311</v>
      </c>
      <c r="AC3725" s="11">
        <f>IFERROR(VLOOKUP(AE3725,[3]Sheet2!$M:$O,2,FALSE),0)</f>
        <v>0.78949999999999998</v>
      </c>
      <c r="AD3725" s="11">
        <f>IFERROR(VLOOKUP(AE3725,[3]Sheet2!$M:$O,3,FALSE),0)</f>
        <v>15</v>
      </c>
      <c r="AE3725" s="10" t="str">
        <f t="shared" si="132"/>
        <v>79/80MEN</v>
      </c>
      <c r="AF3725" s="13">
        <f t="shared" si="134"/>
        <v>6.104799050364592E-2</v>
      </c>
      <c r="AG3725" s="10"/>
      <c r="AH3725" s="10"/>
    </row>
    <row r="3726" spans="1:34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5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708</v>
      </c>
      <c r="AA3726" s="11">
        <f t="shared" si="133"/>
        <v>37.299999999999997</v>
      </c>
      <c r="AB3726" s="5">
        <f>IFERROR(VLOOKUP(C3726,[2]Sheet1!$B:$F,5,FALSE),0)</f>
        <v>1450000</v>
      </c>
      <c r="AC3726" s="11">
        <f>IFERROR(VLOOKUP(AE3726,[3]Sheet2!$M:$O,2,FALSE),0)</f>
        <v>0</v>
      </c>
      <c r="AD3726" s="11">
        <f>IFERROR(VLOOKUP(AE3726,[3]Sheet2!$M:$O,3,FALSE),0)</f>
        <v>0</v>
      </c>
      <c r="AE3726" s="10" t="str">
        <f t="shared" si="132"/>
        <v>79/80UHEWA</v>
      </c>
      <c r="AF3726" s="13">
        <f t="shared" si="134"/>
        <v>2.6836158192090395E-2</v>
      </c>
      <c r="AG3726" s="10"/>
      <c r="AH3726" s="10"/>
    </row>
    <row r="3727" spans="1:34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5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507</v>
      </c>
      <c r="AA3727" s="11">
        <f t="shared" si="133"/>
        <v>39</v>
      </c>
      <c r="AB3727" s="5">
        <f>IFERROR(VLOOKUP(C3727,[2]Sheet1!$B:$F,5,FALSE),0)</f>
        <v>1971000</v>
      </c>
      <c r="AC3727" s="11">
        <f>IFERROR(VLOOKUP(AE3727,[3]Sheet2!$M:$O,2,FALSE),0)</f>
        <v>0</v>
      </c>
      <c r="AD3727" s="11">
        <f>IFERROR(VLOOKUP(AE3727,[3]Sheet2!$M:$O,3,FALSE),0)</f>
        <v>0</v>
      </c>
      <c r="AE3727" s="10" t="str">
        <f t="shared" si="132"/>
        <v>79/80HHL</v>
      </c>
      <c r="AF3727" s="13">
        <f t="shared" si="134"/>
        <v>2.564102564102564E-2</v>
      </c>
      <c r="AG3727" s="10"/>
      <c r="AH3727" s="10"/>
    </row>
    <row r="3728" spans="1:34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5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616</v>
      </c>
      <c r="AA3728" s="11">
        <f t="shared" si="133"/>
        <v>47.4</v>
      </c>
      <c r="AB3728" s="5">
        <f>IFERROR(VLOOKUP(C3728,[2]Sheet1!$B:$F,5,FALSE),0)</f>
        <v>4431000</v>
      </c>
      <c r="AC3728" s="11">
        <f>IFERROR(VLOOKUP(AE3728,[3]Sheet2!$M:$O,2,FALSE),0)</f>
        <v>0.28899999999999998</v>
      </c>
      <c r="AD3728" s="11">
        <f>IFERROR(VLOOKUP(AE3728,[3]Sheet2!$M:$O,3,FALSE),0)</f>
        <v>5.5</v>
      </c>
      <c r="AE3728" s="10" t="str">
        <f t="shared" si="132"/>
        <v>79/80UMRH</v>
      </c>
      <c r="AF3728" s="13">
        <f t="shared" si="134"/>
        <v>2.1103896103896104E-2</v>
      </c>
      <c r="AG3728" s="10"/>
      <c r="AH3728" s="10"/>
    </row>
    <row r="3729" spans="1:34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5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824.9</v>
      </c>
      <c r="AA3729" s="11">
        <f t="shared" si="133"/>
        <v>55</v>
      </c>
      <c r="AB3729" s="5">
        <f>IFERROR(VLOOKUP(C3729,[2]Sheet1!$B:$F,5,FALSE),0)</f>
        <v>1105000</v>
      </c>
      <c r="AC3729" s="11">
        <f>IFERROR(VLOOKUP(AE3729,[3]Sheet2!$M:$O,2,FALSE),0)</f>
        <v>6</v>
      </c>
      <c r="AD3729" s="11">
        <f>IFERROR(VLOOKUP(AE3729,[3]Sheet2!$M:$O,3,FALSE),0)</f>
        <v>0</v>
      </c>
      <c r="AE3729" s="10" t="str">
        <f t="shared" si="132"/>
        <v>79/80SIKLES</v>
      </c>
      <c r="AF3729" s="13">
        <f t="shared" si="134"/>
        <v>1.8184022305734029E-2</v>
      </c>
      <c r="AG3729" s="10"/>
      <c r="AH3729" s="10"/>
    </row>
    <row r="3730" spans="1:34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5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Power</v>
      </c>
      <c r="Z3730">
        <f>IFERROR(VLOOKUP(C3730,[1]LP!$B:$C,2,FALSE),0)</f>
        <v>678.6</v>
      </c>
      <c r="AA3730" s="11">
        <f t="shared" si="133"/>
        <v>28.3</v>
      </c>
      <c r="AB3730" s="5">
        <f>IFERROR(VLOOKUP(C3730,[2]Sheet1!$B:$F,5,FALSE),0)</f>
        <v>5673222</v>
      </c>
      <c r="AC3730" s="11">
        <f>IFERROR(VLOOKUP(AE3730,[3]Sheet2!$M:$O,2,FALSE),0)</f>
        <v>10.526300000000001</v>
      </c>
      <c r="AD3730" s="11">
        <f>IFERROR(VLOOKUP(AE3730,[3]Sheet2!$M:$O,3,FALSE),0)</f>
        <v>0</v>
      </c>
      <c r="AE3730" s="10" t="str">
        <f t="shared" si="132"/>
        <v>79/80RURU</v>
      </c>
      <c r="AF3730" s="13">
        <f t="shared" si="134"/>
        <v>3.5366931918656058E-2</v>
      </c>
      <c r="AG3730" s="10"/>
      <c r="AH3730" s="10"/>
    </row>
    <row r="3731" spans="1:34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5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350</v>
      </c>
      <c r="AA3731" s="11">
        <f t="shared" si="133"/>
        <v>-31.8</v>
      </c>
      <c r="AB3731" s="5">
        <f>IFERROR(VLOOKUP(C3731,[2]Sheet1!$B:$F,5,FALSE),0)</f>
        <v>3655940</v>
      </c>
      <c r="AC3731" s="11">
        <f>IFERROR(VLOOKUP(AE3731,[3]Sheet2!$M:$O,2,FALSE),0)</f>
        <v>0</v>
      </c>
      <c r="AD3731" s="11">
        <f>IFERROR(VLOOKUP(AE3731,[3]Sheet2!$M:$O,3,FALSE),0)</f>
        <v>0</v>
      </c>
      <c r="AE3731" s="10" t="str">
        <f t="shared" si="132"/>
        <v>79/80BHL</v>
      </c>
      <c r="AF3731" s="13">
        <f t="shared" si="134"/>
        <v>-3.1428571428571431E-2</v>
      </c>
      <c r="AG3731" s="10"/>
      <c r="AH3731" s="10"/>
    </row>
    <row r="3732" spans="1:34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5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217.6</v>
      </c>
      <c r="AA3732" s="11">
        <f t="shared" si="133"/>
        <v>54.4</v>
      </c>
      <c r="AB3732" s="5">
        <f>IFERROR(VLOOKUP(C3732,[2]Sheet1!$B:$F,5,FALSE),0)</f>
        <v>23233518</v>
      </c>
      <c r="AC3732" s="11">
        <f>IFERROR(VLOOKUP(AE3732,[3]Sheet2!$M:$O,2,FALSE),0)</f>
        <v>0</v>
      </c>
      <c r="AD3732" s="11">
        <f>IFERROR(VLOOKUP(AE3732,[3]Sheet2!$M:$O,3,FALSE),0)</f>
        <v>0</v>
      </c>
      <c r="AE3732" s="10" t="str">
        <f t="shared" si="132"/>
        <v>79/80RIDI</v>
      </c>
      <c r="AF3732" s="13">
        <f t="shared" si="134"/>
        <v>1.8382352941176471E-2</v>
      </c>
      <c r="AG3732" s="10"/>
      <c r="AH3732" s="10"/>
    </row>
    <row r="3733" spans="1:34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5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244.4</v>
      </c>
      <c r="AA3733" s="11">
        <f t="shared" si="133"/>
        <v>27.2</v>
      </c>
      <c r="AB3733" s="5">
        <f>IFERROR(VLOOKUP(C3733,[2]Sheet1!$B:$F,5,FALSE),0)</f>
        <v>38480027</v>
      </c>
      <c r="AC3733" s="11">
        <v>8</v>
      </c>
      <c r="AD3733" s="11">
        <v>0.42099999999999999</v>
      </c>
      <c r="AE3733" s="10" t="str">
        <f t="shared" si="132"/>
        <v>78/79AHPC</v>
      </c>
      <c r="AF3733" s="13">
        <f t="shared" si="134"/>
        <v>3.6824877250409165E-2</v>
      </c>
      <c r="AG3733" s="10"/>
      <c r="AH3733" s="10"/>
    </row>
    <row r="3734" spans="1:34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5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402.5</v>
      </c>
      <c r="AA3734" s="11">
        <f t="shared" si="133"/>
        <v>36.6</v>
      </c>
      <c r="AB3734" s="5">
        <f>IFERROR(VLOOKUP(C3734,[2]Sheet1!$B:$F,5,FALSE),0)</f>
        <v>34098721</v>
      </c>
      <c r="AC3734" s="11">
        <v>5</v>
      </c>
      <c r="AD3734" s="11">
        <v>7.5</v>
      </c>
      <c r="AE3734" s="10" t="str">
        <f t="shared" si="132"/>
        <v>78/79BPCL</v>
      </c>
      <c r="AF3734" s="13">
        <f t="shared" si="134"/>
        <v>2.732919254658385E-2</v>
      </c>
      <c r="AG3734" s="10"/>
      <c r="AH3734" s="10"/>
    </row>
    <row r="3735" spans="1:34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5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510.3</v>
      </c>
      <c r="AA3735" s="11">
        <f t="shared" si="133"/>
        <v>42.5</v>
      </c>
      <c r="AB3735" s="5">
        <f>IFERROR(VLOOKUP(C3735,[2]Sheet1!$B:$F,5,FALSE),0)</f>
        <v>79839972</v>
      </c>
      <c r="AC3735" s="11">
        <v>7.5</v>
      </c>
      <c r="AD3735" s="11">
        <v>7.5</v>
      </c>
      <c r="AE3735" s="10" t="str">
        <f t="shared" si="132"/>
        <v>78/79CHCL</v>
      </c>
      <c r="AF3735" s="13">
        <f t="shared" si="134"/>
        <v>2.3515579071134628E-2</v>
      </c>
      <c r="AG3735" s="10"/>
      <c r="AH3735" s="10"/>
    </row>
    <row r="3736" spans="1:34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5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211</v>
      </c>
      <c r="AA3736" s="11">
        <f t="shared" si="133"/>
        <v>211</v>
      </c>
      <c r="AB3736" s="5">
        <f>IFERROR(VLOOKUP(C3736,[2]Sheet1!$B:$F,5,FALSE),0)</f>
        <v>4934325.8</v>
      </c>
      <c r="AC3736" s="11">
        <v>0</v>
      </c>
      <c r="AD3736" s="11">
        <v>0</v>
      </c>
      <c r="AE3736" s="10" t="str">
        <f t="shared" si="132"/>
        <v>78/79NHPC</v>
      </c>
      <c r="AF3736" s="13">
        <f t="shared" si="134"/>
        <v>4.7393364928909956E-3</v>
      </c>
      <c r="AG3736" s="10"/>
      <c r="AH3736" s="10"/>
    </row>
    <row r="3737" spans="1:34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5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448</v>
      </c>
      <c r="AA3737" s="11">
        <f t="shared" si="133"/>
        <v>18.7</v>
      </c>
      <c r="AB3737" s="5">
        <f>IFERROR(VLOOKUP(C3737,[2]Sheet1!$B:$F,5,FALSE),0)</f>
        <v>33981761</v>
      </c>
      <c r="AC3737" s="11">
        <v>0</v>
      </c>
      <c r="AD3737" s="11">
        <v>5.2632000000000003</v>
      </c>
      <c r="AE3737" s="10" t="str">
        <f t="shared" si="132"/>
        <v>78/79SHPC</v>
      </c>
      <c r="AF3737" s="13">
        <f t="shared" si="134"/>
        <v>5.3571428571428568E-2</v>
      </c>
      <c r="AG3737" s="10"/>
      <c r="AH3737" s="10"/>
    </row>
    <row r="3738" spans="1:34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5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133"/>
        <v>0</v>
      </c>
      <c r="AB3738" s="5">
        <f>IFERROR(VLOOKUP(C3738,[2]Sheet1!$B:$F,5,FALSE),0)</f>
        <v>0</v>
      </c>
      <c r="AC3738" s="11">
        <v>0</v>
      </c>
      <c r="AD3738" s="11">
        <v>0</v>
      </c>
      <c r="AE3738" s="10" t="str">
        <f t="shared" si="132"/>
        <v>78/79RHPC</v>
      </c>
      <c r="AF3738" s="13">
        <f t="shared" si="134"/>
        <v>0</v>
      </c>
      <c r="AG3738" s="10"/>
      <c r="AH3738" s="10"/>
    </row>
    <row r="3739" spans="1:34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5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224</v>
      </c>
      <c r="AA3739" s="11">
        <f t="shared" si="133"/>
        <v>0</v>
      </c>
      <c r="AB3739" s="5">
        <f>IFERROR(VLOOKUP(C3739,[2]Sheet1!$B:$F,5,FALSE),0)</f>
        <v>19800000</v>
      </c>
      <c r="AC3739" s="11">
        <v>0</v>
      </c>
      <c r="AD3739" s="11">
        <v>0</v>
      </c>
      <c r="AE3739" s="10" t="str">
        <f t="shared" si="132"/>
        <v>78/79HURJA</v>
      </c>
      <c r="AF3739" s="13">
        <f t="shared" si="134"/>
        <v>0</v>
      </c>
      <c r="AG3739" s="10"/>
      <c r="AH3739" s="10"/>
    </row>
    <row r="3740" spans="1:34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5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229.9</v>
      </c>
      <c r="AA3740" s="11">
        <f t="shared" si="133"/>
        <v>10.5</v>
      </c>
      <c r="AB3740" s="5">
        <f>IFERROR(VLOOKUP(C3740,[2]Sheet1!$B:$F,5,FALSE),0)</f>
        <v>38959421</v>
      </c>
      <c r="AC3740" s="11">
        <v>10</v>
      </c>
      <c r="AD3740" s="11">
        <v>0.52629999999999999</v>
      </c>
      <c r="AE3740" s="10" t="str">
        <f t="shared" si="132"/>
        <v>78/79AKPL</v>
      </c>
      <c r="AF3740" s="13">
        <f t="shared" si="134"/>
        <v>9.569377990430622E-2</v>
      </c>
      <c r="AG3740" s="10"/>
      <c r="AH3740" s="10"/>
    </row>
    <row r="3741" spans="1:34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5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405</v>
      </c>
      <c r="AA3741" s="11">
        <f t="shared" si="133"/>
        <v>27</v>
      </c>
      <c r="AB3741" s="5">
        <f>IFERROR(VLOOKUP(C3741,[2]Sheet1!$B:$F,5,FALSE),0)</f>
        <v>5358150</v>
      </c>
      <c r="AC3741" s="11">
        <v>0</v>
      </c>
      <c r="AD3741" s="11">
        <v>0</v>
      </c>
      <c r="AE3741" s="10" t="str">
        <f t="shared" si="132"/>
        <v>78/79BARUN</v>
      </c>
      <c r="AF3741" s="13">
        <f t="shared" si="134"/>
        <v>3.7037037037037035E-2</v>
      </c>
      <c r="AG3741" s="10"/>
      <c r="AH3741" s="10"/>
    </row>
    <row r="3742" spans="1:34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5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259</v>
      </c>
      <c r="AA3742" s="11">
        <f t="shared" si="133"/>
        <v>25.9</v>
      </c>
      <c r="AB3742" s="5">
        <f>IFERROR(VLOOKUP(C3742,[2]Sheet1!$B:$F,5,FALSE),0)</f>
        <v>60759278</v>
      </c>
      <c r="AC3742" s="11">
        <v>7.5</v>
      </c>
      <c r="AD3742" s="11">
        <v>0.3947</v>
      </c>
      <c r="AE3742" s="10" t="str">
        <f t="shared" si="132"/>
        <v>78/79API</v>
      </c>
      <c r="AF3742" s="13">
        <f t="shared" si="134"/>
        <v>3.8610038610038609E-2</v>
      </c>
      <c r="AG3742" s="10"/>
      <c r="AH3742" s="10"/>
    </row>
    <row r="3743" spans="1:34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5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253</v>
      </c>
      <c r="AA3743" s="11">
        <f t="shared" si="133"/>
        <v>23</v>
      </c>
      <c r="AB3743" s="5">
        <f>IFERROR(VLOOKUP(C3743,[2]Sheet1!$B:$F,5,FALSE),0)</f>
        <v>37025584</v>
      </c>
      <c r="AC3743" s="11">
        <v>4.75</v>
      </c>
      <c r="AD3743" s="11">
        <v>0.25</v>
      </c>
      <c r="AE3743" s="10" t="str">
        <f t="shared" si="132"/>
        <v>78/79NGPL</v>
      </c>
      <c r="AF3743" s="13">
        <f t="shared" si="134"/>
        <v>4.3478260869565216E-2</v>
      </c>
      <c r="AG3743" s="10"/>
      <c r="AH3743" s="10"/>
    </row>
    <row r="3744" spans="1:34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5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Power</v>
      </c>
      <c r="Z3744">
        <f>IFERROR(VLOOKUP(C3744,[1]LP!$B:$C,2,FALSE),0)</f>
        <v>495</v>
      </c>
      <c r="AA3744" s="11">
        <f t="shared" si="133"/>
        <v>-247.5</v>
      </c>
      <c r="AB3744" s="5">
        <f>IFERROR(VLOOKUP(C3744,[2]Sheet1!$B:$F,5,FALSE),0)</f>
        <v>15000000</v>
      </c>
      <c r="AC3744" s="11">
        <v>0</v>
      </c>
      <c r="AD3744" s="11">
        <v>0</v>
      </c>
      <c r="AE3744" s="10" t="str">
        <f t="shared" si="132"/>
        <v>78/79NYADI</v>
      </c>
      <c r="AF3744" s="13">
        <f t="shared" si="134"/>
        <v>-4.0404040404040404E-3</v>
      </c>
      <c r="AG3744" s="10"/>
      <c r="AH3744" s="10"/>
    </row>
    <row r="3745" spans="1:34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5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344</v>
      </c>
      <c r="AA3745" s="11">
        <f t="shared" si="133"/>
        <v>-344</v>
      </c>
      <c r="AB3745" s="5">
        <f>IFERROR(VLOOKUP(C3745,[2]Sheet1!$B:$F,5,FALSE),0)</f>
        <v>36500000</v>
      </c>
      <c r="AC3745" s="11">
        <v>0</v>
      </c>
      <c r="AD3745" s="11">
        <v>0</v>
      </c>
      <c r="AE3745" s="10" t="str">
        <f t="shared" si="132"/>
        <v>78/79SJCL</v>
      </c>
      <c r="AF3745" s="13">
        <f t="shared" si="134"/>
        <v>-2.9069767441860465E-3</v>
      </c>
      <c r="AG3745" s="10"/>
      <c r="AH3745" s="10"/>
    </row>
    <row r="3746" spans="1:34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5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434.9</v>
      </c>
      <c r="AA3746" s="11">
        <f t="shared" si="133"/>
        <v>0</v>
      </c>
      <c r="AB3746" s="5">
        <f>IFERROR(VLOOKUP(C3746,[2]Sheet1!$B:$F,5,FALSE),0)</f>
        <v>68421000</v>
      </c>
      <c r="AC3746" s="11">
        <v>0</v>
      </c>
      <c r="AD3746" s="11">
        <v>0</v>
      </c>
      <c r="AE3746" s="10" t="str">
        <f t="shared" si="132"/>
        <v>78/79RHPL</v>
      </c>
      <c r="AF3746" s="13">
        <f t="shared" si="134"/>
        <v>0</v>
      </c>
      <c r="AG3746" s="10"/>
      <c r="AH3746" s="10"/>
    </row>
    <row r="3747" spans="1:34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5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322</v>
      </c>
      <c r="AA3747" s="11">
        <f t="shared" si="133"/>
        <v>80.5</v>
      </c>
      <c r="AB3747" s="5">
        <f>IFERROR(VLOOKUP(C3747,[2]Sheet1!$B:$F,5,FALSE),0)</f>
        <v>12305000</v>
      </c>
      <c r="AC3747" s="11">
        <v>7</v>
      </c>
      <c r="AD3747" s="11">
        <v>0.36799999999999999</v>
      </c>
      <c r="AE3747" s="10" t="str">
        <f t="shared" si="132"/>
        <v>78/79UMHL</v>
      </c>
      <c r="AF3747" s="13">
        <f t="shared" si="134"/>
        <v>1.2422360248447204E-2</v>
      </c>
      <c r="AG3747" s="10"/>
      <c r="AH3747" s="10"/>
    </row>
    <row r="3748" spans="1:34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5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265</v>
      </c>
      <c r="AA3748" s="11">
        <f t="shared" si="133"/>
        <v>132.5</v>
      </c>
      <c r="AB3748" s="5">
        <f>IFERROR(VLOOKUP(C3748,[2]Sheet1!$B:$F,5,FALSE),0)</f>
        <v>22799299</v>
      </c>
      <c r="AC3748" s="11">
        <v>0</v>
      </c>
      <c r="AD3748" s="11">
        <v>0</v>
      </c>
      <c r="AE3748" s="10" t="str">
        <f t="shared" si="132"/>
        <v>78/79UPCL</v>
      </c>
      <c r="AF3748" s="13">
        <f t="shared" si="134"/>
        <v>7.5471698113207548E-3</v>
      </c>
      <c r="AG3748" s="10"/>
      <c r="AH3748" s="10"/>
    </row>
    <row r="3749" spans="1:34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5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325.10000000000002</v>
      </c>
      <c r="AA3749" s="11">
        <f t="shared" si="133"/>
        <v>27.1</v>
      </c>
      <c r="AB3749" s="5">
        <f>IFERROR(VLOOKUP(C3749,[2]Sheet1!$B:$F,5,FALSE),0)</f>
        <v>12098625</v>
      </c>
      <c r="AC3749" s="11">
        <v>0</v>
      </c>
      <c r="AD3749" s="11">
        <v>0</v>
      </c>
      <c r="AE3749" s="10" t="str">
        <f t="shared" si="132"/>
        <v>78/79SPDL</v>
      </c>
      <c r="AF3749" s="13">
        <f t="shared" si="134"/>
        <v>3.6911719470932018E-2</v>
      </c>
      <c r="AG3749" s="10"/>
      <c r="AH3749" s="10"/>
    </row>
    <row r="3750" spans="1:34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5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Power</v>
      </c>
      <c r="Z3750">
        <f>IFERROR(VLOOKUP(C3750,[1]LP!$B:$C,2,FALSE),0)</f>
        <v>528</v>
      </c>
      <c r="AA3750" s="11">
        <f t="shared" si="133"/>
        <v>105.6</v>
      </c>
      <c r="AB3750" s="5">
        <f>IFERROR(VLOOKUP(C3750,[2]Sheet1!$B:$F,5,FALSE),0)</f>
        <v>3763198</v>
      </c>
      <c r="AC3750" s="11">
        <v>0</v>
      </c>
      <c r="AD3750" s="11">
        <v>0</v>
      </c>
      <c r="AE3750" s="10" t="str">
        <f t="shared" si="132"/>
        <v>78/79MKJC</v>
      </c>
      <c r="AF3750" s="13">
        <f t="shared" si="134"/>
        <v>9.46969696969697E-3</v>
      </c>
      <c r="AG3750" s="10"/>
      <c r="AH3750" s="10"/>
    </row>
    <row r="3751" spans="1:34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5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Power</v>
      </c>
      <c r="Z3751">
        <f>IFERROR(VLOOKUP(C3751,[1]LP!$B:$C,2,FALSE),0)</f>
        <v>465.5</v>
      </c>
      <c r="AA3751" s="11">
        <f t="shared" si="133"/>
        <v>23.3</v>
      </c>
      <c r="AB3751" s="5">
        <f>IFERROR(VLOOKUP(C3751,[2]Sheet1!$B:$F,5,FALSE),0)</f>
        <v>37800000</v>
      </c>
      <c r="AC3751" s="11">
        <v>0</v>
      </c>
      <c r="AD3751" s="11">
        <v>0</v>
      </c>
      <c r="AE3751" s="10" t="str">
        <f t="shared" si="132"/>
        <v>78/79SAHAS</v>
      </c>
      <c r="AF3751" s="13">
        <f t="shared" si="134"/>
        <v>4.2964554242749732E-2</v>
      </c>
      <c r="AG3751" s="10"/>
      <c r="AH3751" s="10"/>
    </row>
    <row r="3752" spans="1:34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5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379</v>
      </c>
      <c r="AA3752" s="11">
        <f t="shared" si="133"/>
        <v>31.6</v>
      </c>
      <c r="AB3752" s="5">
        <f>IFERROR(VLOOKUP(C3752,[2]Sheet1!$B:$F,5,FALSE),0)</f>
        <v>4657143</v>
      </c>
      <c r="AC3752" s="11">
        <v>0</v>
      </c>
      <c r="AD3752" s="11">
        <v>0</v>
      </c>
      <c r="AE3752" s="10" t="str">
        <f t="shared" si="132"/>
        <v>78/79KKHC</v>
      </c>
      <c r="AF3752" s="13">
        <f t="shared" si="134"/>
        <v>3.1662269129287601E-2</v>
      </c>
      <c r="AG3752" s="10"/>
      <c r="AH3752" s="10"/>
    </row>
    <row r="3753" spans="1:34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5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401.9</v>
      </c>
      <c r="AA3753" s="11">
        <f t="shared" si="133"/>
        <v>0</v>
      </c>
      <c r="AB3753" s="5">
        <f>IFERROR(VLOOKUP(C3753,[2]Sheet1!$B:$F,5,FALSE),0)</f>
        <v>10654170</v>
      </c>
      <c r="AC3753" s="11">
        <v>0</v>
      </c>
      <c r="AD3753" s="11">
        <v>0</v>
      </c>
      <c r="AE3753" s="10" t="str">
        <f t="shared" si="132"/>
        <v>78/79HPPL</v>
      </c>
      <c r="AF3753" s="13">
        <f t="shared" si="134"/>
        <v>0</v>
      </c>
      <c r="AG3753" s="10"/>
      <c r="AH3753" s="10"/>
    </row>
    <row r="3754" spans="1:34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5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290</v>
      </c>
      <c r="AA3754" s="11">
        <f t="shared" si="133"/>
        <v>-290</v>
      </c>
      <c r="AB3754" s="5">
        <f>IFERROR(VLOOKUP(C3754,[2]Sheet1!$B:$F,5,FALSE),0)</f>
        <v>2640000</v>
      </c>
      <c r="AC3754" s="11">
        <v>0</v>
      </c>
      <c r="AD3754" s="11">
        <v>0</v>
      </c>
      <c r="AE3754" s="10" t="str">
        <f t="shared" si="132"/>
        <v>78/79DHPL</v>
      </c>
      <c r="AF3754" s="13">
        <f t="shared" si="134"/>
        <v>-3.4482758620689655E-3</v>
      </c>
      <c r="AG3754" s="10"/>
      <c r="AH3754" s="10"/>
    </row>
    <row r="3755" spans="1:34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5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245</v>
      </c>
      <c r="AA3755" s="11">
        <f t="shared" si="133"/>
        <v>10.7</v>
      </c>
      <c r="AB3755" s="5">
        <f>IFERROR(VLOOKUP(C3755,[2]Sheet1!$B:$F,5,FALSE),0)</f>
        <v>12500000</v>
      </c>
      <c r="AC3755" s="11">
        <v>0</v>
      </c>
      <c r="AD3755" s="11">
        <v>0</v>
      </c>
      <c r="AE3755" s="10" t="str">
        <f t="shared" si="132"/>
        <v>78/79MHNL</v>
      </c>
      <c r="AF3755" s="13">
        <f t="shared" si="134"/>
        <v>9.3877551020408165E-2</v>
      </c>
      <c r="AG3755" s="10"/>
      <c r="AH3755" s="10"/>
    </row>
    <row r="3756" spans="1:34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5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395</v>
      </c>
      <c r="AA3756" s="11">
        <f t="shared" si="133"/>
        <v>98.8</v>
      </c>
      <c r="AB3756" s="5">
        <f>IFERROR(VLOOKUP(C3756,[2]Sheet1!$B:$F,5,FALSE),0)</f>
        <v>3869775</v>
      </c>
      <c r="AC3756" s="11">
        <v>0</v>
      </c>
      <c r="AD3756" s="11">
        <v>0</v>
      </c>
      <c r="AE3756" s="10" t="str">
        <f t="shared" si="132"/>
        <v>78/79CHL</v>
      </c>
      <c r="AF3756" s="13">
        <f t="shared" si="134"/>
        <v>1.0126582278481013E-2</v>
      </c>
      <c r="AG3756" s="10"/>
      <c r="AH3756" s="10"/>
    </row>
    <row r="3757" spans="1:34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5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705</v>
      </c>
      <c r="AA3757" s="11">
        <f t="shared" si="133"/>
        <v>50.4</v>
      </c>
      <c r="AB3757" s="5">
        <f>IFERROR(VLOOKUP(C3757,[2]Sheet1!$B:$F,5,FALSE),0)</f>
        <v>3594414</v>
      </c>
      <c r="AC3757" s="11">
        <v>5</v>
      </c>
      <c r="AD3757" s="11">
        <v>2.63E-2</v>
      </c>
      <c r="AE3757" s="10" t="str">
        <f t="shared" si="132"/>
        <v>78/79NHDL</v>
      </c>
      <c r="AF3757" s="13">
        <f t="shared" si="134"/>
        <v>1.9858156028368795E-2</v>
      </c>
      <c r="AG3757" s="10"/>
      <c r="AH3757" s="10"/>
    </row>
    <row r="3758" spans="1:34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5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337.9</v>
      </c>
      <c r="AA3758" s="11">
        <f t="shared" si="133"/>
        <v>33.799999999999997</v>
      </c>
      <c r="AB3758" s="5">
        <f>IFERROR(VLOOKUP(C3758,[2]Sheet1!$B:$F,5,FALSE),0)</f>
        <v>17555889</v>
      </c>
      <c r="AC3758" s="11">
        <v>4.75</v>
      </c>
      <c r="AD3758" s="11">
        <v>0.25</v>
      </c>
      <c r="AE3758" s="10" t="str">
        <f t="shared" si="132"/>
        <v>78/79RADHI</v>
      </c>
      <c r="AF3758" s="13">
        <f t="shared" si="134"/>
        <v>2.9594554601953243E-2</v>
      </c>
      <c r="AG3758" s="10"/>
      <c r="AH3758" s="10"/>
    </row>
    <row r="3759" spans="1:34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5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539</v>
      </c>
      <c r="AA3759" s="11">
        <f t="shared" si="133"/>
        <v>25.7</v>
      </c>
      <c r="AB3759" s="5">
        <f>IFERROR(VLOOKUP(C3759,[2]Sheet1!$B:$F,5,FALSE),0)</f>
        <v>8728500</v>
      </c>
      <c r="AC3759" s="11">
        <v>15</v>
      </c>
      <c r="AD3759" s="11">
        <v>0.78949999999999998</v>
      </c>
      <c r="AE3759" s="10" t="str">
        <f t="shared" si="132"/>
        <v>78/79KPCL</v>
      </c>
      <c r="AF3759" s="13">
        <f t="shared" si="134"/>
        <v>3.896103896103896E-2</v>
      </c>
      <c r="AG3759" s="10"/>
      <c r="AH3759" s="10"/>
    </row>
    <row r="3760" spans="1:34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5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133"/>
        <v>0</v>
      </c>
      <c r="AB3760" s="5">
        <f>IFERROR(VLOOKUP(C3760,[2]Sheet1!$B:$F,5,FALSE),0)</f>
        <v>0</v>
      </c>
      <c r="AC3760" s="11">
        <v>0</v>
      </c>
      <c r="AD3760" s="11">
        <v>0</v>
      </c>
      <c r="AE3760" s="10" t="str">
        <f t="shared" si="132"/>
        <v>78/79RRHP</v>
      </c>
      <c r="AF3760" s="13">
        <f t="shared" si="134"/>
        <v>0</v>
      </c>
      <c r="AG3760" s="10"/>
      <c r="AH3760" s="10"/>
    </row>
    <row r="3761" spans="1:34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5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201</v>
      </c>
      <c r="AA3761" s="11">
        <f t="shared" si="133"/>
        <v>201</v>
      </c>
      <c r="AB3761" s="5">
        <f>IFERROR(VLOOKUP(C3761,[2]Sheet1!$B:$F,5,FALSE),0)</f>
        <v>16500000</v>
      </c>
      <c r="AC3761" s="11">
        <v>0</v>
      </c>
      <c r="AD3761" s="11">
        <v>0</v>
      </c>
      <c r="AE3761" s="10" t="str">
        <f t="shared" si="132"/>
        <v>78/79GHL</v>
      </c>
      <c r="AF3761" s="13">
        <f t="shared" si="134"/>
        <v>4.9751243781094526E-3</v>
      </c>
      <c r="AG3761" s="10"/>
      <c r="AH3761" s="10"/>
    </row>
    <row r="3762" spans="1:34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5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269</v>
      </c>
      <c r="AA3762" s="11">
        <f t="shared" si="133"/>
        <v>19.2</v>
      </c>
      <c r="AB3762" s="5">
        <f>IFERROR(VLOOKUP(C3762,[2]Sheet1!$B:$F,5,FALSE),0)</f>
        <v>11000000</v>
      </c>
      <c r="AC3762" s="11">
        <v>0</v>
      </c>
      <c r="AD3762" s="11">
        <v>0</v>
      </c>
      <c r="AE3762" s="10" t="str">
        <f t="shared" si="132"/>
        <v>78/79PMHPL</v>
      </c>
      <c r="AF3762" s="13">
        <f t="shared" si="134"/>
        <v>5.204460966542751E-2</v>
      </c>
      <c r="AG3762" s="10"/>
      <c r="AH3762" s="10"/>
    </row>
    <row r="3763" spans="1:34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5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Power</v>
      </c>
      <c r="Z3763">
        <f>IFERROR(VLOOKUP(C3763,[1]LP!$B:$C,2,FALSE),0)</f>
        <v>330.3</v>
      </c>
      <c r="AA3763" s="11">
        <f t="shared" si="133"/>
        <v>0</v>
      </c>
      <c r="AB3763" s="5">
        <f>IFERROR(VLOOKUP(C3763,[2]Sheet1!$B:$F,5,FALSE),0)</f>
        <v>60000000</v>
      </c>
      <c r="AC3763" s="11">
        <v>0</v>
      </c>
      <c r="AD3763" s="11">
        <v>0</v>
      </c>
      <c r="AE3763" s="10" t="str">
        <f t="shared" si="132"/>
        <v>78/79MBJC</v>
      </c>
      <c r="AF3763" s="13">
        <f t="shared" si="134"/>
        <v>0</v>
      </c>
      <c r="AG3763" s="10"/>
      <c r="AH3763" s="10"/>
    </row>
    <row r="3764" spans="1:34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5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Power</v>
      </c>
      <c r="Z3764">
        <f>IFERROR(VLOOKUP(C3764,[1]LP!$B:$C,2,FALSE),0)</f>
        <v>238.1</v>
      </c>
      <c r="AA3764" s="11">
        <f t="shared" si="133"/>
        <v>0</v>
      </c>
      <c r="AB3764" s="5">
        <f>IFERROR(VLOOKUP(C3764,[2]Sheet1!$B:$F,5,FALSE),0)</f>
        <v>18000000</v>
      </c>
      <c r="AC3764" s="11">
        <v>0</v>
      </c>
      <c r="AD3764" s="11">
        <v>0</v>
      </c>
      <c r="AE3764" s="10" t="str">
        <f t="shared" si="132"/>
        <v>78/79GLH</v>
      </c>
      <c r="AF3764" s="13">
        <f t="shared" si="134"/>
        <v>0</v>
      </c>
      <c r="AG3764" s="10"/>
      <c r="AH3764" s="10"/>
    </row>
    <row r="3765" spans="1:34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5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194.4</v>
      </c>
      <c r="AA3765" s="11">
        <f t="shared" si="133"/>
        <v>21.6</v>
      </c>
      <c r="AB3765" s="5">
        <f>IFERROR(VLOOKUP(C3765,[2]Sheet1!$B:$F,5,FALSE),0)</f>
        <v>18249752</v>
      </c>
      <c r="AC3765" s="11">
        <v>0</v>
      </c>
      <c r="AD3765" s="11">
        <v>0</v>
      </c>
      <c r="AE3765" s="10" t="str">
        <f t="shared" si="132"/>
        <v>78/79AKJCL</v>
      </c>
      <c r="AF3765" s="13">
        <f t="shared" si="134"/>
        <v>4.6296296296296294E-2</v>
      </c>
      <c r="AG3765" s="10"/>
      <c r="AH3765" s="10"/>
    </row>
    <row r="3766" spans="1:34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5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195.1</v>
      </c>
      <c r="AA3766" s="11">
        <f t="shared" si="133"/>
        <v>-97.6</v>
      </c>
      <c r="AB3766" s="5">
        <f>IFERROR(VLOOKUP(C3766,[2]Sheet1!$B:$F,5,FALSE),0)</f>
        <v>22500000</v>
      </c>
      <c r="AC3766" s="11">
        <v>0</v>
      </c>
      <c r="AD3766" s="11">
        <v>0</v>
      </c>
      <c r="AE3766" s="10" t="str">
        <f t="shared" si="132"/>
        <v>78/79LEC</v>
      </c>
      <c r="AF3766" s="13">
        <f t="shared" si="134"/>
        <v>-1.0251153254741159E-2</v>
      </c>
      <c r="AG3766" s="10"/>
      <c r="AH3766" s="10"/>
    </row>
    <row r="3767" spans="1:34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5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Power</v>
      </c>
      <c r="Z3767">
        <f>IFERROR(VLOOKUP(C3767,[1]LP!$B:$C,2,FALSE),0)</f>
        <v>525</v>
      </c>
      <c r="AA3767" s="11">
        <f t="shared" si="133"/>
        <v>58.3</v>
      </c>
      <c r="AB3767" s="5">
        <f>IFERROR(VLOOKUP(C3767,[2]Sheet1!$B:$F,5,FALSE),0)</f>
        <v>4000000</v>
      </c>
      <c r="AC3767" s="11">
        <v>0</v>
      </c>
      <c r="AD3767" s="11">
        <v>0</v>
      </c>
      <c r="AE3767" s="10" t="str">
        <f t="shared" si="132"/>
        <v>78/79TPC</v>
      </c>
      <c r="AF3767" s="13">
        <f t="shared" si="134"/>
        <v>1.7142857142857144E-2</v>
      </c>
      <c r="AG3767" s="10"/>
      <c r="AH3767" s="10"/>
    </row>
    <row r="3768" spans="1:34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5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Power</v>
      </c>
      <c r="Z3768">
        <f>IFERROR(VLOOKUP(C3768,[1]LP!$B:$C,2,FALSE),0)</f>
        <v>236</v>
      </c>
      <c r="AA3768" s="11">
        <f t="shared" si="133"/>
        <v>78.7</v>
      </c>
      <c r="AB3768" s="5">
        <f>IFERROR(VLOOKUP(C3768,[2]Sheet1!$B:$F,5,FALSE),0)</f>
        <v>29000000</v>
      </c>
      <c r="AC3768" s="11">
        <v>0</v>
      </c>
      <c r="AD3768" s="11">
        <v>0</v>
      </c>
      <c r="AE3768" s="10" t="str">
        <f t="shared" si="132"/>
        <v>78/79SHEL</v>
      </c>
      <c r="AF3768" s="13">
        <f t="shared" si="134"/>
        <v>1.2711864406779662E-2</v>
      </c>
      <c r="AG3768" s="10"/>
      <c r="AH3768" s="10"/>
    </row>
    <row r="3769" spans="1:34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5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273</v>
      </c>
      <c r="AA3769" s="11">
        <f t="shared" si="133"/>
        <v>8.8000000000000007</v>
      </c>
      <c r="AB3769" s="5">
        <f>IFERROR(VLOOKUP(C3769,[2]Sheet1!$B:$F,5,FALSE),0)</f>
        <v>9625000</v>
      </c>
      <c r="AC3769" s="11">
        <v>0</v>
      </c>
      <c r="AD3769" s="11">
        <v>7</v>
      </c>
      <c r="AE3769" s="10" t="str">
        <f t="shared" si="132"/>
        <v>78/79PPCL</v>
      </c>
      <c r="AF3769" s="13">
        <f t="shared" si="134"/>
        <v>0.11355311355311355</v>
      </c>
      <c r="AG3769" s="10"/>
      <c r="AH3769" s="10"/>
    </row>
    <row r="3770" spans="1:34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5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220.4</v>
      </c>
      <c r="AA3770" s="11">
        <f t="shared" si="133"/>
        <v>-9.1999999999999993</v>
      </c>
      <c r="AB3770" s="5">
        <f>IFERROR(VLOOKUP(C3770,[2]Sheet1!$B:$F,5,FALSE),0)</f>
        <v>14764000</v>
      </c>
      <c r="AC3770" s="11">
        <v>0</v>
      </c>
      <c r="AD3770" s="11">
        <v>0</v>
      </c>
      <c r="AE3770" s="10" t="str">
        <f t="shared" si="132"/>
        <v>78/79SSHL</v>
      </c>
      <c r="AF3770" s="13">
        <f t="shared" si="134"/>
        <v>-0.10889292196007259</v>
      </c>
      <c r="AG3770" s="10"/>
      <c r="AH3770" s="10"/>
    </row>
    <row r="3771" spans="1:34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5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202.6</v>
      </c>
      <c r="AA3771" s="11">
        <f t="shared" si="133"/>
        <v>-33.799999999999997</v>
      </c>
      <c r="AB3771" s="5">
        <f>IFERROR(VLOOKUP(C3771,[2]Sheet1!$B:$F,5,FALSE),0)</f>
        <v>211800000</v>
      </c>
      <c r="AC3771" s="11">
        <v>0</v>
      </c>
      <c r="AD3771" s="11">
        <v>0</v>
      </c>
      <c r="AE3771" s="10" t="str">
        <f t="shared" si="132"/>
        <v>78/79UPPER</v>
      </c>
      <c r="AF3771" s="13">
        <f t="shared" si="134"/>
        <v>-2.9615004935834157E-2</v>
      </c>
      <c r="AG3771" s="10"/>
      <c r="AH3771" s="10"/>
    </row>
    <row r="3772" spans="1:34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5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271.5</v>
      </c>
      <c r="AA3772" s="11">
        <f t="shared" si="133"/>
        <v>54.3</v>
      </c>
      <c r="AB3772" s="5">
        <f>IFERROR(VLOOKUP(C3772,[2]Sheet1!$B:$F,5,FALSE),0)</f>
        <v>7500000</v>
      </c>
      <c r="AC3772" s="11">
        <v>0</v>
      </c>
      <c r="AD3772" s="11">
        <v>0</v>
      </c>
      <c r="AE3772" s="10" t="str">
        <f t="shared" si="132"/>
        <v>78/79UNHPL</v>
      </c>
      <c r="AF3772" s="13">
        <f t="shared" si="134"/>
        <v>1.841620626151013E-2</v>
      </c>
      <c r="AG3772" s="10"/>
      <c r="AH3772" s="10"/>
    </row>
    <row r="3773" spans="1:34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5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Power</v>
      </c>
      <c r="Z3773">
        <f>IFERROR(VLOOKUP(C3773,[1]LP!$B:$C,2,FALSE),0)</f>
        <v>495</v>
      </c>
      <c r="AA3773" s="11">
        <f t="shared" si="133"/>
        <v>-20.6</v>
      </c>
      <c r="AB3773" s="5">
        <f>IFERROR(VLOOKUP(C3773,[2]Sheet1!$B:$F,5,FALSE),0)</f>
        <v>5000000</v>
      </c>
      <c r="AC3773" s="11">
        <v>0</v>
      </c>
      <c r="AD3773" s="11">
        <v>0</v>
      </c>
      <c r="AE3773" s="10" t="str">
        <f t="shared" si="132"/>
        <v>78/79SPC</v>
      </c>
      <c r="AF3773" s="13">
        <f t="shared" si="134"/>
        <v>-4.8484848484848485E-2</v>
      </c>
      <c r="AG3773" s="10"/>
      <c r="AH3773" s="10"/>
    </row>
    <row r="3774" spans="1:34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5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193.5</v>
      </c>
      <c r="AA3774" s="11">
        <f t="shared" si="133"/>
        <v>-32.299999999999997</v>
      </c>
      <c r="AB3774" s="5">
        <f>IFERROR(VLOOKUP(C3774,[2]Sheet1!$B:$F,5,FALSE),0)</f>
        <v>28000000</v>
      </c>
      <c r="AC3774" s="11">
        <v>0</v>
      </c>
      <c r="AD3774" s="11">
        <v>0</v>
      </c>
      <c r="AE3774" s="10" t="str">
        <f t="shared" ref="AE3774:AE3837" si="135">B3774&amp;C3774</f>
        <v>78/79HDHPC</v>
      </c>
      <c r="AF3774" s="13">
        <f t="shared" si="134"/>
        <v>-3.1007751937984496E-2</v>
      </c>
      <c r="AG3774" s="10"/>
      <c r="AH3774" s="10"/>
    </row>
    <row r="3775" spans="1:34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5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589.70000000000005</v>
      </c>
      <c r="AA3775" s="11">
        <f t="shared" si="133"/>
        <v>13.7</v>
      </c>
      <c r="AB3775" s="5">
        <f>IFERROR(VLOOKUP(C3775,[2]Sheet1!$B:$F,5,FALSE),0)</f>
        <v>22632311</v>
      </c>
      <c r="AC3775" s="11">
        <v>0</v>
      </c>
      <c r="AD3775" s="11">
        <v>10.526300000000001</v>
      </c>
      <c r="AE3775" s="10" t="str">
        <f t="shared" si="135"/>
        <v>78/79MEN</v>
      </c>
      <c r="AF3775" s="13">
        <f t="shared" si="134"/>
        <v>7.2918433101577071E-2</v>
      </c>
      <c r="AG3775" s="10"/>
      <c r="AH3775" s="10"/>
    </row>
    <row r="3776" spans="1:34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5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507</v>
      </c>
      <c r="AA3776" s="11">
        <f t="shared" si="133"/>
        <v>-33.799999999999997</v>
      </c>
      <c r="AB3776" s="5">
        <f>IFERROR(VLOOKUP(C3776,[2]Sheet1!$B:$F,5,FALSE),0)</f>
        <v>1971000</v>
      </c>
      <c r="AC3776" s="11">
        <v>0</v>
      </c>
      <c r="AD3776" s="11">
        <v>0</v>
      </c>
      <c r="AE3776" s="10" t="str">
        <f t="shared" si="135"/>
        <v>78/79HHL</v>
      </c>
      <c r="AF3776" s="13">
        <f t="shared" si="134"/>
        <v>-2.9585798816568046E-2</v>
      </c>
      <c r="AG3776" s="10"/>
      <c r="AH3776" s="10"/>
    </row>
    <row r="3777" spans="1:34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5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616</v>
      </c>
      <c r="AA3777" s="11">
        <f t="shared" si="133"/>
        <v>26.8</v>
      </c>
      <c r="AB3777" s="5">
        <f>IFERROR(VLOOKUP(C3777,[2]Sheet1!$B:$F,5,FALSE),0)</f>
        <v>4431000</v>
      </c>
      <c r="AC3777" s="11">
        <v>0</v>
      </c>
      <c r="AD3777" s="11">
        <v>10.526</v>
      </c>
      <c r="AE3777" s="10" t="str">
        <f t="shared" si="135"/>
        <v>78/79UMRH</v>
      </c>
      <c r="AF3777" s="13">
        <f t="shared" si="134"/>
        <v>3.7337662337662336E-2</v>
      </c>
      <c r="AG3777" s="10"/>
      <c r="AH3777" s="10"/>
    </row>
    <row r="3778" spans="1:34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5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Power</v>
      </c>
      <c r="Z3778">
        <f>IFERROR(VLOOKUP(C3778,[1]LP!$B:$C,2,FALSE),0)</f>
        <v>678.6</v>
      </c>
      <c r="AA3778" s="11">
        <f t="shared" si="133"/>
        <v>23.4</v>
      </c>
      <c r="AB3778" s="5">
        <f>IFERROR(VLOOKUP(C3778,[2]Sheet1!$B:$F,5,FALSE),0)</f>
        <v>5673222</v>
      </c>
      <c r="AC3778" s="11">
        <v>10</v>
      </c>
      <c r="AD3778" s="11">
        <v>0.52629999999999999</v>
      </c>
      <c r="AE3778" s="10" t="str">
        <f t="shared" si="135"/>
        <v>78/79RURU</v>
      </c>
      <c r="AF3778" s="13">
        <f t="shared" si="134"/>
        <v>4.2735042735042736E-2</v>
      </c>
      <c r="AG3778" s="10"/>
      <c r="AH3778" s="10"/>
    </row>
    <row r="3779" spans="1:34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5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485</v>
      </c>
      <c r="AA3779" s="11">
        <f t="shared" ref="AA3779:AA3842" si="136">ROUND(IFERROR(Z3779/M3779,0),1)</f>
        <v>80.8</v>
      </c>
      <c r="AB3779" s="5">
        <f>IFERROR(VLOOKUP(C3779,[2]Sheet1!$B:$F,5,FALSE),0)</f>
        <v>3125000</v>
      </c>
      <c r="AC3779" s="11">
        <v>0</v>
      </c>
      <c r="AD3779" s="11">
        <v>0</v>
      </c>
      <c r="AE3779" s="10" t="str">
        <f t="shared" si="135"/>
        <v>78/79GVL</v>
      </c>
      <c r="AF3779" s="13">
        <f t="shared" ref="AF3779:AF3842" si="137">IFERROR(M3779/Z3779,0)</f>
        <v>1.2371134020618556E-2</v>
      </c>
      <c r="AG3779" s="10"/>
      <c r="AH3779" s="10"/>
    </row>
    <row r="3780" spans="1:34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5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244.4</v>
      </c>
      <c r="AA3780" s="11">
        <f t="shared" si="136"/>
        <v>30.6</v>
      </c>
      <c r="AB3780" s="5">
        <f>IFERROR(VLOOKUP(C3780,[2]Sheet1!$B:$F,5,FALSE),0)</f>
        <v>38480027</v>
      </c>
      <c r="AC3780" s="11">
        <v>8</v>
      </c>
      <c r="AD3780" s="11">
        <v>0.42099999999999999</v>
      </c>
      <c r="AE3780" s="10" t="str">
        <f t="shared" si="135"/>
        <v>78/79AHPC</v>
      </c>
      <c r="AF3780" s="13">
        <f t="shared" si="137"/>
        <v>3.2733224222585927E-2</v>
      </c>
      <c r="AG3780" s="10"/>
      <c r="AH3780" s="10"/>
    </row>
    <row r="3781" spans="1:34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5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402.5</v>
      </c>
      <c r="AA3781" s="11">
        <f t="shared" si="136"/>
        <v>40.299999999999997</v>
      </c>
      <c r="AB3781" s="5">
        <f>IFERROR(VLOOKUP(C3781,[2]Sheet1!$B:$F,5,FALSE),0)</f>
        <v>34098721</v>
      </c>
      <c r="AC3781" s="11">
        <v>5</v>
      </c>
      <c r="AD3781" s="11">
        <v>7.5</v>
      </c>
      <c r="AE3781" s="10" t="str">
        <f t="shared" si="135"/>
        <v>78/79BPCL</v>
      </c>
      <c r="AF3781" s="13">
        <f t="shared" si="137"/>
        <v>2.4844720496894408E-2</v>
      </c>
      <c r="AG3781" s="10"/>
      <c r="AH3781" s="10"/>
    </row>
    <row r="3782" spans="1:34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5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510.3</v>
      </c>
      <c r="AA3782" s="11">
        <f t="shared" si="136"/>
        <v>51</v>
      </c>
      <c r="AB3782" s="5">
        <f>IFERROR(VLOOKUP(C3782,[2]Sheet1!$B:$F,5,FALSE),0)</f>
        <v>79839972</v>
      </c>
      <c r="AC3782" s="11">
        <v>7.5</v>
      </c>
      <c r="AD3782" s="11">
        <v>7.5</v>
      </c>
      <c r="AE3782" s="10" t="str">
        <f t="shared" si="135"/>
        <v>78/79CHCL</v>
      </c>
      <c r="AF3782" s="13">
        <f t="shared" si="137"/>
        <v>1.9596315892612189E-2</v>
      </c>
      <c r="AG3782" s="10"/>
      <c r="AH3782" s="10"/>
    </row>
    <row r="3783" spans="1:34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5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211</v>
      </c>
      <c r="AA3783" s="11">
        <f t="shared" si="136"/>
        <v>70.3</v>
      </c>
      <c r="AB3783" s="5">
        <f>IFERROR(VLOOKUP(C3783,[2]Sheet1!$B:$F,5,FALSE),0)</f>
        <v>4934325.8</v>
      </c>
      <c r="AC3783" s="11">
        <v>0</v>
      </c>
      <c r="AD3783" s="11">
        <v>0</v>
      </c>
      <c r="AE3783" s="10" t="str">
        <f t="shared" si="135"/>
        <v>78/79NHPC</v>
      </c>
      <c r="AF3783" s="13">
        <f t="shared" si="137"/>
        <v>1.4218009478672985E-2</v>
      </c>
      <c r="AG3783" s="10"/>
      <c r="AH3783" s="10"/>
    </row>
    <row r="3784" spans="1:34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5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448</v>
      </c>
      <c r="AA3784" s="11">
        <f t="shared" si="136"/>
        <v>23.6</v>
      </c>
      <c r="AB3784" s="5">
        <f>IFERROR(VLOOKUP(C3784,[2]Sheet1!$B:$F,5,FALSE),0)</f>
        <v>33981761</v>
      </c>
      <c r="AC3784" s="11">
        <v>0</v>
      </c>
      <c r="AD3784" s="11">
        <v>5.2632000000000003</v>
      </c>
      <c r="AE3784" s="10" t="str">
        <f t="shared" si="135"/>
        <v>78/79SHPC</v>
      </c>
      <c r="AF3784" s="13">
        <f t="shared" si="137"/>
        <v>4.2410714285714288E-2</v>
      </c>
      <c r="AG3784" s="10"/>
      <c r="AH3784" s="10"/>
    </row>
    <row r="3785" spans="1:34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5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136"/>
        <v>0</v>
      </c>
      <c r="AB3785" s="5">
        <f>IFERROR(VLOOKUP(C3785,[2]Sheet1!$B:$F,5,FALSE),0)</f>
        <v>0</v>
      </c>
      <c r="AC3785" s="11">
        <v>0</v>
      </c>
      <c r="AD3785" s="11">
        <v>0</v>
      </c>
      <c r="AE3785" s="10" t="str">
        <f t="shared" si="135"/>
        <v>78/79RHPC</v>
      </c>
      <c r="AF3785" s="13">
        <f t="shared" si="137"/>
        <v>0</v>
      </c>
      <c r="AG3785" s="10"/>
      <c r="AH3785" s="10"/>
    </row>
    <row r="3786" spans="1:34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5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224</v>
      </c>
      <c r="AA3786" s="11">
        <f t="shared" si="136"/>
        <v>0</v>
      </c>
      <c r="AB3786" s="5">
        <f>IFERROR(VLOOKUP(C3786,[2]Sheet1!$B:$F,5,FALSE),0)</f>
        <v>19800000</v>
      </c>
      <c r="AC3786" s="11">
        <v>0</v>
      </c>
      <c r="AD3786" s="11">
        <v>0</v>
      </c>
      <c r="AE3786" s="10" t="str">
        <f t="shared" si="135"/>
        <v>78/79HURJA</v>
      </c>
      <c r="AF3786" s="13">
        <f t="shared" si="137"/>
        <v>0</v>
      </c>
      <c r="AG3786" s="10"/>
      <c r="AH3786" s="10"/>
    </row>
    <row r="3787" spans="1:34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5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229.9</v>
      </c>
      <c r="AA3787" s="11">
        <f t="shared" si="136"/>
        <v>14.4</v>
      </c>
      <c r="AB3787" s="5">
        <f>IFERROR(VLOOKUP(C3787,[2]Sheet1!$B:$F,5,FALSE),0)</f>
        <v>38959421</v>
      </c>
      <c r="AC3787" s="11">
        <v>10</v>
      </c>
      <c r="AD3787" s="11">
        <v>0.52629999999999999</v>
      </c>
      <c r="AE3787" s="10" t="str">
        <f t="shared" si="135"/>
        <v>78/79AKPL</v>
      </c>
      <c r="AF3787" s="13">
        <f t="shared" si="137"/>
        <v>6.9595476294040892E-2</v>
      </c>
      <c r="AG3787" s="10"/>
      <c r="AH3787" s="10"/>
    </row>
    <row r="3788" spans="1:34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5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405</v>
      </c>
      <c r="AA3788" s="11">
        <f t="shared" si="136"/>
        <v>33.799999999999997</v>
      </c>
      <c r="AB3788" s="5">
        <f>IFERROR(VLOOKUP(C3788,[2]Sheet1!$B:$F,5,FALSE),0)</f>
        <v>5358150</v>
      </c>
      <c r="AC3788" s="11">
        <v>0</v>
      </c>
      <c r="AD3788" s="11">
        <v>0</v>
      </c>
      <c r="AE3788" s="10" t="str">
        <f t="shared" si="135"/>
        <v>78/79BARUN</v>
      </c>
      <c r="AF3788" s="13">
        <f t="shared" si="137"/>
        <v>2.9629629629629631E-2</v>
      </c>
      <c r="AG3788" s="10"/>
      <c r="AH3788" s="10"/>
    </row>
    <row r="3789" spans="1:34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5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259</v>
      </c>
      <c r="AA3789" s="11">
        <f t="shared" si="136"/>
        <v>32.4</v>
      </c>
      <c r="AB3789" s="5">
        <f>IFERROR(VLOOKUP(C3789,[2]Sheet1!$B:$F,5,FALSE),0)</f>
        <v>60759278</v>
      </c>
      <c r="AC3789" s="11">
        <v>7.5</v>
      </c>
      <c r="AD3789" s="11">
        <v>0.3947</v>
      </c>
      <c r="AE3789" s="10" t="str">
        <f t="shared" si="135"/>
        <v>78/79API</v>
      </c>
      <c r="AF3789" s="13">
        <f t="shared" si="137"/>
        <v>3.0888030888030889E-2</v>
      </c>
      <c r="AG3789" s="10"/>
      <c r="AH3789" s="10"/>
    </row>
    <row r="3790" spans="1:34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5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253</v>
      </c>
      <c r="AA3790" s="11">
        <f t="shared" si="136"/>
        <v>25.3</v>
      </c>
      <c r="AB3790" s="5">
        <f>IFERROR(VLOOKUP(C3790,[2]Sheet1!$B:$F,5,FALSE),0)</f>
        <v>37025584</v>
      </c>
      <c r="AC3790" s="11">
        <v>4.75</v>
      </c>
      <c r="AD3790" s="11">
        <v>0.25</v>
      </c>
      <c r="AE3790" s="10" t="str">
        <f t="shared" si="135"/>
        <v>78/79NGPL</v>
      </c>
      <c r="AF3790" s="13">
        <f t="shared" si="137"/>
        <v>3.9525691699604744E-2</v>
      </c>
      <c r="AG3790" s="10"/>
      <c r="AH3790" s="10"/>
    </row>
    <row r="3791" spans="1:34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5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Power</v>
      </c>
      <c r="Z3791">
        <f>IFERROR(VLOOKUP(C3791,[1]LP!$B:$C,2,FALSE),0)</f>
        <v>495</v>
      </c>
      <c r="AA3791" s="11">
        <f t="shared" si="136"/>
        <v>-247.5</v>
      </c>
      <c r="AB3791" s="5">
        <f>IFERROR(VLOOKUP(C3791,[2]Sheet1!$B:$F,5,FALSE),0)</f>
        <v>15000000</v>
      </c>
      <c r="AC3791" s="11">
        <v>0</v>
      </c>
      <c r="AD3791" s="11">
        <v>0</v>
      </c>
      <c r="AE3791" s="10" t="str">
        <f t="shared" si="135"/>
        <v>78/79NYADI</v>
      </c>
      <c r="AF3791" s="13">
        <f t="shared" si="137"/>
        <v>-4.0404040404040404E-3</v>
      </c>
      <c r="AG3791" s="10"/>
      <c r="AH3791" s="10"/>
    </row>
    <row r="3792" spans="1:34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5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344</v>
      </c>
      <c r="AA3792" s="11">
        <f t="shared" si="136"/>
        <v>-344</v>
      </c>
      <c r="AB3792" s="5">
        <f>IFERROR(VLOOKUP(C3792,[2]Sheet1!$B:$F,5,FALSE),0)</f>
        <v>36500000</v>
      </c>
      <c r="AC3792" s="11">
        <v>0</v>
      </c>
      <c r="AD3792" s="11">
        <v>0</v>
      </c>
      <c r="AE3792" s="10" t="str">
        <f t="shared" si="135"/>
        <v>78/79SJCL</v>
      </c>
      <c r="AF3792" s="13">
        <f t="shared" si="137"/>
        <v>-2.9069767441860465E-3</v>
      </c>
      <c r="AG3792" s="10"/>
      <c r="AH3792" s="10"/>
    </row>
    <row r="3793" spans="1:34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5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434.9</v>
      </c>
      <c r="AA3793" s="11">
        <f t="shared" si="136"/>
        <v>-434.9</v>
      </c>
      <c r="AB3793" s="5">
        <f>IFERROR(VLOOKUP(C3793,[2]Sheet1!$B:$F,5,FALSE),0)</f>
        <v>68421000</v>
      </c>
      <c r="AC3793" s="11">
        <v>0</v>
      </c>
      <c r="AD3793" s="11">
        <v>0</v>
      </c>
      <c r="AE3793" s="10" t="str">
        <f t="shared" si="135"/>
        <v>78/79RHPL</v>
      </c>
      <c r="AF3793" s="13">
        <f t="shared" si="137"/>
        <v>-2.2993791676247416E-3</v>
      </c>
      <c r="AG3793" s="10"/>
      <c r="AH3793" s="10"/>
    </row>
    <row r="3794" spans="1:34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5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322</v>
      </c>
      <c r="AA3794" s="11">
        <f t="shared" si="136"/>
        <v>107.3</v>
      </c>
      <c r="AB3794" s="5">
        <f>IFERROR(VLOOKUP(C3794,[2]Sheet1!$B:$F,5,FALSE),0)</f>
        <v>12305000</v>
      </c>
      <c r="AC3794" s="11">
        <v>7</v>
      </c>
      <c r="AD3794" s="11">
        <v>0.36799999999999999</v>
      </c>
      <c r="AE3794" s="10" t="str">
        <f t="shared" si="135"/>
        <v>78/79UMHL</v>
      </c>
      <c r="AF3794" s="13">
        <f t="shared" si="137"/>
        <v>9.316770186335404E-3</v>
      </c>
      <c r="AG3794" s="10"/>
      <c r="AH3794" s="10"/>
    </row>
    <row r="3795" spans="1:34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5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265</v>
      </c>
      <c r="AA3795" s="11">
        <f t="shared" si="136"/>
        <v>0</v>
      </c>
      <c r="AB3795" s="5">
        <f>IFERROR(VLOOKUP(C3795,[2]Sheet1!$B:$F,5,FALSE),0)</f>
        <v>22799299</v>
      </c>
      <c r="AC3795" s="11">
        <v>0</v>
      </c>
      <c r="AD3795" s="11">
        <v>0</v>
      </c>
      <c r="AE3795" s="10" t="str">
        <f t="shared" si="135"/>
        <v>78/79UPCL</v>
      </c>
      <c r="AF3795" s="13">
        <f t="shared" si="137"/>
        <v>0</v>
      </c>
      <c r="AG3795" s="10"/>
      <c r="AH3795" s="10"/>
    </row>
    <row r="3796" spans="1:34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5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325.10000000000002</v>
      </c>
      <c r="AA3796" s="11">
        <f t="shared" si="136"/>
        <v>54.2</v>
      </c>
      <c r="AB3796" s="5">
        <f>IFERROR(VLOOKUP(C3796,[2]Sheet1!$B:$F,5,FALSE),0)</f>
        <v>12098625</v>
      </c>
      <c r="AC3796" s="11">
        <v>0</v>
      </c>
      <c r="AD3796" s="11">
        <v>0</v>
      </c>
      <c r="AE3796" s="10" t="str">
        <f t="shared" si="135"/>
        <v>78/79SPDL</v>
      </c>
      <c r="AF3796" s="13">
        <f t="shared" si="137"/>
        <v>1.8455859735466009E-2</v>
      </c>
      <c r="AG3796" s="10"/>
      <c r="AH3796" s="10"/>
    </row>
    <row r="3797" spans="1:34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5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Power</v>
      </c>
      <c r="Z3797">
        <f>IFERROR(VLOOKUP(C3797,[1]LP!$B:$C,2,FALSE),0)</f>
        <v>528</v>
      </c>
      <c r="AA3797" s="11">
        <f t="shared" si="136"/>
        <v>132</v>
      </c>
      <c r="AB3797" s="5">
        <f>IFERROR(VLOOKUP(C3797,[2]Sheet1!$B:$F,5,FALSE),0)</f>
        <v>3763198</v>
      </c>
      <c r="AC3797" s="11">
        <v>0</v>
      </c>
      <c r="AD3797" s="11">
        <v>0</v>
      </c>
      <c r="AE3797" s="10" t="str">
        <f t="shared" si="135"/>
        <v>78/79MKJC</v>
      </c>
      <c r="AF3797" s="13">
        <f t="shared" si="137"/>
        <v>7.575757575757576E-3</v>
      </c>
      <c r="AG3797" s="10"/>
      <c r="AH3797" s="10"/>
    </row>
    <row r="3798" spans="1:34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5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Power</v>
      </c>
      <c r="Z3798">
        <f>IFERROR(VLOOKUP(C3798,[1]LP!$B:$C,2,FALSE),0)</f>
        <v>465.5</v>
      </c>
      <c r="AA3798" s="11">
        <f t="shared" si="136"/>
        <v>21.2</v>
      </c>
      <c r="AB3798" s="5">
        <f>IFERROR(VLOOKUP(C3798,[2]Sheet1!$B:$F,5,FALSE),0)</f>
        <v>37800000</v>
      </c>
      <c r="AC3798" s="11">
        <v>0</v>
      </c>
      <c r="AD3798" s="11">
        <v>0</v>
      </c>
      <c r="AE3798" s="10" t="str">
        <f t="shared" si="135"/>
        <v>78/79SAHAS</v>
      </c>
      <c r="AF3798" s="13">
        <f t="shared" si="137"/>
        <v>4.7261009667024706E-2</v>
      </c>
      <c r="AG3798" s="10"/>
      <c r="AH3798" s="10"/>
    </row>
    <row r="3799" spans="1:34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5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379</v>
      </c>
      <c r="AA3799" s="11">
        <f t="shared" si="136"/>
        <v>63.2</v>
      </c>
      <c r="AB3799" s="5">
        <f>IFERROR(VLOOKUP(C3799,[2]Sheet1!$B:$F,5,FALSE),0)</f>
        <v>4657143</v>
      </c>
      <c r="AC3799" s="11">
        <v>0</v>
      </c>
      <c r="AD3799" s="11">
        <v>0</v>
      </c>
      <c r="AE3799" s="10" t="str">
        <f t="shared" si="135"/>
        <v>78/79KKHC</v>
      </c>
      <c r="AF3799" s="13">
        <f t="shared" si="137"/>
        <v>1.5831134564643801E-2</v>
      </c>
      <c r="AG3799" s="10"/>
      <c r="AH3799" s="10"/>
    </row>
    <row r="3800" spans="1:34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5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401.9</v>
      </c>
      <c r="AA3800" s="11">
        <f t="shared" si="136"/>
        <v>0</v>
      </c>
      <c r="AB3800" s="5">
        <f>IFERROR(VLOOKUP(C3800,[2]Sheet1!$B:$F,5,FALSE),0)</f>
        <v>10654170</v>
      </c>
      <c r="AC3800" s="11">
        <v>0</v>
      </c>
      <c r="AD3800" s="11">
        <v>0</v>
      </c>
      <c r="AE3800" s="10" t="str">
        <f t="shared" si="135"/>
        <v>78/79HPPL</v>
      </c>
      <c r="AF3800" s="13">
        <f t="shared" si="137"/>
        <v>0</v>
      </c>
      <c r="AG3800" s="10"/>
      <c r="AH3800" s="10"/>
    </row>
    <row r="3801" spans="1:34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5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290</v>
      </c>
      <c r="AA3801" s="11">
        <f t="shared" si="136"/>
        <v>-48.3</v>
      </c>
      <c r="AB3801" s="5">
        <f>IFERROR(VLOOKUP(C3801,[2]Sheet1!$B:$F,5,FALSE),0)</f>
        <v>2640000</v>
      </c>
      <c r="AC3801" s="11">
        <v>0</v>
      </c>
      <c r="AD3801" s="11">
        <v>0</v>
      </c>
      <c r="AE3801" s="10" t="str">
        <f t="shared" si="135"/>
        <v>78/79DHPL</v>
      </c>
      <c r="AF3801" s="13">
        <f t="shared" si="137"/>
        <v>-2.0689655172413793E-2</v>
      </c>
      <c r="AG3801" s="10"/>
      <c r="AH3801" s="10"/>
    </row>
    <row r="3802" spans="1:34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5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245</v>
      </c>
      <c r="AA3802" s="11">
        <f t="shared" si="136"/>
        <v>20.399999999999999</v>
      </c>
      <c r="AB3802" s="5">
        <f>IFERROR(VLOOKUP(C3802,[2]Sheet1!$B:$F,5,FALSE),0)</f>
        <v>12500000</v>
      </c>
      <c r="AC3802" s="11">
        <v>0</v>
      </c>
      <c r="AD3802" s="11">
        <v>0</v>
      </c>
      <c r="AE3802" s="10" t="str">
        <f t="shared" si="135"/>
        <v>78/79MHNL</v>
      </c>
      <c r="AF3802" s="13">
        <f t="shared" si="137"/>
        <v>4.8979591836734691E-2</v>
      </c>
      <c r="AG3802" s="10"/>
      <c r="AH3802" s="10"/>
    </row>
    <row r="3803" spans="1:34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5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395</v>
      </c>
      <c r="AA3803" s="11">
        <f t="shared" si="136"/>
        <v>-197.5</v>
      </c>
      <c r="AB3803" s="5">
        <f>IFERROR(VLOOKUP(C3803,[2]Sheet1!$B:$F,5,FALSE),0)</f>
        <v>3869775</v>
      </c>
      <c r="AC3803" s="11">
        <v>0</v>
      </c>
      <c r="AD3803" s="11">
        <v>0</v>
      </c>
      <c r="AE3803" s="10" t="str">
        <f t="shared" si="135"/>
        <v>78/79CHL</v>
      </c>
      <c r="AF3803" s="13">
        <f t="shared" si="137"/>
        <v>-5.0632911392405064E-3</v>
      </c>
      <c r="AG3803" s="10"/>
      <c r="AH3803" s="10"/>
    </row>
    <row r="3804" spans="1:34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5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705</v>
      </c>
      <c r="AA3804" s="11">
        <f t="shared" si="136"/>
        <v>58.8</v>
      </c>
      <c r="AB3804" s="5">
        <f>IFERROR(VLOOKUP(C3804,[2]Sheet1!$B:$F,5,FALSE),0)</f>
        <v>3594414</v>
      </c>
      <c r="AC3804" s="11">
        <v>5</v>
      </c>
      <c r="AD3804" s="11">
        <v>2.63E-2</v>
      </c>
      <c r="AE3804" s="10" t="str">
        <f t="shared" si="135"/>
        <v>78/79NHDL</v>
      </c>
      <c r="AF3804" s="13">
        <f t="shared" si="137"/>
        <v>1.7021276595744681E-2</v>
      </c>
      <c r="AG3804" s="10"/>
      <c r="AH3804" s="10"/>
    </row>
    <row r="3805" spans="1:34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5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337.9</v>
      </c>
      <c r="AA3805" s="11">
        <f t="shared" si="136"/>
        <v>33.799999999999997</v>
      </c>
      <c r="AB3805" s="5">
        <f>IFERROR(VLOOKUP(C3805,[2]Sheet1!$B:$F,5,FALSE),0)</f>
        <v>17555889</v>
      </c>
      <c r="AC3805" s="11">
        <v>4.75</v>
      </c>
      <c r="AD3805" s="11">
        <v>0.25</v>
      </c>
      <c r="AE3805" s="10" t="str">
        <f t="shared" si="135"/>
        <v>78/79RADHI</v>
      </c>
      <c r="AF3805" s="13">
        <f t="shared" si="137"/>
        <v>2.9594554601953243E-2</v>
      </c>
      <c r="AG3805" s="10"/>
      <c r="AH3805" s="10"/>
    </row>
    <row r="3806" spans="1:34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5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539</v>
      </c>
      <c r="AA3806" s="11">
        <f t="shared" si="136"/>
        <v>41.5</v>
      </c>
      <c r="AB3806" s="5">
        <f>IFERROR(VLOOKUP(C3806,[2]Sheet1!$B:$F,5,FALSE),0)</f>
        <v>8728500</v>
      </c>
      <c r="AC3806" s="11">
        <v>15</v>
      </c>
      <c r="AD3806" s="11">
        <v>0.78949999999999998</v>
      </c>
      <c r="AE3806" s="10" t="str">
        <f t="shared" si="135"/>
        <v>78/79KPCL</v>
      </c>
      <c r="AF3806" s="13">
        <f t="shared" si="137"/>
        <v>2.4118738404452691E-2</v>
      </c>
      <c r="AG3806" s="10"/>
      <c r="AH3806" s="10"/>
    </row>
    <row r="3807" spans="1:34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5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136"/>
        <v>0</v>
      </c>
      <c r="AB3807" s="5">
        <f>IFERROR(VLOOKUP(C3807,[2]Sheet1!$B:$F,5,FALSE),0)</f>
        <v>0</v>
      </c>
      <c r="AC3807" s="11">
        <v>0</v>
      </c>
      <c r="AD3807" s="11">
        <v>0</v>
      </c>
      <c r="AE3807" s="10" t="str">
        <f t="shared" si="135"/>
        <v>78/79RRHP</v>
      </c>
      <c r="AF3807" s="13">
        <f t="shared" si="137"/>
        <v>0</v>
      </c>
      <c r="AG3807" s="10"/>
      <c r="AH3807" s="10"/>
    </row>
    <row r="3808" spans="1:34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5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201</v>
      </c>
      <c r="AA3808" s="11">
        <f t="shared" si="136"/>
        <v>-67</v>
      </c>
      <c r="AB3808" s="5">
        <f>IFERROR(VLOOKUP(C3808,[2]Sheet1!$B:$F,5,FALSE),0)</f>
        <v>16500000</v>
      </c>
      <c r="AC3808" s="11">
        <v>0</v>
      </c>
      <c r="AD3808" s="11">
        <v>0</v>
      </c>
      <c r="AE3808" s="10" t="str">
        <f t="shared" si="135"/>
        <v>78/79GHL</v>
      </c>
      <c r="AF3808" s="13">
        <f t="shared" si="137"/>
        <v>-1.4925373134328358E-2</v>
      </c>
      <c r="AG3808" s="10"/>
      <c r="AH3808" s="10"/>
    </row>
    <row r="3809" spans="1:34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5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269</v>
      </c>
      <c r="AA3809" s="11">
        <f t="shared" si="136"/>
        <v>44.8</v>
      </c>
      <c r="AB3809" s="5">
        <f>IFERROR(VLOOKUP(C3809,[2]Sheet1!$B:$F,5,FALSE),0)</f>
        <v>11000000</v>
      </c>
      <c r="AC3809" s="11">
        <v>0</v>
      </c>
      <c r="AD3809" s="11">
        <v>0</v>
      </c>
      <c r="AE3809" s="10" t="str">
        <f t="shared" si="135"/>
        <v>78/79PMHPL</v>
      </c>
      <c r="AF3809" s="13">
        <f t="shared" si="137"/>
        <v>2.2304832713754646E-2</v>
      </c>
      <c r="AG3809" s="10"/>
      <c r="AH3809" s="10"/>
    </row>
    <row r="3810" spans="1:34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5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Power</v>
      </c>
      <c r="Z3810">
        <f>IFERROR(VLOOKUP(C3810,[1]LP!$B:$C,2,FALSE),0)</f>
        <v>330.3</v>
      </c>
      <c r="AA3810" s="11">
        <f t="shared" si="136"/>
        <v>0</v>
      </c>
      <c r="AB3810" s="5">
        <f>IFERROR(VLOOKUP(C3810,[2]Sheet1!$B:$F,5,FALSE),0)</f>
        <v>60000000</v>
      </c>
      <c r="AC3810" s="11">
        <v>0</v>
      </c>
      <c r="AD3810" s="11">
        <v>0</v>
      </c>
      <c r="AE3810" s="10" t="str">
        <f t="shared" si="135"/>
        <v>78/79MBJC</v>
      </c>
      <c r="AF3810" s="13">
        <f t="shared" si="137"/>
        <v>0</v>
      </c>
      <c r="AG3810" s="10"/>
      <c r="AH3810" s="10"/>
    </row>
    <row r="3811" spans="1:34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5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Power</v>
      </c>
      <c r="Z3811">
        <f>IFERROR(VLOOKUP(C3811,[1]LP!$B:$C,2,FALSE),0)</f>
        <v>238.1</v>
      </c>
      <c r="AA3811" s="11">
        <f t="shared" si="136"/>
        <v>0</v>
      </c>
      <c r="AB3811" s="5">
        <f>IFERROR(VLOOKUP(C3811,[2]Sheet1!$B:$F,5,FALSE),0)</f>
        <v>18000000</v>
      </c>
      <c r="AC3811" s="11">
        <v>0</v>
      </c>
      <c r="AD3811" s="11">
        <v>0</v>
      </c>
      <c r="AE3811" s="10" t="str">
        <f t="shared" si="135"/>
        <v>78/79GLH</v>
      </c>
      <c r="AF3811" s="13">
        <f t="shared" si="137"/>
        <v>0</v>
      </c>
      <c r="AG3811" s="10"/>
      <c r="AH3811" s="10"/>
    </row>
    <row r="3812" spans="1:34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5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607</v>
      </c>
      <c r="AA3812" s="11">
        <f t="shared" si="136"/>
        <v>86.7</v>
      </c>
      <c r="AB3812" s="5">
        <f>IFERROR(VLOOKUP(C3812,[2]Sheet1!$B:$F,5,FALSE),0)</f>
        <v>1890000.0000000002</v>
      </c>
      <c r="AC3812" s="11">
        <v>0</v>
      </c>
      <c r="AD3812" s="11">
        <v>0</v>
      </c>
      <c r="AE3812" s="10" t="str">
        <f t="shared" si="135"/>
        <v>78/79USHEC</v>
      </c>
      <c r="AF3812" s="13">
        <f t="shared" si="137"/>
        <v>1.1532125205930808E-2</v>
      </c>
      <c r="AG3812" s="10"/>
      <c r="AH3812" s="10"/>
    </row>
    <row r="3813" spans="1:34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5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194.4</v>
      </c>
      <c r="AA3813" s="11">
        <f t="shared" si="136"/>
        <v>38.9</v>
      </c>
      <c r="AB3813" s="5">
        <f>IFERROR(VLOOKUP(C3813,[2]Sheet1!$B:$F,5,FALSE),0)</f>
        <v>18249752</v>
      </c>
      <c r="AC3813" s="11">
        <v>0</v>
      </c>
      <c r="AD3813" s="11">
        <v>0</v>
      </c>
      <c r="AE3813" s="10" t="str">
        <f t="shared" si="135"/>
        <v>78/79AKJCL</v>
      </c>
      <c r="AF3813" s="13">
        <f t="shared" si="137"/>
        <v>2.5720164609053499E-2</v>
      </c>
      <c r="AG3813" s="10"/>
      <c r="AH3813" s="10"/>
    </row>
    <row r="3814" spans="1:34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5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195.1</v>
      </c>
      <c r="AA3814" s="11">
        <f t="shared" si="136"/>
        <v>-97.6</v>
      </c>
      <c r="AB3814" s="5">
        <f>IFERROR(VLOOKUP(C3814,[2]Sheet1!$B:$F,5,FALSE),0)</f>
        <v>22500000</v>
      </c>
      <c r="AC3814" s="11">
        <v>0</v>
      </c>
      <c r="AD3814" s="11">
        <v>0</v>
      </c>
      <c r="AE3814" s="10" t="str">
        <f t="shared" si="135"/>
        <v>78/79LEC</v>
      </c>
      <c r="AF3814" s="13">
        <f t="shared" si="137"/>
        <v>-1.0251153254741159E-2</v>
      </c>
      <c r="AG3814" s="10"/>
      <c r="AH3814" s="10"/>
    </row>
    <row r="3815" spans="1:34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5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Power</v>
      </c>
      <c r="Z3815">
        <f>IFERROR(VLOOKUP(C3815,[1]LP!$B:$C,2,FALSE),0)</f>
        <v>525</v>
      </c>
      <c r="AA3815" s="11">
        <f t="shared" si="136"/>
        <v>0</v>
      </c>
      <c r="AB3815" s="5">
        <f>IFERROR(VLOOKUP(C3815,[2]Sheet1!$B:$F,5,FALSE),0)</f>
        <v>4000000</v>
      </c>
      <c r="AC3815" s="11">
        <v>0</v>
      </c>
      <c r="AD3815" s="11">
        <v>0</v>
      </c>
      <c r="AE3815" s="10" t="str">
        <f t="shared" si="135"/>
        <v>78/79TPC</v>
      </c>
      <c r="AF3815" s="13">
        <f t="shared" si="137"/>
        <v>0</v>
      </c>
      <c r="AG3815" s="10"/>
      <c r="AH3815" s="10"/>
    </row>
    <row r="3816" spans="1:34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5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Power</v>
      </c>
      <c r="Z3816">
        <f>IFERROR(VLOOKUP(C3816,[1]LP!$B:$C,2,FALSE),0)</f>
        <v>236</v>
      </c>
      <c r="AA3816" s="11">
        <f t="shared" si="136"/>
        <v>-47.2</v>
      </c>
      <c r="AB3816" s="5">
        <f>IFERROR(VLOOKUP(C3816,[2]Sheet1!$B:$F,5,FALSE),0)</f>
        <v>29000000</v>
      </c>
      <c r="AC3816" s="11">
        <v>0</v>
      </c>
      <c r="AD3816" s="11">
        <v>0</v>
      </c>
      <c r="AE3816" s="10" t="str">
        <f t="shared" si="135"/>
        <v>78/79SHEL</v>
      </c>
      <c r="AF3816" s="13">
        <f t="shared" si="137"/>
        <v>-2.1186440677966101E-2</v>
      </c>
      <c r="AG3816" s="10"/>
      <c r="AH3816" s="10"/>
    </row>
    <row r="3817" spans="1:34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5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273</v>
      </c>
      <c r="AA3817" s="11">
        <f t="shared" si="136"/>
        <v>14.4</v>
      </c>
      <c r="AB3817" s="5">
        <f>IFERROR(VLOOKUP(C3817,[2]Sheet1!$B:$F,5,FALSE),0)</f>
        <v>9625000</v>
      </c>
      <c r="AC3817" s="11">
        <v>0</v>
      </c>
      <c r="AD3817" s="11">
        <v>7</v>
      </c>
      <c r="AE3817" s="10" t="str">
        <f t="shared" si="135"/>
        <v>78/79PPCL</v>
      </c>
      <c r="AF3817" s="13">
        <f t="shared" si="137"/>
        <v>6.95970695970696E-2</v>
      </c>
      <c r="AG3817" s="10"/>
      <c r="AH3817" s="10"/>
    </row>
    <row r="3818" spans="1:34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5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220.4</v>
      </c>
      <c r="AA3818" s="11">
        <f t="shared" si="136"/>
        <v>-8.5</v>
      </c>
      <c r="AB3818" s="5">
        <f>IFERROR(VLOOKUP(C3818,[2]Sheet1!$B:$F,5,FALSE),0)</f>
        <v>14764000</v>
      </c>
      <c r="AC3818" s="11">
        <v>0</v>
      </c>
      <c r="AD3818" s="11">
        <v>0</v>
      </c>
      <c r="AE3818" s="10" t="str">
        <f t="shared" si="135"/>
        <v>78/79SSHL</v>
      </c>
      <c r="AF3818" s="13">
        <f t="shared" si="137"/>
        <v>-0.11796733212341197</v>
      </c>
      <c r="AG3818" s="10"/>
      <c r="AH3818" s="10"/>
    </row>
    <row r="3819" spans="1:34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5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202.6</v>
      </c>
      <c r="AA3819" s="11">
        <f t="shared" si="136"/>
        <v>-9.6</v>
      </c>
      <c r="AB3819" s="5">
        <f>IFERROR(VLOOKUP(C3819,[2]Sheet1!$B:$F,5,FALSE),0)</f>
        <v>211800000</v>
      </c>
      <c r="AC3819" s="11">
        <v>0</v>
      </c>
      <c r="AD3819" s="11">
        <v>0</v>
      </c>
      <c r="AE3819" s="10" t="str">
        <f t="shared" si="135"/>
        <v>78/79UPPER</v>
      </c>
      <c r="AF3819" s="13">
        <f t="shared" si="137"/>
        <v>-0.10365251727541955</v>
      </c>
      <c r="AG3819" s="10"/>
      <c r="AH3819" s="10"/>
    </row>
    <row r="3820" spans="1:34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5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271.5</v>
      </c>
      <c r="AA3820" s="11">
        <f t="shared" si="136"/>
        <v>54.3</v>
      </c>
      <c r="AB3820" s="5">
        <f>IFERROR(VLOOKUP(C3820,[2]Sheet1!$B:$F,5,FALSE),0)</f>
        <v>7500000</v>
      </c>
      <c r="AC3820" s="11">
        <v>0</v>
      </c>
      <c r="AD3820" s="11">
        <v>0</v>
      </c>
      <c r="AE3820" s="10" t="str">
        <f t="shared" si="135"/>
        <v>78/79UNHPL</v>
      </c>
      <c r="AF3820" s="13">
        <f t="shared" si="137"/>
        <v>1.841620626151013E-2</v>
      </c>
      <c r="AG3820" s="10"/>
      <c r="AH3820" s="10"/>
    </row>
    <row r="3821" spans="1:34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5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Power</v>
      </c>
      <c r="Z3821">
        <f>IFERROR(VLOOKUP(C3821,[1]LP!$B:$C,2,FALSE),0)</f>
        <v>495</v>
      </c>
      <c r="AA3821" s="11">
        <f t="shared" si="136"/>
        <v>-26.1</v>
      </c>
      <c r="AB3821" s="5">
        <f>IFERROR(VLOOKUP(C3821,[2]Sheet1!$B:$F,5,FALSE),0)</f>
        <v>5000000</v>
      </c>
      <c r="AC3821" s="11">
        <v>0</v>
      </c>
      <c r="AD3821" s="11">
        <v>0</v>
      </c>
      <c r="AE3821" s="10" t="str">
        <f t="shared" si="135"/>
        <v>78/79SPC</v>
      </c>
      <c r="AF3821" s="13">
        <f t="shared" si="137"/>
        <v>-3.8383838383838381E-2</v>
      </c>
      <c r="AG3821" s="10"/>
      <c r="AH3821" s="10"/>
    </row>
    <row r="3822" spans="1:34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5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466</v>
      </c>
      <c r="AA3822" s="11">
        <f t="shared" si="136"/>
        <v>-233</v>
      </c>
      <c r="AB3822" s="5">
        <f>IFERROR(VLOOKUP(C3822,[2]Sheet1!$B:$F,5,FALSE),0)</f>
        <v>2389500</v>
      </c>
      <c r="AC3822" s="11">
        <v>0</v>
      </c>
      <c r="AD3822" s="11">
        <v>0</v>
      </c>
      <c r="AE3822" s="10" t="str">
        <f t="shared" si="135"/>
        <v>78/79SGHC</v>
      </c>
      <c r="AF3822" s="13">
        <f t="shared" si="137"/>
        <v>-4.2918454935622317E-3</v>
      </c>
      <c r="AG3822" s="10"/>
      <c r="AH3822" s="10"/>
    </row>
    <row r="3823" spans="1:34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5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656</v>
      </c>
      <c r="AA3823" s="11">
        <f t="shared" si="136"/>
        <v>29.8</v>
      </c>
      <c r="AB3823" s="5">
        <f>IFERROR(VLOOKUP(C3823,[2]Sheet1!$B:$F,5,FALSE),0)</f>
        <v>1587600.0000000002</v>
      </c>
      <c r="AC3823" s="11">
        <v>5</v>
      </c>
      <c r="AD3823" s="11">
        <v>2.63E-2</v>
      </c>
      <c r="AE3823" s="10" t="str">
        <f t="shared" si="135"/>
        <v>78/79BHDC</v>
      </c>
      <c r="AF3823" s="13">
        <f t="shared" si="137"/>
        <v>3.3536585365853661E-2</v>
      </c>
      <c r="AG3823" s="10"/>
      <c r="AH3823" s="10"/>
    </row>
    <row r="3824" spans="1:34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5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193.5</v>
      </c>
      <c r="AA3824" s="11">
        <f t="shared" si="136"/>
        <v>-64.5</v>
      </c>
      <c r="AB3824" s="5">
        <f>IFERROR(VLOOKUP(C3824,[2]Sheet1!$B:$F,5,FALSE),0)</f>
        <v>28000000</v>
      </c>
      <c r="AC3824" s="11">
        <v>0</v>
      </c>
      <c r="AD3824" s="11">
        <v>0</v>
      </c>
      <c r="AE3824" s="10" t="str">
        <f t="shared" si="135"/>
        <v>78/79HDHPC</v>
      </c>
      <c r="AF3824" s="13">
        <f t="shared" si="137"/>
        <v>-1.5503875968992248E-2</v>
      </c>
      <c r="AG3824" s="10"/>
      <c r="AH3824" s="10"/>
    </row>
    <row r="3825" spans="1:34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5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1170</v>
      </c>
      <c r="AA3825" s="11">
        <f t="shared" si="136"/>
        <v>-390</v>
      </c>
      <c r="AB3825" s="5">
        <f>IFERROR(VLOOKUP(C3825,[2]Sheet1!$B:$F,5,FALSE),0)</f>
        <v>2660000</v>
      </c>
      <c r="AC3825" s="11">
        <v>0</v>
      </c>
      <c r="AD3825" s="11">
        <v>0</v>
      </c>
      <c r="AE3825" s="10" t="str">
        <f t="shared" si="135"/>
        <v>78/79RFPL</v>
      </c>
      <c r="AF3825" s="13">
        <f t="shared" si="137"/>
        <v>-2.5641025641025641E-3</v>
      </c>
      <c r="AG3825" s="10"/>
      <c r="AH3825" s="10"/>
    </row>
    <row r="3826" spans="1:34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5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589.70000000000005</v>
      </c>
      <c r="AA3826" s="11">
        <f t="shared" si="136"/>
        <v>20.3</v>
      </c>
      <c r="AB3826" s="5">
        <f>IFERROR(VLOOKUP(C3826,[2]Sheet1!$B:$F,5,FALSE),0)</f>
        <v>22632311</v>
      </c>
      <c r="AC3826" s="11">
        <v>0</v>
      </c>
      <c r="AD3826" s="11">
        <v>10.526300000000001</v>
      </c>
      <c r="AE3826" s="10" t="str">
        <f t="shared" si="135"/>
        <v>78/79MEN</v>
      </c>
      <c r="AF3826" s="13">
        <f t="shared" si="137"/>
        <v>4.9177547905714769E-2</v>
      </c>
      <c r="AG3826" s="10"/>
      <c r="AH3826" s="10"/>
    </row>
    <row r="3827" spans="1:34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5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616</v>
      </c>
      <c r="AA3827" s="11">
        <f t="shared" si="136"/>
        <v>36.200000000000003</v>
      </c>
      <c r="AB3827" s="5">
        <f>IFERROR(VLOOKUP(C3827,[2]Sheet1!$B:$F,5,FALSE),0)</f>
        <v>4431000</v>
      </c>
      <c r="AC3827" s="11">
        <v>0</v>
      </c>
      <c r="AD3827" s="11">
        <v>10.526</v>
      </c>
      <c r="AE3827" s="10" t="str">
        <f t="shared" si="135"/>
        <v>78/79UMRH</v>
      </c>
      <c r="AF3827" s="13">
        <f t="shared" si="137"/>
        <v>2.7597402597402596E-2</v>
      </c>
      <c r="AG3827" s="10"/>
      <c r="AH3827" s="10"/>
    </row>
    <row r="3828" spans="1:34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5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Power</v>
      </c>
      <c r="Z3828">
        <f>IFERROR(VLOOKUP(C3828,[1]LP!$B:$C,2,FALSE),0)</f>
        <v>678.6</v>
      </c>
      <c r="AA3828" s="11">
        <f t="shared" si="136"/>
        <v>28.3</v>
      </c>
      <c r="AB3828" s="5">
        <f>IFERROR(VLOOKUP(C3828,[2]Sheet1!$B:$F,5,FALSE),0)</f>
        <v>5673222</v>
      </c>
      <c r="AC3828" s="11">
        <v>10</v>
      </c>
      <c r="AD3828" s="11">
        <v>0.52629999999999999</v>
      </c>
      <c r="AE3828" s="10" t="str">
        <f t="shared" si="135"/>
        <v>78/79RURU</v>
      </c>
      <c r="AF3828" s="13">
        <f t="shared" si="137"/>
        <v>3.5366931918656058E-2</v>
      </c>
      <c r="AG3828" s="10"/>
      <c r="AH3828" s="10"/>
    </row>
    <row r="3829" spans="1:34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5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350</v>
      </c>
      <c r="AA3829" s="11">
        <f t="shared" si="136"/>
        <v>0</v>
      </c>
      <c r="AB3829" s="5">
        <f>IFERROR(VLOOKUP(C3829,[2]Sheet1!$B:$F,5,FALSE),0)</f>
        <v>3655940</v>
      </c>
      <c r="AC3829" s="11">
        <v>0</v>
      </c>
      <c r="AD3829" s="11">
        <v>0</v>
      </c>
      <c r="AE3829" s="10" t="str">
        <f t="shared" si="135"/>
        <v>78/79BHL</v>
      </c>
      <c r="AF3829" s="13">
        <f t="shared" si="137"/>
        <v>0</v>
      </c>
      <c r="AG3829" s="10"/>
      <c r="AH3829" s="10"/>
    </row>
    <row r="3830" spans="1:34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5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485</v>
      </c>
      <c r="AA3830" s="11">
        <f t="shared" si="136"/>
        <v>161.69999999999999</v>
      </c>
      <c r="AB3830" s="5">
        <f>IFERROR(VLOOKUP(C3830,[2]Sheet1!$B:$F,5,FALSE),0)</f>
        <v>3125000</v>
      </c>
      <c r="AC3830" s="11">
        <v>0</v>
      </c>
      <c r="AD3830" s="11">
        <v>0</v>
      </c>
      <c r="AE3830" s="10" t="str">
        <f t="shared" si="135"/>
        <v>78/79GVL</v>
      </c>
      <c r="AF3830" s="13">
        <f t="shared" si="137"/>
        <v>6.1855670103092781E-3</v>
      </c>
      <c r="AG3830" s="10"/>
      <c r="AH3830" s="10"/>
    </row>
    <row r="3831" spans="1:34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5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217.6</v>
      </c>
      <c r="AA3831" s="11">
        <f t="shared" si="136"/>
        <v>2</v>
      </c>
      <c r="AB3831" s="5">
        <f>IFERROR(VLOOKUP(C3831,[2]Sheet1!$B:$F,5,FALSE),0)</f>
        <v>23233518</v>
      </c>
      <c r="AC3831" s="11">
        <v>40</v>
      </c>
      <c r="AD3831" s="11">
        <v>2.1</v>
      </c>
      <c r="AE3831" s="10" t="str">
        <f t="shared" si="135"/>
        <v>78/79RIDI</v>
      </c>
      <c r="AF3831" s="13">
        <f t="shared" si="137"/>
        <v>0.50551470588235292</v>
      </c>
      <c r="AG3831" s="10"/>
      <c r="AH3831" s="10"/>
    </row>
    <row r="3832" spans="1:34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5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244.4</v>
      </c>
      <c r="AA3832" s="11">
        <f t="shared" si="136"/>
        <v>48.9</v>
      </c>
      <c r="AB3832" s="5">
        <f>IFERROR(VLOOKUP(C3832,[2]Sheet1!$B:$F,5,FALSE),0)</f>
        <v>38480027</v>
      </c>
      <c r="AC3832" s="11">
        <v>8</v>
      </c>
      <c r="AD3832" s="11">
        <v>0.42099999999999999</v>
      </c>
      <c r="AE3832" s="10" t="str">
        <f t="shared" si="135"/>
        <v>78/79AHPC</v>
      </c>
      <c r="AF3832" s="13">
        <f t="shared" si="137"/>
        <v>2.0458265139116201E-2</v>
      </c>
      <c r="AG3832" s="10"/>
      <c r="AH3832" s="10"/>
    </row>
    <row r="3833" spans="1:34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5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402.5</v>
      </c>
      <c r="AA3833" s="11">
        <f t="shared" si="136"/>
        <v>50.3</v>
      </c>
      <c r="AB3833" s="5">
        <f>IFERROR(VLOOKUP(C3833,[2]Sheet1!$B:$F,5,FALSE),0)</f>
        <v>34098721</v>
      </c>
      <c r="AC3833" s="11">
        <v>5</v>
      </c>
      <c r="AD3833" s="11">
        <v>7.5</v>
      </c>
      <c r="AE3833" s="10" t="str">
        <f t="shared" si="135"/>
        <v>78/79BPCL</v>
      </c>
      <c r="AF3833" s="13">
        <f t="shared" si="137"/>
        <v>1.9875776397515529E-2</v>
      </c>
      <c r="AG3833" s="10"/>
      <c r="AH3833" s="10"/>
    </row>
    <row r="3834" spans="1:34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5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510.3</v>
      </c>
      <c r="AA3834" s="11">
        <f t="shared" si="136"/>
        <v>46.4</v>
      </c>
      <c r="AB3834" s="5">
        <f>IFERROR(VLOOKUP(C3834,[2]Sheet1!$B:$F,5,FALSE),0)</f>
        <v>79839972</v>
      </c>
      <c r="AC3834" s="11">
        <v>7.5</v>
      </c>
      <c r="AD3834" s="11">
        <v>7.5</v>
      </c>
      <c r="AE3834" s="10" t="str">
        <f t="shared" si="135"/>
        <v>78/79CHCL</v>
      </c>
      <c r="AF3834" s="13">
        <f t="shared" si="137"/>
        <v>2.1555947481873408E-2</v>
      </c>
      <c r="AG3834" s="10"/>
      <c r="AH3834" s="10"/>
    </row>
    <row r="3835" spans="1:34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5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211</v>
      </c>
      <c r="AA3835" s="11">
        <f t="shared" si="136"/>
        <v>-211</v>
      </c>
      <c r="AB3835" s="5">
        <f>IFERROR(VLOOKUP(C3835,[2]Sheet1!$B:$F,5,FALSE),0)</f>
        <v>4934325.8</v>
      </c>
      <c r="AC3835" s="11">
        <v>0</v>
      </c>
      <c r="AD3835" s="11">
        <v>0</v>
      </c>
      <c r="AE3835" s="10" t="str">
        <f t="shared" si="135"/>
        <v>78/79NHPC</v>
      </c>
      <c r="AF3835" s="13">
        <f t="shared" si="137"/>
        <v>-4.7393364928909956E-3</v>
      </c>
      <c r="AG3835" s="10"/>
      <c r="AH3835" s="10"/>
    </row>
    <row r="3836" spans="1:34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5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448</v>
      </c>
      <c r="AA3836" s="11">
        <f t="shared" si="136"/>
        <v>26.4</v>
      </c>
      <c r="AB3836" s="5">
        <f>IFERROR(VLOOKUP(C3836,[2]Sheet1!$B:$F,5,FALSE),0)</f>
        <v>33981761</v>
      </c>
      <c r="AC3836" s="11">
        <v>0</v>
      </c>
      <c r="AD3836" s="11">
        <v>5.2632000000000003</v>
      </c>
      <c r="AE3836" s="10" t="str">
        <f t="shared" si="135"/>
        <v>78/79SHPC</v>
      </c>
      <c r="AF3836" s="13">
        <f t="shared" si="137"/>
        <v>3.7946428571428568E-2</v>
      </c>
      <c r="AG3836" s="10"/>
      <c r="AH3836" s="10"/>
    </row>
    <row r="3837" spans="1:34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5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224</v>
      </c>
      <c r="AA3837" s="11">
        <f t="shared" si="136"/>
        <v>-112</v>
      </c>
      <c r="AB3837" s="5">
        <f>IFERROR(VLOOKUP(C3837,[2]Sheet1!$B:$F,5,FALSE),0)</f>
        <v>19800000</v>
      </c>
      <c r="AC3837" s="11">
        <v>0</v>
      </c>
      <c r="AD3837" s="11">
        <v>0</v>
      </c>
      <c r="AE3837" s="10" t="str">
        <f t="shared" si="135"/>
        <v>78/79HURJA</v>
      </c>
      <c r="AF3837" s="13">
        <f t="shared" si="137"/>
        <v>-8.9285714285714281E-3</v>
      </c>
      <c r="AG3837" s="10"/>
      <c r="AH3837" s="10"/>
    </row>
    <row r="3838" spans="1:34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5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229.9</v>
      </c>
      <c r="AA3838" s="11">
        <f t="shared" si="136"/>
        <v>17.7</v>
      </c>
      <c r="AB3838" s="5">
        <f>IFERROR(VLOOKUP(C3838,[2]Sheet1!$B:$F,5,FALSE),0)</f>
        <v>38959421</v>
      </c>
      <c r="AC3838" s="11">
        <v>10</v>
      </c>
      <c r="AD3838" s="11">
        <v>0.52629999999999999</v>
      </c>
      <c r="AE3838" s="10" t="str">
        <f t="shared" ref="AE3838:AE3901" si="138">B3838&amp;C3838</f>
        <v>78/79AKPL</v>
      </c>
      <c r="AF3838" s="13">
        <f t="shared" si="137"/>
        <v>5.6546324488908221E-2</v>
      </c>
      <c r="AG3838" s="10"/>
      <c r="AH3838" s="10"/>
    </row>
    <row r="3839" spans="1:34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5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405</v>
      </c>
      <c r="AA3839" s="11">
        <f t="shared" si="136"/>
        <v>405</v>
      </c>
      <c r="AB3839" s="5">
        <f>IFERROR(VLOOKUP(C3839,[2]Sheet1!$B:$F,5,FALSE),0)</f>
        <v>5358150</v>
      </c>
      <c r="AC3839" s="11">
        <v>0</v>
      </c>
      <c r="AD3839" s="11">
        <v>0</v>
      </c>
      <c r="AE3839" s="10" t="str">
        <f t="shared" si="138"/>
        <v>78/79BARUN</v>
      </c>
      <c r="AF3839" s="13">
        <f t="shared" si="137"/>
        <v>2.4691358024691358E-3</v>
      </c>
      <c r="AG3839" s="10"/>
      <c r="AH3839" s="10"/>
    </row>
    <row r="3840" spans="1:34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5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259</v>
      </c>
      <c r="AA3840" s="11">
        <f t="shared" si="136"/>
        <v>64.8</v>
      </c>
      <c r="AB3840" s="5">
        <f>IFERROR(VLOOKUP(C3840,[2]Sheet1!$B:$F,5,FALSE),0)</f>
        <v>60759278</v>
      </c>
      <c r="AC3840" s="11">
        <v>7.5</v>
      </c>
      <c r="AD3840" s="11">
        <v>0.3947</v>
      </c>
      <c r="AE3840" s="10" t="str">
        <f t="shared" si="138"/>
        <v>78/79API</v>
      </c>
      <c r="AF3840" s="13">
        <f t="shared" si="137"/>
        <v>1.5444015444015444E-2</v>
      </c>
      <c r="AG3840" s="10"/>
      <c r="AH3840" s="10"/>
    </row>
    <row r="3841" spans="1:34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5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253</v>
      </c>
      <c r="AA3841" s="11">
        <f t="shared" si="136"/>
        <v>63.3</v>
      </c>
      <c r="AB3841" s="5">
        <f>IFERROR(VLOOKUP(C3841,[2]Sheet1!$B:$F,5,FALSE),0)</f>
        <v>37025584</v>
      </c>
      <c r="AC3841" s="11">
        <v>4.75</v>
      </c>
      <c r="AD3841" s="11">
        <v>0.25</v>
      </c>
      <c r="AE3841" s="10" t="str">
        <f t="shared" si="138"/>
        <v>78/79NGPL</v>
      </c>
      <c r="AF3841" s="13">
        <f t="shared" si="137"/>
        <v>1.5810276679841896E-2</v>
      </c>
      <c r="AG3841" s="10"/>
      <c r="AH3841" s="10"/>
    </row>
    <row r="3842" spans="1:34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5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845</v>
      </c>
      <c r="AA3842" s="11">
        <f t="shared" si="136"/>
        <v>169</v>
      </c>
      <c r="AB3842" s="5">
        <f>IFERROR(VLOOKUP(C3842,[2]Sheet1!$B:$F,5,FALSE),0)</f>
        <v>1293534.2000000002</v>
      </c>
      <c r="AC3842" s="11">
        <v>0</v>
      </c>
      <c r="AD3842" s="11">
        <v>5</v>
      </c>
      <c r="AE3842" s="10" t="str">
        <f t="shared" si="138"/>
        <v>78/79MHL</v>
      </c>
      <c r="AF3842" s="13">
        <f t="shared" si="137"/>
        <v>5.9171597633136093E-3</v>
      </c>
      <c r="AG3842" s="10"/>
      <c r="AH3842" s="10"/>
    </row>
    <row r="3843" spans="1:34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5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Power</v>
      </c>
      <c r="Z3843">
        <f>IFERROR(VLOOKUP(C3843,[1]LP!$B:$C,2,FALSE),0)</f>
        <v>495</v>
      </c>
      <c r="AA3843" s="11">
        <f t="shared" ref="AA3843:AA3906" si="139">ROUND(IFERROR(Z3843/M3843,0),1)</f>
        <v>495</v>
      </c>
      <c r="AB3843" s="5">
        <f>IFERROR(VLOOKUP(C3843,[2]Sheet1!$B:$F,5,FALSE),0)</f>
        <v>15000000</v>
      </c>
      <c r="AC3843" s="11">
        <v>0</v>
      </c>
      <c r="AD3843" s="11">
        <v>0</v>
      </c>
      <c r="AE3843" s="10" t="str">
        <f t="shared" si="138"/>
        <v>78/79NYADI</v>
      </c>
      <c r="AF3843" s="13">
        <f t="shared" ref="AF3843:AF3906" si="140">IFERROR(M3843/Z3843,0)</f>
        <v>2.0202020202020202E-3</v>
      </c>
      <c r="AG3843" s="10"/>
      <c r="AH3843" s="10"/>
    </row>
    <row r="3844" spans="1:34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5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344</v>
      </c>
      <c r="AA3844" s="11">
        <f t="shared" si="139"/>
        <v>-344</v>
      </c>
      <c r="AB3844" s="5">
        <f>IFERROR(VLOOKUP(C3844,[2]Sheet1!$B:$F,5,FALSE),0)</f>
        <v>36500000</v>
      </c>
      <c r="AC3844" s="11">
        <v>0</v>
      </c>
      <c r="AD3844" s="11">
        <v>0</v>
      </c>
      <c r="AE3844" s="10" t="str">
        <f t="shared" si="138"/>
        <v>78/79SJCL</v>
      </c>
      <c r="AF3844" s="13">
        <f t="shared" si="140"/>
        <v>-2.9069767441860465E-3</v>
      </c>
      <c r="AG3844" s="10"/>
      <c r="AH3844" s="10"/>
    </row>
    <row r="3845" spans="1:34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5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434.9</v>
      </c>
      <c r="AA3845" s="11">
        <f t="shared" si="139"/>
        <v>-434.9</v>
      </c>
      <c r="AB3845" s="5">
        <f>IFERROR(VLOOKUP(C3845,[2]Sheet1!$B:$F,5,FALSE),0)</f>
        <v>68421000</v>
      </c>
      <c r="AC3845" s="11">
        <v>0</v>
      </c>
      <c r="AD3845" s="11">
        <v>0</v>
      </c>
      <c r="AE3845" s="10" t="str">
        <f t="shared" si="138"/>
        <v>78/79RHPL</v>
      </c>
      <c r="AF3845" s="13">
        <f t="shared" si="140"/>
        <v>-2.2993791676247416E-3</v>
      </c>
      <c r="AG3845" s="10"/>
      <c r="AH3845" s="10"/>
    </row>
    <row r="3846" spans="1:34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5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322</v>
      </c>
      <c r="AA3846" s="11">
        <f t="shared" si="139"/>
        <v>322</v>
      </c>
      <c r="AB3846" s="5">
        <f>IFERROR(VLOOKUP(C3846,[2]Sheet1!$B:$F,5,FALSE),0)</f>
        <v>12305000</v>
      </c>
      <c r="AC3846" s="11">
        <v>7</v>
      </c>
      <c r="AD3846" s="11">
        <v>0.36799999999999999</v>
      </c>
      <c r="AE3846" s="10" t="str">
        <f t="shared" si="138"/>
        <v>78/79UMHL</v>
      </c>
      <c r="AF3846" s="13">
        <f t="shared" si="140"/>
        <v>3.105590062111801E-3</v>
      </c>
      <c r="AG3846" s="10"/>
      <c r="AH3846" s="10"/>
    </row>
    <row r="3847" spans="1:34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5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528</v>
      </c>
      <c r="AA3847" s="11">
        <f t="shared" si="139"/>
        <v>0</v>
      </c>
      <c r="AB3847" s="5">
        <f>IFERROR(VLOOKUP(C3847,[2]Sheet1!$B:$F,5,FALSE),0)</f>
        <v>2108520.8000000003</v>
      </c>
      <c r="AC3847" s="11">
        <v>0</v>
      </c>
      <c r="AD3847" s="11">
        <v>0</v>
      </c>
      <c r="AE3847" s="10" t="str">
        <f t="shared" si="138"/>
        <v>78/79DORDI</v>
      </c>
      <c r="AF3847" s="13">
        <f t="shared" si="140"/>
        <v>0</v>
      </c>
      <c r="AG3847" s="10"/>
      <c r="AH3847" s="10"/>
    </row>
    <row r="3848" spans="1:34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5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533</v>
      </c>
      <c r="AA3848" s="11">
        <f t="shared" si="139"/>
        <v>-533</v>
      </c>
      <c r="AB3848" s="5">
        <f>IFERROR(VLOOKUP(C3848,[2]Sheet1!$B:$F,5,FALSE),0)</f>
        <v>2403880</v>
      </c>
      <c r="AC3848" s="11">
        <v>0</v>
      </c>
      <c r="AD3848" s="11">
        <v>0</v>
      </c>
      <c r="AE3848" s="10" t="str">
        <f t="shared" si="138"/>
        <v>78/79PPL</v>
      </c>
      <c r="AF3848" s="13">
        <f t="shared" si="140"/>
        <v>-1.876172607879925E-3</v>
      </c>
      <c r="AG3848" s="10"/>
      <c r="AH3848" s="10"/>
    </row>
    <row r="3849" spans="1:34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5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265</v>
      </c>
      <c r="AA3849" s="11">
        <f t="shared" si="139"/>
        <v>265</v>
      </c>
      <c r="AB3849" s="5">
        <f>IFERROR(VLOOKUP(C3849,[2]Sheet1!$B:$F,5,FALSE),0)</f>
        <v>22799299</v>
      </c>
      <c r="AC3849" s="11">
        <v>0</v>
      </c>
      <c r="AD3849" s="11">
        <v>0</v>
      </c>
      <c r="AE3849" s="10" t="str">
        <f t="shared" si="138"/>
        <v>78/79UPCL</v>
      </c>
      <c r="AF3849" s="13">
        <f t="shared" si="140"/>
        <v>3.7735849056603774E-3</v>
      </c>
      <c r="AG3849" s="10"/>
      <c r="AH3849" s="10"/>
    </row>
    <row r="3850" spans="1:34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5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325.10000000000002</v>
      </c>
      <c r="AA3850" s="11">
        <f t="shared" si="139"/>
        <v>54.2</v>
      </c>
      <c r="AB3850" s="5">
        <f>IFERROR(VLOOKUP(C3850,[2]Sheet1!$B:$F,5,FALSE),0)</f>
        <v>12098625</v>
      </c>
      <c r="AC3850" s="11">
        <v>0</v>
      </c>
      <c r="AD3850" s="11">
        <v>0</v>
      </c>
      <c r="AE3850" s="10" t="str">
        <f t="shared" si="138"/>
        <v>78/79SPDL</v>
      </c>
      <c r="AF3850" s="13">
        <f t="shared" si="140"/>
        <v>1.8455859735466009E-2</v>
      </c>
      <c r="AG3850" s="10"/>
      <c r="AH3850" s="10"/>
    </row>
    <row r="3851" spans="1:34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5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Power</v>
      </c>
      <c r="Z3851">
        <f>IFERROR(VLOOKUP(C3851,[1]LP!$B:$C,2,FALSE),0)</f>
        <v>528</v>
      </c>
      <c r="AA3851" s="11">
        <f t="shared" si="139"/>
        <v>105.6</v>
      </c>
      <c r="AB3851" s="5">
        <f>IFERROR(VLOOKUP(C3851,[2]Sheet1!$B:$F,5,FALSE),0)</f>
        <v>3763198</v>
      </c>
      <c r="AC3851" s="11">
        <v>0</v>
      </c>
      <c r="AD3851" s="11">
        <v>0</v>
      </c>
      <c r="AE3851" s="10" t="str">
        <f t="shared" si="138"/>
        <v>78/79MKJC</v>
      </c>
      <c r="AF3851" s="13">
        <f t="shared" si="140"/>
        <v>9.46969696969697E-3</v>
      </c>
      <c r="AG3851" s="10"/>
      <c r="AH3851" s="10"/>
    </row>
    <row r="3852" spans="1:34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5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Power</v>
      </c>
      <c r="Z3852">
        <f>IFERROR(VLOOKUP(C3852,[1]LP!$B:$C,2,FALSE),0)</f>
        <v>465.5</v>
      </c>
      <c r="AA3852" s="11">
        <f t="shared" si="139"/>
        <v>23.3</v>
      </c>
      <c r="AB3852" s="5">
        <f>IFERROR(VLOOKUP(C3852,[2]Sheet1!$B:$F,5,FALSE),0)</f>
        <v>37800000</v>
      </c>
      <c r="AC3852" s="11">
        <v>0</v>
      </c>
      <c r="AD3852" s="11">
        <v>0</v>
      </c>
      <c r="AE3852" s="10" t="str">
        <f t="shared" si="138"/>
        <v>78/79SAHAS</v>
      </c>
      <c r="AF3852" s="13">
        <f t="shared" si="140"/>
        <v>4.2964554242749732E-2</v>
      </c>
      <c r="AG3852" s="10"/>
      <c r="AH3852" s="10"/>
    </row>
    <row r="3853" spans="1:34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5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379</v>
      </c>
      <c r="AA3853" s="11">
        <f t="shared" si="139"/>
        <v>379</v>
      </c>
      <c r="AB3853" s="5">
        <f>IFERROR(VLOOKUP(C3853,[2]Sheet1!$B:$F,5,FALSE),0)</f>
        <v>4657143</v>
      </c>
      <c r="AC3853" s="11">
        <v>0</v>
      </c>
      <c r="AD3853" s="11">
        <v>0</v>
      </c>
      <c r="AE3853" s="10" t="str">
        <f t="shared" si="138"/>
        <v>78/79KKHC</v>
      </c>
      <c r="AF3853" s="13">
        <f t="shared" si="140"/>
        <v>2.6385224274406332E-3</v>
      </c>
      <c r="AG3853" s="10"/>
      <c r="AH3853" s="10"/>
    </row>
    <row r="3854" spans="1:34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5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401.9</v>
      </c>
      <c r="AA3854" s="11">
        <f t="shared" si="139"/>
        <v>0</v>
      </c>
      <c r="AB3854" s="5">
        <f>IFERROR(VLOOKUP(C3854,[2]Sheet1!$B:$F,5,FALSE),0)</f>
        <v>10654170</v>
      </c>
      <c r="AC3854" s="11">
        <v>0</v>
      </c>
      <c r="AD3854" s="11">
        <v>0</v>
      </c>
      <c r="AE3854" s="10" t="str">
        <f t="shared" si="138"/>
        <v>78/79HPPL</v>
      </c>
      <c r="AF3854" s="13">
        <f t="shared" si="140"/>
        <v>0</v>
      </c>
      <c r="AG3854" s="10"/>
      <c r="AH3854" s="10"/>
    </row>
    <row r="3855" spans="1:34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5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290</v>
      </c>
      <c r="AA3855" s="11">
        <f t="shared" si="139"/>
        <v>-41.4</v>
      </c>
      <c r="AB3855" s="5">
        <f>IFERROR(VLOOKUP(C3855,[2]Sheet1!$B:$F,5,FALSE),0)</f>
        <v>2640000</v>
      </c>
      <c r="AC3855" s="11">
        <v>0</v>
      </c>
      <c r="AD3855" s="11">
        <v>0</v>
      </c>
      <c r="AE3855" s="10" t="str">
        <f t="shared" si="138"/>
        <v>78/79DHPL</v>
      </c>
      <c r="AF3855" s="13">
        <f t="shared" si="140"/>
        <v>-2.4137931034482758E-2</v>
      </c>
      <c r="AG3855" s="10"/>
      <c r="AH3855" s="10"/>
    </row>
    <row r="3856" spans="1:34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5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245</v>
      </c>
      <c r="AA3856" s="11">
        <f t="shared" si="139"/>
        <v>20.399999999999999</v>
      </c>
      <c r="AB3856" s="5">
        <f>IFERROR(VLOOKUP(C3856,[2]Sheet1!$B:$F,5,FALSE),0)</f>
        <v>12500000</v>
      </c>
      <c r="AC3856" s="11">
        <v>0</v>
      </c>
      <c r="AD3856" s="11">
        <v>0</v>
      </c>
      <c r="AE3856" s="10" t="str">
        <f t="shared" si="138"/>
        <v>78/79MHNL</v>
      </c>
      <c r="AF3856" s="13">
        <f t="shared" si="140"/>
        <v>4.8979591836734691E-2</v>
      </c>
      <c r="AG3856" s="10"/>
      <c r="AH3856" s="10"/>
    </row>
    <row r="3857" spans="1:34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5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395</v>
      </c>
      <c r="AA3857" s="11">
        <f t="shared" si="139"/>
        <v>-43.9</v>
      </c>
      <c r="AB3857" s="5">
        <f>IFERROR(VLOOKUP(C3857,[2]Sheet1!$B:$F,5,FALSE),0)</f>
        <v>3869775</v>
      </c>
      <c r="AC3857" s="11">
        <v>0</v>
      </c>
      <c r="AD3857" s="11">
        <v>0</v>
      </c>
      <c r="AE3857" s="10" t="str">
        <f t="shared" si="138"/>
        <v>78/79CHL</v>
      </c>
      <c r="AF3857" s="13">
        <f t="shared" si="140"/>
        <v>-2.2784810126582278E-2</v>
      </c>
      <c r="AG3857" s="10"/>
      <c r="AH3857" s="10"/>
    </row>
    <row r="3858" spans="1:34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5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789</v>
      </c>
      <c r="AA3858" s="11">
        <f t="shared" si="139"/>
        <v>112.7</v>
      </c>
      <c r="AB3858" s="5">
        <f>IFERROR(VLOOKUP(C3858,[2]Sheet1!$B:$F,5,FALSE),0)</f>
        <v>720000</v>
      </c>
      <c r="AC3858" s="11">
        <v>0</v>
      </c>
      <c r="AD3858" s="11">
        <v>0</v>
      </c>
      <c r="AE3858" s="10" t="str">
        <f t="shared" si="138"/>
        <v>78/79SPHL</v>
      </c>
      <c r="AF3858" s="13">
        <f t="shared" si="140"/>
        <v>8.8719898605830166E-3</v>
      </c>
      <c r="AG3858" s="10"/>
      <c r="AH3858" s="10"/>
    </row>
    <row r="3859" spans="1:34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5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705</v>
      </c>
      <c r="AA3859" s="11">
        <f t="shared" si="139"/>
        <v>70.5</v>
      </c>
      <c r="AB3859" s="5">
        <f>IFERROR(VLOOKUP(C3859,[2]Sheet1!$B:$F,5,FALSE),0)</f>
        <v>3594414</v>
      </c>
      <c r="AC3859" s="11">
        <v>5</v>
      </c>
      <c r="AD3859" s="11">
        <v>2.63E-2</v>
      </c>
      <c r="AE3859" s="10" t="str">
        <f t="shared" si="138"/>
        <v>78/79NHDL</v>
      </c>
      <c r="AF3859" s="13">
        <f t="shared" si="140"/>
        <v>1.4184397163120567E-2</v>
      </c>
      <c r="AG3859" s="10"/>
      <c r="AH3859" s="10"/>
    </row>
    <row r="3860" spans="1:34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5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337.9</v>
      </c>
      <c r="AA3860" s="11">
        <f t="shared" si="139"/>
        <v>112.6</v>
      </c>
      <c r="AB3860" s="5">
        <f>IFERROR(VLOOKUP(C3860,[2]Sheet1!$B:$F,5,FALSE),0)</f>
        <v>17555889</v>
      </c>
      <c r="AC3860" s="11">
        <v>4.75</v>
      </c>
      <c r="AD3860" s="11">
        <v>0.25</v>
      </c>
      <c r="AE3860" s="10" t="str">
        <f t="shared" si="138"/>
        <v>78/79RADHI</v>
      </c>
      <c r="AF3860" s="13">
        <f t="shared" si="140"/>
        <v>8.8783663805859728E-3</v>
      </c>
      <c r="AG3860" s="10"/>
      <c r="AH3860" s="10"/>
    </row>
    <row r="3861" spans="1:34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5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Power</v>
      </c>
      <c r="Z3861">
        <f>IFERROR(VLOOKUP(C3861,[1]LP!$B:$C,2,FALSE),0)</f>
        <v>468.9</v>
      </c>
      <c r="AA3861" s="11">
        <f t="shared" si="139"/>
        <v>-117.2</v>
      </c>
      <c r="AB3861" s="5">
        <f>IFERROR(VLOOKUP(C3861,[2]Sheet1!$B:$F,5,FALSE),0)</f>
        <v>4000000</v>
      </c>
      <c r="AC3861" s="11">
        <v>0</v>
      </c>
      <c r="AD3861" s="11">
        <v>0</v>
      </c>
      <c r="AE3861" s="10" t="str">
        <f t="shared" si="138"/>
        <v>78/79BNHC</v>
      </c>
      <c r="AF3861" s="13">
        <f t="shared" si="140"/>
        <v>-8.5306035402004689E-3</v>
      </c>
      <c r="AG3861" s="10"/>
      <c r="AH3861" s="10"/>
    </row>
    <row r="3862" spans="1:34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5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539</v>
      </c>
      <c r="AA3862" s="11">
        <f t="shared" si="139"/>
        <v>44.9</v>
      </c>
      <c r="AB3862" s="5">
        <f>IFERROR(VLOOKUP(C3862,[2]Sheet1!$B:$F,5,FALSE),0)</f>
        <v>8728500</v>
      </c>
      <c r="AC3862" s="11">
        <v>15</v>
      </c>
      <c r="AD3862" s="11">
        <v>0.78949999999999998</v>
      </c>
      <c r="AE3862" s="10" t="str">
        <f t="shared" si="138"/>
        <v>78/79KPCL</v>
      </c>
      <c r="AF3862" s="13">
        <f t="shared" si="140"/>
        <v>2.2263450834879406E-2</v>
      </c>
      <c r="AG3862" s="10"/>
      <c r="AH3862" s="10"/>
    </row>
    <row r="3863" spans="1:34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5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201</v>
      </c>
      <c r="AA3863" s="11">
        <f t="shared" si="139"/>
        <v>-28.7</v>
      </c>
      <c r="AB3863" s="5">
        <f>IFERROR(VLOOKUP(C3863,[2]Sheet1!$B:$F,5,FALSE),0)</f>
        <v>16500000</v>
      </c>
      <c r="AC3863" s="11">
        <v>0</v>
      </c>
      <c r="AD3863" s="11">
        <v>0</v>
      </c>
      <c r="AE3863" s="10" t="str">
        <f t="shared" si="138"/>
        <v>78/79GHL</v>
      </c>
      <c r="AF3863" s="13">
        <f t="shared" si="140"/>
        <v>-3.482587064676617E-2</v>
      </c>
      <c r="AG3863" s="10"/>
      <c r="AH3863" s="10"/>
    </row>
    <row r="3864" spans="1:34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5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269</v>
      </c>
      <c r="AA3864" s="11">
        <f t="shared" si="139"/>
        <v>-89.7</v>
      </c>
      <c r="AB3864" s="5">
        <f>IFERROR(VLOOKUP(C3864,[2]Sheet1!$B:$F,5,FALSE),0)</f>
        <v>11000000</v>
      </c>
      <c r="AC3864" s="11">
        <v>0</v>
      </c>
      <c r="AD3864" s="11">
        <v>0</v>
      </c>
      <c r="AE3864" s="10" t="str">
        <f t="shared" si="138"/>
        <v>78/79PMHPL</v>
      </c>
      <c r="AF3864" s="13">
        <f t="shared" si="140"/>
        <v>-1.1152416356877323E-2</v>
      </c>
      <c r="AG3864" s="10"/>
      <c r="AH3864" s="10"/>
    </row>
    <row r="3865" spans="1:34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5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Power</v>
      </c>
      <c r="Z3865">
        <f>IFERROR(VLOOKUP(C3865,[1]LP!$B:$C,2,FALSE),0)</f>
        <v>330.3</v>
      </c>
      <c r="AA3865" s="11">
        <f t="shared" si="139"/>
        <v>0</v>
      </c>
      <c r="AB3865" s="5">
        <f>IFERROR(VLOOKUP(C3865,[2]Sheet1!$B:$F,5,FALSE),0)</f>
        <v>60000000</v>
      </c>
      <c r="AC3865" s="11">
        <v>0</v>
      </c>
      <c r="AD3865" s="11">
        <v>0</v>
      </c>
      <c r="AE3865" s="10" t="str">
        <f t="shared" si="138"/>
        <v>78/79MBJC</v>
      </c>
      <c r="AF3865" s="13">
        <f t="shared" si="140"/>
        <v>0</v>
      </c>
      <c r="AG3865" s="10"/>
      <c r="AH3865" s="10"/>
    </row>
    <row r="3866" spans="1:34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5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Power</v>
      </c>
      <c r="Z3866">
        <f>IFERROR(VLOOKUP(C3866,[1]LP!$B:$C,2,FALSE),0)</f>
        <v>238.1</v>
      </c>
      <c r="AA3866" s="11">
        <f t="shared" si="139"/>
        <v>0</v>
      </c>
      <c r="AB3866" s="5">
        <f>IFERROR(VLOOKUP(C3866,[2]Sheet1!$B:$F,5,FALSE),0)</f>
        <v>18000000</v>
      </c>
      <c r="AC3866" s="11">
        <v>0</v>
      </c>
      <c r="AD3866" s="11">
        <v>0</v>
      </c>
      <c r="AE3866" s="10" t="str">
        <f t="shared" si="138"/>
        <v>78/79GLH</v>
      </c>
      <c r="AF3866" s="13">
        <f t="shared" si="140"/>
        <v>0</v>
      </c>
      <c r="AG3866" s="10"/>
      <c r="AH3866" s="10"/>
    </row>
    <row r="3867" spans="1:34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5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607</v>
      </c>
      <c r="AA3867" s="11">
        <f t="shared" si="139"/>
        <v>202.3</v>
      </c>
      <c r="AB3867" s="5">
        <f>IFERROR(VLOOKUP(C3867,[2]Sheet1!$B:$F,5,FALSE),0)</f>
        <v>1890000.0000000002</v>
      </c>
      <c r="AC3867" s="11">
        <v>0</v>
      </c>
      <c r="AD3867" s="11">
        <v>0</v>
      </c>
      <c r="AE3867" s="10" t="str">
        <f t="shared" si="138"/>
        <v>78/79USHEC</v>
      </c>
      <c r="AF3867" s="13">
        <f t="shared" si="140"/>
        <v>4.9423393739703456E-3</v>
      </c>
      <c r="AG3867" s="10"/>
      <c r="AH3867" s="10"/>
    </row>
    <row r="3868" spans="1:34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5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194.4</v>
      </c>
      <c r="AA3868" s="11">
        <f t="shared" si="139"/>
        <v>64.8</v>
      </c>
      <c r="AB3868" s="5">
        <f>IFERROR(VLOOKUP(C3868,[2]Sheet1!$B:$F,5,FALSE),0)</f>
        <v>18249752</v>
      </c>
      <c r="AC3868" s="11">
        <v>0</v>
      </c>
      <c r="AD3868" s="11">
        <v>0</v>
      </c>
      <c r="AE3868" s="10" t="str">
        <f t="shared" si="138"/>
        <v>78/79AKJCL</v>
      </c>
      <c r="AF3868" s="13">
        <f t="shared" si="140"/>
        <v>1.5432098765432098E-2</v>
      </c>
      <c r="AG3868" s="10"/>
      <c r="AH3868" s="10"/>
    </row>
    <row r="3869" spans="1:34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5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195.1</v>
      </c>
      <c r="AA3869" s="11">
        <f t="shared" si="139"/>
        <v>-97.6</v>
      </c>
      <c r="AB3869" s="5">
        <f>IFERROR(VLOOKUP(C3869,[2]Sheet1!$B:$F,5,FALSE),0)</f>
        <v>22500000</v>
      </c>
      <c r="AC3869" s="11">
        <v>0</v>
      </c>
      <c r="AD3869" s="11">
        <v>0</v>
      </c>
      <c r="AE3869" s="10" t="str">
        <f t="shared" si="138"/>
        <v>78/79LEC</v>
      </c>
      <c r="AF3869" s="13">
        <f t="shared" si="140"/>
        <v>-1.0251153254741159E-2</v>
      </c>
      <c r="AG3869" s="10"/>
      <c r="AH3869" s="10"/>
    </row>
    <row r="3870" spans="1:34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5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Power</v>
      </c>
      <c r="Z3870">
        <f>IFERROR(VLOOKUP(C3870,[1]LP!$B:$C,2,FALSE),0)</f>
        <v>525</v>
      </c>
      <c r="AA3870" s="11">
        <f t="shared" si="139"/>
        <v>-525</v>
      </c>
      <c r="AB3870" s="5">
        <f>IFERROR(VLOOKUP(C3870,[2]Sheet1!$B:$F,5,FALSE),0)</f>
        <v>4000000</v>
      </c>
      <c r="AC3870" s="11">
        <v>0</v>
      </c>
      <c r="AD3870" s="11">
        <v>0</v>
      </c>
      <c r="AE3870" s="10" t="str">
        <f t="shared" si="138"/>
        <v>78/79TPC</v>
      </c>
      <c r="AF3870" s="13">
        <f t="shared" si="140"/>
        <v>-1.9047619047619048E-3</v>
      </c>
      <c r="AG3870" s="10"/>
      <c r="AH3870" s="10"/>
    </row>
    <row r="3871" spans="1:34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5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Power</v>
      </c>
      <c r="Z3871">
        <f>IFERROR(VLOOKUP(C3871,[1]LP!$B:$C,2,FALSE),0)</f>
        <v>236</v>
      </c>
      <c r="AA3871" s="11">
        <f t="shared" si="139"/>
        <v>-59</v>
      </c>
      <c r="AB3871" s="5">
        <f>IFERROR(VLOOKUP(C3871,[2]Sheet1!$B:$F,5,FALSE),0)</f>
        <v>29000000</v>
      </c>
      <c r="AC3871" s="11">
        <v>0</v>
      </c>
      <c r="AD3871" s="11">
        <v>0</v>
      </c>
      <c r="AE3871" s="10" t="str">
        <f t="shared" si="138"/>
        <v>78/79SHEL</v>
      </c>
      <c r="AF3871" s="13">
        <f t="shared" si="140"/>
        <v>-1.6949152542372881E-2</v>
      </c>
      <c r="AG3871" s="10"/>
      <c r="AH3871" s="10"/>
    </row>
    <row r="3872" spans="1:34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5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273</v>
      </c>
      <c r="AA3872" s="11">
        <f t="shared" si="139"/>
        <v>16.100000000000001</v>
      </c>
      <c r="AB3872" s="5">
        <f>IFERROR(VLOOKUP(C3872,[2]Sheet1!$B:$F,5,FALSE),0)</f>
        <v>9625000</v>
      </c>
      <c r="AC3872" s="11">
        <v>0</v>
      </c>
      <c r="AD3872" s="11">
        <v>7</v>
      </c>
      <c r="AE3872" s="10" t="str">
        <f t="shared" si="138"/>
        <v>78/79PPCL</v>
      </c>
      <c r="AF3872" s="13">
        <f t="shared" si="140"/>
        <v>6.2271062271062272E-2</v>
      </c>
      <c r="AG3872" s="10"/>
      <c r="AH3872" s="10"/>
    </row>
    <row r="3873" spans="1:34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5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220.4</v>
      </c>
      <c r="AA3873" s="11">
        <f t="shared" si="139"/>
        <v>-8.8000000000000007</v>
      </c>
      <c r="AB3873" s="5">
        <f>IFERROR(VLOOKUP(C3873,[2]Sheet1!$B:$F,5,FALSE),0)</f>
        <v>14764000</v>
      </c>
      <c r="AC3873" s="11">
        <v>0</v>
      </c>
      <c r="AD3873" s="11">
        <v>0</v>
      </c>
      <c r="AE3873" s="10" t="str">
        <f t="shared" si="138"/>
        <v>78/79SSHL</v>
      </c>
      <c r="AF3873" s="13">
        <f t="shared" si="140"/>
        <v>-0.11343012704174228</v>
      </c>
      <c r="AG3873" s="10"/>
      <c r="AH3873" s="10"/>
    </row>
    <row r="3874" spans="1:34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5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202.6</v>
      </c>
      <c r="AA3874" s="11">
        <f t="shared" si="139"/>
        <v>-11.3</v>
      </c>
      <c r="AB3874" s="5">
        <f>IFERROR(VLOOKUP(C3874,[2]Sheet1!$B:$F,5,FALSE),0)</f>
        <v>211800000</v>
      </c>
      <c r="AC3874" s="11">
        <v>0</v>
      </c>
      <c r="AD3874" s="11">
        <v>0</v>
      </c>
      <c r="AE3874" s="10" t="str">
        <f t="shared" si="138"/>
        <v>78/79UPPER</v>
      </c>
      <c r="AF3874" s="13">
        <f t="shared" si="140"/>
        <v>-8.8845014807502468E-2</v>
      </c>
      <c r="AG3874" s="10"/>
      <c r="AH3874" s="10"/>
    </row>
    <row r="3875" spans="1:34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5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271.5</v>
      </c>
      <c r="AA3875" s="11">
        <f t="shared" si="139"/>
        <v>67.900000000000006</v>
      </c>
      <c r="AB3875" s="5">
        <f>IFERROR(VLOOKUP(C3875,[2]Sheet1!$B:$F,5,FALSE),0)</f>
        <v>7500000</v>
      </c>
      <c r="AC3875" s="11">
        <v>0</v>
      </c>
      <c r="AD3875" s="11">
        <v>0</v>
      </c>
      <c r="AE3875" s="10" t="str">
        <f t="shared" si="138"/>
        <v>78/79UNHPL</v>
      </c>
      <c r="AF3875" s="13">
        <f t="shared" si="140"/>
        <v>1.4732965009208104E-2</v>
      </c>
      <c r="AG3875" s="10"/>
      <c r="AH3875" s="10"/>
    </row>
    <row r="3876" spans="1:34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5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Power</v>
      </c>
      <c r="Z3876">
        <f>IFERROR(VLOOKUP(C3876,[1]LP!$B:$C,2,FALSE),0)</f>
        <v>495</v>
      </c>
      <c r="AA3876" s="11">
        <f t="shared" si="139"/>
        <v>-35.4</v>
      </c>
      <c r="AB3876" s="5">
        <f>IFERROR(VLOOKUP(C3876,[2]Sheet1!$B:$F,5,FALSE),0)</f>
        <v>5000000</v>
      </c>
      <c r="AC3876" s="11">
        <v>0</v>
      </c>
      <c r="AD3876" s="11">
        <v>0</v>
      </c>
      <c r="AE3876" s="10" t="str">
        <f t="shared" si="138"/>
        <v>78/79SPC</v>
      </c>
      <c r="AF3876" s="13">
        <f t="shared" si="140"/>
        <v>-2.8282828282828285E-2</v>
      </c>
      <c r="AG3876" s="10"/>
      <c r="AH3876" s="10"/>
    </row>
    <row r="3877" spans="1:34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5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466</v>
      </c>
      <c r="AA3877" s="11">
        <f t="shared" si="139"/>
        <v>-466</v>
      </c>
      <c r="AB3877" s="5">
        <f>IFERROR(VLOOKUP(C3877,[2]Sheet1!$B:$F,5,FALSE),0)</f>
        <v>2389500</v>
      </c>
      <c r="AC3877" s="11">
        <v>0</v>
      </c>
      <c r="AD3877" s="11">
        <v>0</v>
      </c>
      <c r="AE3877" s="10" t="str">
        <f t="shared" si="138"/>
        <v>78/79SGHC</v>
      </c>
      <c r="AF3877" s="13">
        <f t="shared" si="140"/>
        <v>-2.1459227467811159E-3</v>
      </c>
      <c r="AG3877" s="10"/>
      <c r="AH3877" s="10"/>
    </row>
    <row r="3878" spans="1:34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5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656</v>
      </c>
      <c r="AA3878" s="11">
        <f t="shared" si="139"/>
        <v>50.5</v>
      </c>
      <c r="AB3878" s="5">
        <f>IFERROR(VLOOKUP(C3878,[2]Sheet1!$B:$F,5,FALSE),0)</f>
        <v>1587600.0000000002</v>
      </c>
      <c r="AC3878" s="11">
        <v>5</v>
      </c>
      <c r="AD3878" s="11">
        <v>2.63E-2</v>
      </c>
      <c r="AE3878" s="10" t="str">
        <f t="shared" si="138"/>
        <v>78/79BHDC</v>
      </c>
      <c r="AF3878" s="13">
        <f t="shared" si="140"/>
        <v>1.9817073170731708E-2</v>
      </c>
      <c r="AG3878" s="10"/>
      <c r="AH3878" s="10"/>
    </row>
    <row r="3879" spans="1:34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5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193.5</v>
      </c>
      <c r="AA3879" s="11">
        <f t="shared" si="139"/>
        <v>-38.700000000000003</v>
      </c>
      <c r="AB3879" s="5">
        <f>IFERROR(VLOOKUP(C3879,[2]Sheet1!$B:$F,5,FALSE),0)</f>
        <v>28000000</v>
      </c>
      <c r="AC3879" s="11">
        <v>0</v>
      </c>
      <c r="AD3879" s="11">
        <v>0</v>
      </c>
      <c r="AE3879" s="10" t="str">
        <f t="shared" si="138"/>
        <v>78/79HDHPC</v>
      </c>
      <c r="AF3879" s="13">
        <f t="shared" si="140"/>
        <v>-2.5839793281653745E-2</v>
      </c>
      <c r="AG3879" s="10"/>
      <c r="AH3879" s="10"/>
    </row>
    <row r="3880" spans="1:34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5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1170</v>
      </c>
      <c r="AA3880" s="11">
        <f t="shared" si="139"/>
        <v>-1170</v>
      </c>
      <c r="AB3880" s="5">
        <f>IFERROR(VLOOKUP(C3880,[2]Sheet1!$B:$F,5,FALSE),0)</f>
        <v>2660000</v>
      </c>
      <c r="AC3880" s="11">
        <v>0</v>
      </c>
      <c r="AD3880" s="11">
        <v>0</v>
      </c>
      <c r="AE3880" s="10" t="str">
        <f t="shared" si="138"/>
        <v>78/79RFPL</v>
      </c>
      <c r="AF3880" s="13">
        <f t="shared" si="140"/>
        <v>-8.547008547008547E-4</v>
      </c>
      <c r="AG3880" s="10"/>
      <c r="AH3880" s="10"/>
    </row>
    <row r="3881" spans="1:34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5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589.70000000000005</v>
      </c>
      <c r="AA3881" s="11">
        <f t="shared" si="139"/>
        <v>19</v>
      </c>
      <c r="AB3881" s="5">
        <f>IFERROR(VLOOKUP(C3881,[2]Sheet1!$B:$F,5,FALSE),0)</f>
        <v>22632311</v>
      </c>
      <c r="AC3881" s="11">
        <v>0</v>
      </c>
      <c r="AD3881" s="11">
        <v>10.526300000000001</v>
      </c>
      <c r="AE3881" s="10" t="str">
        <f t="shared" si="138"/>
        <v>78/79MEN</v>
      </c>
      <c r="AF3881" s="13">
        <f t="shared" si="140"/>
        <v>5.2569102933695093E-2</v>
      </c>
      <c r="AG3881" s="10"/>
      <c r="AH3881" s="10"/>
    </row>
    <row r="3882" spans="1:34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5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708</v>
      </c>
      <c r="AA3882" s="11">
        <f t="shared" si="139"/>
        <v>0</v>
      </c>
      <c r="AB3882" s="5">
        <f>IFERROR(VLOOKUP(C3882,[2]Sheet1!$B:$F,5,FALSE),0)</f>
        <v>1450000</v>
      </c>
      <c r="AC3882" s="11">
        <v>0</v>
      </c>
      <c r="AD3882" s="11">
        <v>0</v>
      </c>
      <c r="AE3882" s="10" t="str">
        <f t="shared" si="138"/>
        <v>78/79UHEWA</v>
      </c>
      <c r="AF3882" s="13">
        <f t="shared" si="140"/>
        <v>0</v>
      </c>
      <c r="AG3882" s="10"/>
      <c r="AH3882" s="10"/>
    </row>
    <row r="3883" spans="1:34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5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507</v>
      </c>
      <c r="AA3883" s="11">
        <f t="shared" si="139"/>
        <v>-101.4</v>
      </c>
      <c r="AB3883" s="5">
        <f>IFERROR(VLOOKUP(C3883,[2]Sheet1!$B:$F,5,FALSE),0)</f>
        <v>1971000</v>
      </c>
      <c r="AC3883" s="11">
        <v>0</v>
      </c>
      <c r="AD3883" s="11">
        <v>0</v>
      </c>
      <c r="AE3883" s="10" t="str">
        <f t="shared" si="138"/>
        <v>78/79HHL</v>
      </c>
      <c r="AF3883" s="13">
        <f t="shared" si="140"/>
        <v>-9.8619329388560158E-3</v>
      </c>
      <c r="AG3883" s="10"/>
      <c r="AH3883" s="10"/>
    </row>
    <row r="3884" spans="1:34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5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616</v>
      </c>
      <c r="AA3884" s="11">
        <f t="shared" si="139"/>
        <v>51.3</v>
      </c>
      <c r="AB3884" s="5">
        <f>IFERROR(VLOOKUP(C3884,[2]Sheet1!$B:$F,5,FALSE),0)</f>
        <v>4431000</v>
      </c>
      <c r="AC3884" s="11">
        <v>0</v>
      </c>
      <c r="AD3884" s="11">
        <v>10.526</v>
      </c>
      <c r="AE3884" s="10" t="str">
        <f t="shared" si="138"/>
        <v>78/79UMRH</v>
      </c>
      <c r="AF3884" s="13">
        <f t="shared" si="140"/>
        <v>1.948051948051948E-2</v>
      </c>
      <c r="AG3884" s="10"/>
      <c r="AH3884" s="10"/>
    </row>
    <row r="3885" spans="1:34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5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824.9</v>
      </c>
      <c r="AA3885" s="11">
        <f t="shared" si="139"/>
        <v>82.5</v>
      </c>
      <c r="AB3885" s="5">
        <f>IFERROR(VLOOKUP(C3885,[2]Sheet1!$B:$F,5,FALSE),0)</f>
        <v>1105000</v>
      </c>
      <c r="AC3885" s="11">
        <v>0</v>
      </c>
      <c r="AD3885" s="11">
        <v>10.526</v>
      </c>
      <c r="AE3885" s="10" t="str">
        <f t="shared" si="138"/>
        <v>78/79SIKLES</v>
      </c>
      <c r="AF3885" s="13">
        <f t="shared" si="140"/>
        <v>1.2122681537156019E-2</v>
      </c>
      <c r="AG3885" s="10"/>
      <c r="AH3885" s="10"/>
    </row>
    <row r="3886" spans="1:34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5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Power</v>
      </c>
      <c r="Z3886">
        <f>IFERROR(VLOOKUP(C3886,[1]LP!$B:$C,2,FALSE),0)</f>
        <v>678.6</v>
      </c>
      <c r="AA3886" s="11">
        <f t="shared" si="139"/>
        <v>32.299999999999997</v>
      </c>
      <c r="AB3886" s="5">
        <f>IFERROR(VLOOKUP(C3886,[2]Sheet1!$B:$F,5,FALSE),0)</f>
        <v>5673222</v>
      </c>
      <c r="AC3886" s="11">
        <v>10</v>
      </c>
      <c r="AD3886" s="11">
        <v>0.52629999999999999</v>
      </c>
      <c r="AE3886" s="10" t="str">
        <f t="shared" si="138"/>
        <v>78/79RURU</v>
      </c>
      <c r="AF3886" s="13">
        <f t="shared" si="140"/>
        <v>3.0946065428824047E-2</v>
      </c>
      <c r="AG3886" s="10"/>
      <c r="AH3886" s="10"/>
    </row>
    <row r="3887" spans="1:34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5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350</v>
      </c>
      <c r="AA3887" s="11">
        <f t="shared" si="139"/>
        <v>0</v>
      </c>
      <c r="AB3887" s="5">
        <f>IFERROR(VLOOKUP(C3887,[2]Sheet1!$B:$F,5,FALSE),0)</f>
        <v>3655940</v>
      </c>
      <c r="AC3887" s="11">
        <v>0</v>
      </c>
      <c r="AD3887" s="11">
        <v>0</v>
      </c>
      <c r="AE3887" s="10" t="str">
        <f t="shared" si="138"/>
        <v>78/79BHL</v>
      </c>
      <c r="AF3887" s="13">
        <f t="shared" si="140"/>
        <v>0</v>
      </c>
      <c r="AG3887" s="10"/>
      <c r="AH3887" s="10"/>
    </row>
    <row r="3888" spans="1:34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5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485</v>
      </c>
      <c r="AA3888" s="11">
        <f t="shared" si="139"/>
        <v>161.69999999999999</v>
      </c>
      <c r="AB3888" s="5">
        <f>IFERROR(VLOOKUP(C3888,[2]Sheet1!$B:$F,5,FALSE),0)</f>
        <v>3125000</v>
      </c>
      <c r="AC3888" s="11">
        <v>0</v>
      </c>
      <c r="AD3888" s="11">
        <v>0</v>
      </c>
      <c r="AE3888" s="10" t="str">
        <f t="shared" si="138"/>
        <v>78/79GVL</v>
      </c>
      <c r="AF3888" s="13">
        <f t="shared" si="140"/>
        <v>6.1855670103092781E-3</v>
      </c>
      <c r="AG3888" s="10"/>
      <c r="AH3888" s="10"/>
    </row>
    <row r="3889" spans="1:34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5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217.6</v>
      </c>
      <c r="AA3889" s="11">
        <f t="shared" si="139"/>
        <v>4.4000000000000004</v>
      </c>
      <c r="AB3889" s="5">
        <f>IFERROR(VLOOKUP(C3889,[2]Sheet1!$B:$F,5,FALSE),0)</f>
        <v>23233518</v>
      </c>
      <c r="AC3889" s="11">
        <v>40</v>
      </c>
      <c r="AD3889" s="11">
        <v>2.1</v>
      </c>
      <c r="AE3889" s="10" t="str">
        <f t="shared" si="138"/>
        <v>78/79RIDI</v>
      </c>
      <c r="AF3889" s="13">
        <f t="shared" si="140"/>
        <v>0.22518382352941177</v>
      </c>
      <c r="AG3889" s="10"/>
      <c r="AH3889" s="10"/>
    </row>
    <row r="3890" spans="1:34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5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244.4</v>
      </c>
      <c r="AA3890" s="11">
        <f t="shared" si="139"/>
        <v>40.700000000000003</v>
      </c>
      <c r="AB3890" s="5">
        <f>IFERROR(VLOOKUP(C3890,[2]Sheet1!$B:$F,5,FALSE),0)</f>
        <v>38480027</v>
      </c>
      <c r="AC3890" s="11">
        <f>IFERROR(VLOOKUP(AE3890,[3]Sheet2!$M:$O,2,FALSE),0)</f>
        <v>0</v>
      </c>
      <c r="AD3890" s="11">
        <f>IFERROR(VLOOKUP(AE3890,[3]Sheet2!$M:$O,3,FALSE),0)</f>
        <v>0</v>
      </c>
      <c r="AE3890" s="10" t="str">
        <f t="shared" si="138"/>
        <v>79/80AHPC</v>
      </c>
      <c r="AF3890" s="13">
        <f t="shared" si="140"/>
        <v>2.4549918166939442E-2</v>
      </c>
      <c r="AG3890" s="10"/>
      <c r="AH3890" s="10"/>
    </row>
    <row r="3891" spans="1:34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5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402.5</v>
      </c>
      <c r="AA3891" s="11">
        <f t="shared" si="139"/>
        <v>40.299999999999997</v>
      </c>
      <c r="AB3891" s="5">
        <f>IFERROR(VLOOKUP(C3891,[2]Sheet1!$B:$F,5,FALSE),0)</f>
        <v>34098721</v>
      </c>
      <c r="AC3891" s="11">
        <f>IFERROR(VLOOKUP(AE3891,[3]Sheet2!$M:$O,2,FALSE),0)</f>
        <v>5</v>
      </c>
      <c r="AD3891" s="11">
        <f>IFERROR(VLOOKUP(AE3891,[3]Sheet2!$M:$O,3,FALSE),0)</f>
        <v>0</v>
      </c>
      <c r="AE3891" s="10" t="str">
        <f t="shared" si="138"/>
        <v>79/80BPCL</v>
      </c>
      <c r="AF3891" s="13">
        <f t="shared" si="140"/>
        <v>2.4844720496894408E-2</v>
      </c>
      <c r="AG3891" s="10"/>
      <c r="AH3891" s="10"/>
    </row>
    <row r="3892" spans="1:34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5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510.3</v>
      </c>
      <c r="AA3892" s="11">
        <f t="shared" si="139"/>
        <v>42.5</v>
      </c>
      <c r="AB3892" s="5">
        <f>IFERROR(VLOOKUP(C3892,[2]Sheet1!$B:$F,5,FALSE),0)</f>
        <v>79839972</v>
      </c>
      <c r="AC3892" s="11">
        <f>IFERROR(VLOOKUP(AE3892,[3]Sheet2!$M:$O,2,FALSE),0)</f>
        <v>5</v>
      </c>
      <c r="AD3892" s="11">
        <f>IFERROR(VLOOKUP(AE3892,[3]Sheet2!$M:$O,3,FALSE),0)</f>
        <v>10</v>
      </c>
      <c r="AE3892" s="10" t="str">
        <f t="shared" si="138"/>
        <v>79/80CHCL</v>
      </c>
      <c r="AF3892" s="13">
        <f t="shared" si="140"/>
        <v>2.3515579071134628E-2</v>
      </c>
      <c r="AG3892" s="10"/>
      <c r="AH3892" s="10"/>
    </row>
    <row r="3893" spans="1:34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5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211</v>
      </c>
      <c r="AA3893" s="11">
        <f t="shared" si="139"/>
        <v>105.5</v>
      </c>
      <c r="AB3893" s="5">
        <f>IFERROR(VLOOKUP(C3893,[2]Sheet1!$B:$F,5,FALSE),0)</f>
        <v>4934325.8</v>
      </c>
      <c r="AC3893" s="11">
        <f>IFERROR(VLOOKUP(AE3893,[3]Sheet2!$M:$O,2,FALSE),0)</f>
        <v>0</v>
      </c>
      <c r="AD3893" s="11">
        <f>IFERROR(VLOOKUP(AE3893,[3]Sheet2!$M:$O,3,FALSE),0)</f>
        <v>0</v>
      </c>
      <c r="AE3893" s="10" t="str">
        <f t="shared" si="138"/>
        <v>79/80NHPC</v>
      </c>
      <c r="AF3893" s="13">
        <f t="shared" si="140"/>
        <v>9.4786729857819912E-3</v>
      </c>
      <c r="AG3893" s="10"/>
      <c r="AH3893" s="10"/>
    </row>
    <row r="3894" spans="1:34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5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448</v>
      </c>
      <c r="AA3894" s="11">
        <f t="shared" si="139"/>
        <v>14.9</v>
      </c>
      <c r="AB3894" s="5">
        <f>IFERROR(VLOOKUP(C3894,[2]Sheet1!$B:$F,5,FALSE),0)</f>
        <v>33981761</v>
      </c>
      <c r="AC3894" s="11">
        <f>IFERROR(VLOOKUP(AE3894,[3]Sheet2!$M:$O,2,FALSE),0)</f>
        <v>0.52629999999999999</v>
      </c>
      <c r="AD3894" s="11">
        <f>IFERROR(VLOOKUP(AE3894,[3]Sheet2!$M:$O,3,FALSE),0)</f>
        <v>10</v>
      </c>
      <c r="AE3894" s="10" t="str">
        <f t="shared" si="138"/>
        <v>79/80SHPC</v>
      </c>
      <c r="AF3894" s="13">
        <f t="shared" si="140"/>
        <v>6.6964285714285712E-2</v>
      </c>
      <c r="AG3894" s="10"/>
      <c r="AH3894" s="10"/>
    </row>
    <row r="3895" spans="1:34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5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224</v>
      </c>
      <c r="AA3895" s="11">
        <f t="shared" si="139"/>
        <v>-8.6</v>
      </c>
      <c r="AB3895" s="5">
        <f>IFERROR(VLOOKUP(C3895,[2]Sheet1!$B:$F,5,FALSE),0)</f>
        <v>19800000</v>
      </c>
      <c r="AC3895" s="11">
        <f>IFERROR(VLOOKUP(AE3895,[3]Sheet2!$M:$O,2,FALSE),0)</f>
        <v>0</v>
      </c>
      <c r="AD3895" s="11">
        <f>IFERROR(VLOOKUP(AE3895,[3]Sheet2!$M:$O,3,FALSE),0)</f>
        <v>0</v>
      </c>
      <c r="AE3895" s="10" t="str">
        <f t="shared" si="138"/>
        <v>79/80HURJA</v>
      </c>
      <c r="AF3895" s="13">
        <f t="shared" si="140"/>
        <v>-0.11607142857142858</v>
      </c>
      <c r="AG3895" s="10"/>
      <c r="AH3895" s="10"/>
    </row>
    <row r="3896" spans="1:34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5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229.9</v>
      </c>
      <c r="AA3896" s="11">
        <f t="shared" si="139"/>
        <v>12.1</v>
      </c>
      <c r="AB3896" s="5">
        <f>IFERROR(VLOOKUP(C3896,[2]Sheet1!$B:$F,5,FALSE),0)</f>
        <v>38959421</v>
      </c>
      <c r="AC3896" s="11">
        <f>IFERROR(VLOOKUP(AE3896,[3]Sheet2!$M:$O,2,FALSE),0)</f>
        <v>0</v>
      </c>
      <c r="AD3896" s="11">
        <f>IFERROR(VLOOKUP(AE3896,[3]Sheet2!$M:$O,3,FALSE),0)</f>
        <v>0</v>
      </c>
      <c r="AE3896" s="10" t="str">
        <f t="shared" si="138"/>
        <v>79/80AKPL</v>
      </c>
      <c r="AF3896" s="13">
        <f t="shared" si="140"/>
        <v>8.2644628099173556E-2</v>
      </c>
      <c r="AG3896" s="10"/>
      <c r="AH3896" s="10"/>
    </row>
    <row r="3897" spans="1:34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5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405</v>
      </c>
      <c r="AA3897" s="11">
        <f t="shared" si="139"/>
        <v>57.9</v>
      </c>
      <c r="AB3897" s="5">
        <f>IFERROR(VLOOKUP(C3897,[2]Sheet1!$B:$F,5,FALSE),0)</f>
        <v>5358150</v>
      </c>
      <c r="AC3897" s="11">
        <f>IFERROR(VLOOKUP(AE3897,[3]Sheet2!$M:$O,2,FALSE),0)</f>
        <v>0</v>
      </c>
      <c r="AD3897" s="11">
        <f>IFERROR(VLOOKUP(AE3897,[3]Sheet2!$M:$O,3,FALSE),0)</f>
        <v>0</v>
      </c>
      <c r="AE3897" s="10" t="str">
        <f t="shared" si="138"/>
        <v>79/80BARUN</v>
      </c>
      <c r="AF3897" s="13">
        <f t="shared" si="140"/>
        <v>1.7283950617283949E-2</v>
      </c>
      <c r="AG3897" s="10"/>
      <c r="AH3897" s="10"/>
    </row>
    <row r="3898" spans="1:34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5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259</v>
      </c>
      <c r="AA3898" s="11">
        <f t="shared" si="139"/>
        <v>51.8</v>
      </c>
      <c r="AB3898" s="5">
        <f>IFERROR(VLOOKUP(C3898,[2]Sheet1!$B:$F,5,FALSE),0)</f>
        <v>60759278</v>
      </c>
      <c r="AC3898" s="11">
        <f>IFERROR(VLOOKUP(AE3898,[3]Sheet2!$M:$O,2,FALSE),0)</f>
        <v>0</v>
      </c>
      <c r="AD3898" s="11">
        <f>IFERROR(VLOOKUP(AE3898,[3]Sheet2!$M:$O,3,FALSE),0)</f>
        <v>0</v>
      </c>
      <c r="AE3898" s="10" t="str">
        <f t="shared" si="138"/>
        <v>79/80API</v>
      </c>
      <c r="AF3898" s="13">
        <f t="shared" si="140"/>
        <v>1.9305019305019305E-2</v>
      </c>
      <c r="AG3898" s="10"/>
      <c r="AH3898" s="10"/>
    </row>
    <row r="3899" spans="1:34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5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253</v>
      </c>
      <c r="AA3899" s="11">
        <f t="shared" si="139"/>
        <v>11.5</v>
      </c>
      <c r="AB3899" s="5">
        <f>IFERROR(VLOOKUP(C3899,[2]Sheet1!$B:$F,5,FALSE),0)</f>
        <v>37025584</v>
      </c>
      <c r="AC3899" s="11">
        <f>IFERROR(VLOOKUP(AE3899,[3]Sheet2!$M:$O,2,FALSE),0)</f>
        <v>0</v>
      </c>
      <c r="AD3899" s="11">
        <f>IFERROR(VLOOKUP(AE3899,[3]Sheet2!$M:$O,3,FALSE),0)</f>
        <v>0</v>
      </c>
      <c r="AE3899" s="10" t="str">
        <f t="shared" si="138"/>
        <v>79/80NGPL</v>
      </c>
      <c r="AF3899" s="13">
        <f t="shared" si="140"/>
        <v>8.6956521739130432E-2</v>
      </c>
      <c r="AG3899" s="10"/>
      <c r="AH3899" s="10"/>
    </row>
    <row r="3900" spans="1:34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5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845</v>
      </c>
      <c r="AA3900" s="11">
        <f t="shared" si="139"/>
        <v>120.7</v>
      </c>
      <c r="AB3900" s="5">
        <f>IFERROR(VLOOKUP(C3900,[2]Sheet1!$B:$F,5,FALSE),0)</f>
        <v>1293534.2000000002</v>
      </c>
      <c r="AC3900" s="11">
        <f>IFERROR(VLOOKUP(AE3900,[3]Sheet2!$M:$O,2,FALSE),0)</f>
        <v>0.25</v>
      </c>
      <c r="AD3900" s="11">
        <f>IFERROR(VLOOKUP(AE3900,[3]Sheet2!$M:$O,3,FALSE),0)</f>
        <v>4.75</v>
      </c>
      <c r="AE3900" s="10" t="str">
        <f t="shared" si="138"/>
        <v>79/80MHL</v>
      </c>
      <c r="AF3900" s="13">
        <f t="shared" si="140"/>
        <v>8.2840236686390536E-3</v>
      </c>
      <c r="AG3900" s="10"/>
      <c r="AH3900" s="10"/>
    </row>
    <row r="3901" spans="1:34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5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Power</v>
      </c>
      <c r="Z3901">
        <f>IFERROR(VLOOKUP(C3901,[1]LP!$B:$C,2,FALSE),0)</f>
        <v>495</v>
      </c>
      <c r="AA3901" s="11">
        <f t="shared" si="139"/>
        <v>-55</v>
      </c>
      <c r="AB3901" s="5">
        <f>IFERROR(VLOOKUP(C3901,[2]Sheet1!$B:$F,5,FALSE),0)</f>
        <v>15000000</v>
      </c>
      <c r="AC3901" s="11">
        <f>IFERROR(VLOOKUP(AE3901,[3]Sheet2!$M:$O,2,FALSE),0)</f>
        <v>0</v>
      </c>
      <c r="AD3901" s="11">
        <f>IFERROR(VLOOKUP(AE3901,[3]Sheet2!$M:$O,3,FALSE),0)</f>
        <v>0</v>
      </c>
      <c r="AE3901" s="10" t="str">
        <f t="shared" si="138"/>
        <v>79/80NYADI</v>
      </c>
      <c r="AF3901" s="13">
        <f t="shared" si="140"/>
        <v>-1.8181818181818181E-2</v>
      </c>
      <c r="AG3901" s="10"/>
      <c r="AH3901" s="10"/>
    </row>
    <row r="3902" spans="1:34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5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344</v>
      </c>
      <c r="AA3902" s="11">
        <f t="shared" si="139"/>
        <v>-172</v>
      </c>
      <c r="AB3902" s="5">
        <f>IFERROR(VLOOKUP(C3902,[2]Sheet1!$B:$F,5,FALSE),0)</f>
        <v>36500000</v>
      </c>
      <c r="AC3902" s="11">
        <f>IFERROR(VLOOKUP(AE3902,[3]Sheet2!$M:$O,2,FALSE),0)</f>
        <v>0</v>
      </c>
      <c r="AD3902" s="11">
        <f>IFERROR(VLOOKUP(AE3902,[3]Sheet2!$M:$O,3,FALSE),0)</f>
        <v>0</v>
      </c>
      <c r="AE3902" s="10" t="str">
        <f t="shared" ref="AE3902:AE3965" si="141">B3902&amp;C3902</f>
        <v>79/80SJCL</v>
      </c>
      <c r="AF3902" s="13">
        <f t="shared" si="140"/>
        <v>-5.8139534883720929E-3</v>
      </c>
      <c r="AG3902" s="10"/>
      <c r="AH3902" s="10"/>
    </row>
    <row r="3903" spans="1:34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5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434.9</v>
      </c>
      <c r="AA3903" s="11">
        <f t="shared" si="139"/>
        <v>-434.9</v>
      </c>
      <c r="AB3903" s="5">
        <f>IFERROR(VLOOKUP(C3903,[2]Sheet1!$B:$F,5,FALSE),0)</f>
        <v>68421000</v>
      </c>
      <c r="AC3903" s="11">
        <f>IFERROR(VLOOKUP(AE3903,[3]Sheet2!$M:$O,2,FALSE),0)</f>
        <v>0</v>
      </c>
      <c r="AD3903" s="11">
        <f>IFERROR(VLOOKUP(AE3903,[3]Sheet2!$M:$O,3,FALSE),0)</f>
        <v>0</v>
      </c>
      <c r="AE3903" s="10" t="str">
        <f t="shared" si="141"/>
        <v>79/80RHPL</v>
      </c>
      <c r="AF3903" s="13">
        <f t="shared" si="140"/>
        <v>-2.2993791676247416E-3</v>
      </c>
      <c r="AG3903" s="10"/>
      <c r="AH3903" s="10"/>
    </row>
    <row r="3904" spans="1:34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5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322</v>
      </c>
      <c r="AA3904" s="11">
        <f t="shared" si="139"/>
        <v>53.7</v>
      </c>
      <c r="AB3904" s="5">
        <f>IFERROR(VLOOKUP(C3904,[2]Sheet1!$B:$F,5,FALSE),0)</f>
        <v>12305000</v>
      </c>
      <c r="AC3904" s="11">
        <f>IFERROR(VLOOKUP(AE3904,[3]Sheet2!$M:$O,2,FALSE),0)</f>
        <v>0</v>
      </c>
      <c r="AD3904" s="11">
        <f>IFERROR(VLOOKUP(AE3904,[3]Sheet2!$M:$O,3,FALSE),0)</f>
        <v>0</v>
      </c>
      <c r="AE3904" s="10" t="str">
        <f t="shared" si="141"/>
        <v>79/80UMHL</v>
      </c>
      <c r="AF3904" s="13">
        <f t="shared" si="140"/>
        <v>1.8633540372670808E-2</v>
      </c>
      <c r="AG3904" s="10"/>
      <c r="AH3904" s="10"/>
    </row>
    <row r="3905" spans="1:34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5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528</v>
      </c>
      <c r="AA3905" s="11">
        <f t="shared" si="139"/>
        <v>0</v>
      </c>
      <c r="AB3905" s="5">
        <f>IFERROR(VLOOKUP(C3905,[2]Sheet1!$B:$F,5,FALSE),0)</f>
        <v>2108520.8000000003</v>
      </c>
      <c r="AC3905" s="11">
        <f>IFERROR(VLOOKUP(AE3905,[3]Sheet2!$M:$O,2,FALSE),0)</f>
        <v>0</v>
      </c>
      <c r="AD3905" s="11">
        <f>IFERROR(VLOOKUP(AE3905,[3]Sheet2!$M:$O,3,FALSE),0)</f>
        <v>0</v>
      </c>
      <c r="AE3905" s="10" t="str">
        <f t="shared" si="141"/>
        <v>79/80DORDI</v>
      </c>
      <c r="AF3905" s="13">
        <f t="shared" si="140"/>
        <v>0</v>
      </c>
      <c r="AG3905" s="10"/>
      <c r="AH3905" s="10"/>
    </row>
    <row r="3906" spans="1:34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5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533</v>
      </c>
      <c r="AA3906" s="11">
        <f t="shared" si="139"/>
        <v>0</v>
      </c>
      <c r="AB3906" s="5">
        <f>IFERROR(VLOOKUP(C3906,[2]Sheet1!$B:$F,5,FALSE),0)</f>
        <v>2403880</v>
      </c>
      <c r="AC3906" s="11">
        <f>IFERROR(VLOOKUP(AE3906,[3]Sheet2!$M:$O,2,FALSE),0)</f>
        <v>0</v>
      </c>
      <c r="AD3906" s="11">
        <f>IFERROR(VLOOKUP(AE3906,[3]Sheet2!$M:$O,3,FALSE),0)</f>
        <v>0</v>
      </c>
      <c r="AE3906" s="10" t="str">
        <f t="shared" si="141"/>
        <v>79/80PPL</v>
      </c>
      <c r="AF3906" s="13">
        <f t="shared" si="140"/>
        <v>0</v>
      </c>
      <c r="AG3906" s="10"/>
      <c r="AH3906" s="10"/>
    </row>
    <row r="3907" spans="1:34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5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265</v>
      </c>
      <c r="AA3907" s="11">
        <f t="shared" ref="AA3907:AA3970" si="142">ROUND(IFERROR(Z3907/M3907,0),1)</f>
        <v>24.1</v>
      </c>
      <c r="AB3907" s="5">
        <f>IFERROR(VLOOKUP(C3907,[2]Sheet1!$B:$F,5,FALSE),0)</f>
        <v>22799299</v>
      </c>
      <c r="AC3907" s="11">
        <f>IFERROR(VLOOKUP(AE3907,[3]Sheet2!$M:$O,2,FALSE),0)</f>
        <v>0.45</v>
      </c>
      <c r="AD3907" s="11">
        <f>IFERROR(VLOOKUP(AE3907,[3]Sheet2!$M:$O,3,FALSE),0)</f>
        <v>8.5500000000000007</v>
      </c>
      <c r="AE3907" s="10" t="str">
        <f t="shared" si="141"/>
        <v>79/80UPCL</v>
      </c>
      <c r="AF3907" s="13">
        <f t="shared" ref="AF3907:AF3970" si="143">IFERROR(M3907/Z3907,0)</f>
        <v>4.1509433962264149E-2</v>
      </c>
      <c r="AG3907" s="10"/>
      <c r="AH3907" s="10"/>
    </row>
    <row r="3908" spans="1:34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5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325.10000000000002</v>
      </c>
      <c r="AA3908" s="11">
        <f t="shared" si="142"/>
        <v>16.3</v>
      </c>
      <c r="AB3908" s="5">
        <f>IFERROR(VLOOKUP(C3908,[2]Sheet1!$B:$F,5,FALSE),0)</f>
        <v>12098625</v>
      </c>
      <c r="AC3908" s="11">
        <f>IFERROR(VLOOKUP(AE3908,[3]Sheet2!$M:$O,2,FALSE),0)</f>
        <v>0</v>
      </c>
      <c r="AD3908" s="11">
        <f>IFERROR(VLOOKUP(AE3908,[3]Sheet2!$M:$O,3,FALSE),0)</f>
        <v>0</v>
      </c>
      <c r="AE3908" s="10" t="str">
        <f t="shared" si="141"/>
        <v>79/80SPDL</v>
      </c>
      <c r="AF3908" s="13">
        <f t="shared" si="143"/>
        <v>6.1519532451553366E-2</v>
      </c>
      <c r="AG3908" s="10"/>
      <c r="AH3908" s="10"/>
    </row>
    <row r="3909" spans="1:34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5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Power</v>
      </c>
      <c r="Z3909">
        <f>IFERROR(VLOOKUP(C3909,[1]LP!$B:$C,2,FALSE),0)</f>
        <v>528</v>
      </c>
      <c r="AA3909" s="11">
        <f t="shared" si="142"/>
        <v>35.200000000000003</v>
      </c>
      <c r="AB3909" s="5">
        <f>IFERROR(VLOOKUP(C3909,[2]Sheet1!$B:$F,5,FALSE),0)</f>
        <v>3763198</v>
      </c>
      <c r="AC3909" s="11">
        <f>IFERROR(VLOOKUP(AE3909,[3]Sheet2!$M:$O,2,FALSE),0)</f>
        <v>0.1169</v>
      </c>
      <c r="AD3909" s="11">
        <f>IFERROR(VLOOKUP(AE3909,[3]Sheet2!$M:$O,3,FALSE),0)</f>
        <v>2.2210999999999999</v>
      </c>
      <c r="AE3909" s="10" t="str">
        <f t="shared" si="141"/>
        <v>79/80MKJC</v>
      </c>
      <c r="AF3909" s="13">
        <f t="shared" si="143"/>
        <v>2.8409090909090908E-2</v>
      </c>
      <c r="AG3909" s="10"/>
      <c r="AH3909" s="10"/>
    </row>
    <row r="3910" spans="1:34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5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Power</v>
      </c>
      <c r="Z3910">
        <f>IFERROR(VLOOKUP(C3910,[1]LP!$B:$C,2,FALSE),0)</f>
        <v>465.5</v>
      </c>
      <c r="AA3910" s="11">
        <f t="shared" si="142"/>
        <v>38.799999999999997</v>
      </c>
      <c r="AB3910" s="5">
        <f>IFERROR(VLOOKUP(C3910,[2]Sheet1!$B:$F,5,FALSE),0)</f>
        <v>37800000</v>
      </c>
      <c r="AC3910" s="11">
        <f>IFERROR(VLOOKUP(AE3910,[3]Sheet2!$M:$O,2,FALSE),0)</f>
        <v>0</v>
      </c>
      <c r="AD3910" s="11">
        <f>IFERROR(VLOOKUP(AE3910,[3]Sheet2!$M:$O,3,FALSE),0)</f>
        <v>0</v>
      </c>
      <c r="AE3910" s="10" t="str">
        <f t="shared" si="141"/>
        <v>79/80SAHAS</v>
      </c>
      <c r="AF3910" s="13">
        <f t="shared" si="143"/>
        <v>2.577873254564984E-2</v>
      </c>
      <c r="AG3910" s="10"/>
      <c r="AH3910" s="10"/>
    </row>
    <row r="3911" spans="1:34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5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379</v>
      </c>
      <c r="AA3911" s="11">
        <f t="shared" si="142"/>
        <v>17.2</v>
      </c>
      <c r="AB3911" s="5">
        <f>IFERROR(VLOOKUP(C3911,[2]Sheet1!$B:$F,5,FALSE),0)</f>
        <v>4657143</v>
      </c>
      <c r="AC3911" s="11">
        <f>IFERROR(VLOOKUP(AE3911,[3]Sheet2!$M:$O,2,FALSE),0)</f>
        <v>0</v>
      </c>
      <c r="AD3911" s="11">
        <f>IFERROR(VLOOKUP(AE3911,[3]Sheet2!$M:$O,3,FALSE),0)</f>
        <v>0</v>
      </c>
      <c r="AE3911" s="10" t="str">
        <f t="shared" si="141"/>
        <v>79/80KKHC</v>
      </c>
      <c r="AF3911" s="13">
        <f t="shared" si="143"/>
        <v>5.8047493403693931E-2</v>
      </c>
      <c r="AG3911" s="10"/>
      <c r="AH3911" s="10"/>
    </row>
    <row r="3912" spans="1:34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5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401.9</v>
      </c>
      <c r="AA3912" s="11">
        <f t="shared" si="142"/>
        <v>-57.4</v>
      </c>
      <c r="AB3912" s="5">
        <f>IFERROR(VLOOKUP(C3912,[2]Sheet1!$B:$F,5,FALSE),0)</f>
        <v>10654170</v>
      </c>
      <c r="AC3912" s="11">
        <f>IFERROR(VLOOKUP(AE3912,[3]Sheet2!$M:$O,2,FALSE),0)</f>
        <v>0</v>
      </c>
      <c r="AD3912" s="11">
        <f>IFERROR(VLOOKUP(AE3912,[3]Sheet2!$M:$O,3,FALSE),0)</f>
        <v>0</v>
      </c>
      <c r="AE3912" s="10" t="str">
        <f t="shared" si="141"/>
        <v>79/80HPPL</v>
      </c>
      <c r="AF3912" s="13">
        <f t="shared" si="143"/>
        <v>-1.7417267977108734E-2</v>
      </c>
      <c r="AG3912" s="10"/>
      <c r="AH3912" s="10"/>
    </row>
    <row r="3913" spans="1:34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5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290</v>
      </c>
      <c r="AA3913" s="11">
        <f t="shared" si="142"/>
        <v>290</v>
      </c>
      <c r="AB3913" s="5">
        <f>IFERROR(VLOOKUP(C3913,[2]Sheet1!$B:$F,5,FALSE),0)</f>
        <v>2640000</v>
      </c>
      <c r="AC3913" s="11">
        <f>IFERROR(VLOOKUP(AE3913,[3]Sheet2!$M:$O,2,FALSE),0)</f>
        <v>0</v>
      </c>
      <c r="AD3913" s="11">
        <f>IFERROR(VLOOKUP(AE3913,[3]Sheet2!$M:$O,3,FALSE),0)</f>
        <v>0</v>
      </c>
      <c r="AE3913" s="10" t="str">
        <f t="shared" si="141"/>
        <v>79/80DHPL</v>
      </c>
      <c r="AF3913" s="13">
        <f t="shared" si="143"/>
        <v>3.4482758620689655E-3</v>
      </c>
      <c r="AG3913" s="10"/>
      <c r="AH3913" s="10"/>
    </row>
    <row r="3914" spans="1:34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5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245</v>
      </c>
      <c r="AA3914" s="11">
        <f t="shared" si="142"/>
        <v>6.3</v>
      </c>
      <c r="AB3914" s="5">
        <f>IFERROR(VLOOKUP(C3914,[2]Sheet1!$B:$F,5,FALSE),0)</f>
        <v>12500000</v>
      </c>
      <c r="AC3914" s="11">
        <f>IFERROR(VLOOKUP(AE3914,[3]Sheet2!$M:$O,2,FALSE),0)</f>
        <v>0</v>
      </c>
      <c r="AD3914" s="11">
        <f>IFERROR(VLOOKUP(AE3914,[3]Sheet2!$M:$O,3,FALSE),0)</f>
        <v>0</v>
      </c>
      <c r="AE3914" s="10" t="str">
        <f t="shared" si="141"/>
        <v>79/80MHNL</v>
      </c>
      <c r="AF3914" s="13">
        <f t="shared" si="143"/>
        <v>0.15918367346938775</v>
      </c>
      <c r="AG3914" s="10"/>
      <c r="AH3914" s="10"/>
    </row>
    <row r="3915" spans="1:34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5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395</v>
      </c>
      <c r="AA3915" s="11">
        <f t="shared" si="142"/>
        <v>197.5</v>
      </c>
      <c r="AB3915" s="5">
        <f>IFERROR(VLOOKUP(C3915,[2]Sheet1!$B:$F,5,FALSE),0)</f>
        <v>3869775</v>
      </c>
      <c r="AC3915" s="11">
        <f>IFERROR(VLOOKUP(AE3915,[3]Sheet2!$M:$O,2,FALSE),0)</f>
        <v>0</v>
      </c>
      <c r="AD3915" s="11">
        <f>IFERROR(VLOOKUP(AE3915,[3]Sheet2!$M:$O,3,FALSE),0)</f>
        <v>0</v>
      </c>
      <c r="AE3915" s="10" t="str">
        <f t="shared" si="141"/>
        <v>79/80CHL</v>
      </c>
      <c r="AF3915" s="13">
        <f t="shared" si="143"/>
        <v>5.0632911392405064E-3</v>
      </c>
      <c r="AG3915" s="10"/>
      <c r="AH3915" s="10"/>
    </row>
    <row r="3916" spans="1:34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5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789</v>
      </c>
      <c r="AA3916" s="11">
        <f t="shared" si="142"/>
        <v>39.5</v>
      </c>
      <c r="AB3916" s="5">
        <f>IFERROR(VLOOKUP(C3916,[2]Sheet1!$B:$F,5,FALSE),0)</f>
        <v>720000</v>
      </c>
      <c r="AC3916" s="11">
        <f>IFERROR(VLOOKUP(AE3916,[3]Sheet2!$M:$O,2,FALSE),0)</f>
        <v>0</v>
      </c>
      <c r="AD3916" s="11">
        <f>IFERROR(VLOOKUP(AE3916,[3]Sheet2!$M:$O,3,FALSE),0)</f>
        <v>0</v>
      </c>
      <c r="AE3916" s="10" t="str">
        <f t="shared" si="141"/>
        <v>79/80SPHL</v>
      </c>
      <c r="AF3916" s="13">
        <f t="shared" si="143"/>
        <v>2.5348542458808618E-2</v>
      </c>
      <c r="AG3916" s="10"/>
      <c r="AH3916" s="10"/>
    </row>
    <row r="3917" spans="1:34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5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705</v>
      </c>
      <c r="AA3917" s="11">
        <f t="shared" si="142"/>
        <v>27.1</v>
      </c>
      <c r="AB3917" s="5">
        <f>IFERROR(VLOOKUP(C3917,[2]Sheet1!$B:$F,5,FALSE),0)</f>
        <v>3594414</v>
      </c>
      <c r="AC3917" s="11">
        <f>IFERROR(VLOOKUP(AE3917,[3]Sheet2!$M:$O,2,FALSE),0)</f>
        <v>0.37</v>
      </c>
      <c r="AD3917" s="11">
        <f>IFERROR(VLOOKUP(AE3917,[3]Sheet2!$M:$O,3,FALSE),0)</f>
        <v>7</v>
      </c>
      <c r="AE3917" s="10" t="str">
        <f t="shared" si="141"/>
        <v>79/80NHDL</v>
      </c>
      <c r="AF3917" s="13">
        <f t="shared" si="143"/>
        <v>3.6879432624113473E-2</v>
      </c>
      <c r="AG3917" s="10"/>
      <c r="AH3917" s="10"/>
    </row>
    <row r="3918" spans="1:34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5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337.9</v>
      </c>
      <c r="AA3918" s="11">
        <f t="shared" si="142"/>
        <v>67.599999999999994</v>
      </c>
      <c r="AB3918" s="5">
        <f>IFERROR(VLOOKUP(C3918,[2]Sheet1!$B:$F,5,FALSE),0)</f>
        <v>17555889</v>
      </c>
      <c r="AC3918" s="11">
        <f>IFERROR(VLOOKUP(AE3918,[3]Sheet2!$M:$O,2,FALSE),0)</f>
        <v>0.25</v>
      </c>
      <c r="AD3918" s="11">
        <f>IFERROR(VLOOKUP(AE3918,[3]Sheet2!$M:$O,3,FALSE),0)</f>
        <v>4.75</v>
      </c>
      <c r="AE3918" s="10" t="str">
        <f t="shared" si="141"/>
        <v>79/80RADHI</v>
      </c>
      <c r="AF3918" s="13">
        <f t="shared" si="143"/>
        <v>1.4797277300976621E-2</v>
      </c>
      <c r="AG3918" s="10"/>
      <c r="AH3918" s="10"/>
    </row>
    <row r="3919" spans="1:34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5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Power</v>
      </c>
      <c r="Z3919">
        <f>IFERROR(VLOOKUP(C3919,[1]LP!$B:$C,2,FALSE),0)</f>
        <v>468.9</v>
      </c>
      <c r="AA3919" s="11">
        <f t="shared" si="142"/>
        <v>0</v>
      </c>
      <c r="AB3919" s="5">
        <f>IFERROR(VLOOKUP(C3919,[2]Sheet1!$B:$F,5,FALSE),0)</f>
        <v>4000000</v>
      </c>
      <c r="AC3919" s="11">
        <f>IFERROR(VLOOKUP(AE3919,[3]Sheet2!$M:$O,2,FALSE),0)</f>
        <v>0</v>
      </c>
      <c r="AD3919" s="11">
        <f>IFERROR(VLOOKUP(AE3919,[3]Sheet2!$M:$O,3,FALSE),0)</f>
        <v>0</v>
      </c>
      <c r="AE3919" s="10" t="str">
        <f t="shared" si="141"/>
        <v>79/80BNHC</v>
      </c>
      <c r="AF3919" s="13">
        <f t="shared" si="143"/>
        <v>0</v>
      </c>
      <c r="AG3919" s="10"/>
      <c r="AH3919" s="10"/>
    </row>
    <row r="3920" spans="1:34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5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554.9</v>
      </c>
      <c r="AA3920" s="11">
        <f t="shared" si="142"/>
        <v>0</v>
      </c>
      <c r="AB3920" s="5">
        <f>IFERROR(VLOOKUP(C3920,[2]Sheet1!$B:$F,5,FALSE),0)</f>
        <v>2267337.06</v>
      </c>
      <c r="AC3920" s="11">
        <f>IFERROR(VLOOKUP(AE3920,[3]Sheet2!$M:$O,2,FALSE),0)</f>
        <v>0</v>
      </c>
      <c r="AD3920" s="11">
        <f>IFERROR(VLOOKUP(AE3920,[3]Sheet2!$M:$O,3,FALSE),0)</f>
        <v>0</v>
      </c>
      <c r="AE3920" s="10" t="str">
        <f t="shared" si="141"/>
        <v>79/80RHGCL</v>
      </c>
      <c r="AF3920" s="13">
        <f t="shared" si="143"/>
        <v>0</v>
      </c>
      <c r="AG3920" s="10"/>
      <c r="AH3920" s="10"/>
    </row>
    <row r="3921" spans="1:34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5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539</v>
      </c>
      <c r="AA3921" s="11">
        <f t="shared" si="142"/>
        <v>29.9</v>
      </c>
      <c r="AB3921" s="5">
        <f>IFERROR(VLOOKUP(C3921,[2]Sheet1!$B:$F,5,FALSE),0)</f>
        <v>8728500</v>
      </c>
      <c r="AC3921" s="11">
        <f>IFERROR(VLOOKUP(AE3921,[3]Sheet2!$M:$O,2,FALSE),0)</f>
        <v>0.52629999999999999</v>
      </c>
      <c r="AD3921" s="11">
        <f>IFERROR(VLOOKUP(AE3921,[3]Sheet2!$M:$O,3,FALSE),0)</f>
        <v>10</v>
      </c>
      <c r="AE3921" s="10" t="str">
        <f t="shared" si="141"/>
        <v>79/80KPCL</v>
      </c>
      <c r="AF3921" s="13">
        <f t="shared" si="143"/>
        <v>3.3395176252319109E-2</v>
      </c>
      <c r="AG3921" s="10"/>
      <c r="AH3921" s="10"/>
    </row>
    <row r="3922" spans="1:34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5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201</v>
      </c>
      <c r="AA3922" s="11">
        <f t="shared" si="142"/>
        <v>-8.4</v>
      </c>
      <c r="AB3922" s="5">
        <f>IFERROR(VLOOKUP(C3922,[2]Sheet1!$B:$F,5,FALSE),0)</f>
        <v>16500000</v>
      </c>
      <c r="AC3922" s="11">
        <f>IFERROR(VLOOKUP(AE3922,[3]Sheet2!$M:$O,2,FALSE),0)</f>
        <v>0</v>
      </c>
      <c r="AD3922" s="11">
        <f>IFERROR(VLOOKUP(AE3922,[3]Sheet2!$M:$O,3,FALSE),0)</f>
        <v>0</v>
      </c>
      <c r="AE3922" s="10" t="str">
        <f t="shared" si="141"/>
        <v>79/80GHL</v>
      </c>
      <c r="AF3922" s="13">
        <f t="shared" si="143"/>
        <v>-0.11940298507462686</v>
      </c>
      <c r="AG3922" s="10"/>
      <c r="AH3922" s="10"/>
    </row>
    <row r="3923" spans="1:34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5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269</v>
      </c>
      <c r="AA3923" s="11">
        <f t="shared" si="142"/>
        <v>13.5</v>
      </c>
      <c r="AB3923" s="5">
        <f>IFERROR(VLOOKUP(C3923,[2]Sheet1!$B:$F,5,FALSE),0)</f>
        <v>11000000</v>
      </c>
      <c r="AC3923" s="11">
        <f>IFERROR(VLOOKUP(AE3923,[3]Sheet2!$M:$O,2,FALSE),0)</f>
        <v>0</v>
      </c>
      <c r="AD3923" s="11">
        <f>IFERROR(VLOOKUP(AE3923,[3]Sheet2!$M:$O,3,FALSE),0)</f>
        <v>0</v>
      </c>
      <c r="AE3923" s="10" t="str">
        <f t="shared" si="141"/>
        <v>79/80PMHPL</v>
      </c>
      <c r="AF3923" s="13">
        <f t="shared" si="143"/>
        <v>7.434944237918216E-2</v>
      </c>
      <c r="AG3923" s="10"/>
      <c r="AH3923" s="10"/>
    </row>
    <row r="3924" spans="1:34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5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Power</v>
      </c>
      <c r="Z3924">
        <f>IFERROR(VLOOKUP(C3924,[1]LP!$B:$C,2,FALSE),0)</f>
        <v>330.3</v>
      </c>
      <c r="AA3924" s="11">
        <f t="shared" si="142"/>
        <v>-330.3</v>
      </c>
      <c r="AB3924" s="5">
        <f>IFERROR(VLOOKUP(C3924,[2]Sheet1!$B:$F,5,FALSE),0)</f>
        <v>60000000</v>
      </c>
      <c r="AC3924" s="11">
        <f>IFERROR(VLOOKUP(AE3924,[3]Sheet2!$M:$O,2,FALSE),0)</f>
        <v>0</v>
      </c>
      <c r="AD3924" s="11">
        <f>IFERROR(VLOOKUP(AE3924,[3]Sheet2!$M:$O,3,FALSE),0)</f>
        <v>0</v>
      </c>
      <c r="AE3924" s="10" t="str">
        <f t="shared" si="141"/>
        <v>79/80MBJC</v>
      </c>
      <c r="AF3924" s="13">
        <f t="shared" si="143"/>
        <v>-3.0275507114744171E-3</v>
      </c>
      <c r="AG3924" s="10"/>
      <c r="AH3924" s="10"/>
    </row>
    <row r="3925" spans="1:34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5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Power</v>
      </c>
      <c r="Z3925">
        <f>IFERROR(VLOOKUP(C3925,[1]LP!$B:$C,2,FALSE),0)</f>
        <v>238.1</v>
      </c>
      <c r="AA3925" s="11">
        <f t="shared" si="142"/>
        <v>0</v>
      </c>
      <c r="AB3925" s="5">
        <f>IFERROR(VLOOKUP(C3925,[2]Sheet1!$B:$F,5,FALSE),0)</f>
        <v>18000000</v>
      </c>
      <c r="AC3925" s="11">
        <f>IFERROR(VLOOKUP(AE3925,[3]Sheet2!$M:$O,2,FALSE),0)</f>
        <v>0</v>
      </c>
      <c r="AD3925" s="11">
        <f>IFERROR(VLOOKUP(AE3925,[3]Sheet2!$M:$O,3,FALSE),0)</f>
        <v>0</v>
      </c>
      <c r="AE3925" s="10" t="str">
        <f t="shared" si="141"/>
        <v>79/80GLH</v>
      </c>
      <c r="AF3925" s="13">
        <f t="shared" si="143"/>
        <v>0</v>
      </c>
      <c r="AG3925" s="10"/>
      <c r="AH3925" s="10"/>
    </row>
    <row r="3926" spans="1:34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5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607</v>
      </c>
      <c r="AA3926" s="11">
        <f t="shared" si="142"/>
        <v>43.4</v>
      </c>
      <c r="AB3926" s="5">
        <f>IFERROR(VLOOKUP(C3926,[2]Sheet1!$B:$F,5,FALSE),0)</f>
        <v>1890000.0000000002</v>
      </c>
      <c r="AC3926" s="11">
        <f>IFERROR(VLOOKUP(AE3926,[3]Sheet2!$M:$O,2,FALSE),0)</f>
        <v>0</v>
      </c>
      <c r="AD3926" s="11">
        <f>IFERROR(VLOOKUP(AE3926,[3]Sheet2!$M:$O,3,FALSE),0)</f>
        <v>0</v>
      </c>
      <c r="AE3926" s="10" t="str">
        <f t="shared" si="141"/>
        <v>79/80USHEC</v>
      </c>
      <c r="AF3926" s="13">
        <f t="shared" si="143"/>
        <v>2.3064250411861616E-2</v>
      </c>
      <c r="AG3926" s="10"/>
      <c r="AH3926" s="10"/>
    </row>
    <row r="3927" spans="1:34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5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194.4</v>
      </c>
      <c r="AA3927" s="11">
        <f t="shared" si="142"/>
        <v>19.399999999999999</v>
      </c>
      <c r="AB3927" s="5">
        <f>IFERROR(VLOOKUP(C3927,[2]Sheet1!$B:$F,5,FALSE),0)</f>
        <v>18249752</v>
      </c>
      <c r="AC3927" s="11">
        <f>IFERROR(VLOOKUP(AE3927,[3]Sheet2!$M:$O,2,FALSE),0)</f>
        <v>0</v>
      </c>
      <c r="AD3927" s="11">
        <f>IFERROR(VLOOKUP(AE3927,[3]Sheet2!$M:$O,3,FALSE),0)</f>
        <v>0</v>
      </c>
      <c r="AE3927" s="10" t="str">
        <f t="shared" si="141"/>
        <v>79/80AKJCL</v>
      </c>
      <c r="AF3927" s="13">
        <f t="shared" si="143"/>
        <v>5.1440329218106998E-2</v>
      </c>
      <c r="AG3927" s="10"/>
      <c r="AH3927" s="10"/>
    </row>
    <row r="3928" spans="1:34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5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195.1</v>
      </c>
      <c r="AA3928" s="11">
        <f t="shared" si="142"/>
        <v>-97.6</v>
      </c>
      <c r="AB3928" s="5">
        <f>IFERROR(VLOOKUP(C3928,[2]Sheet1!$B:$F,5,FALSE),0)</f>
        <v>22500000</v>
      </c>
      <c r="AC3928" s="11">
        <f>IFERROR(VLOOKUP(AE3928,[3]Sheet2!$M:$O,2,FALSE),0)</f>
        <v>0</v>
      </c>
      <c r="AD3928" s="11">
        <f>IFERROR(VLOOKUP(AE3928,[3]Sheet2!$M:$O,3,FALSE),0)</f>
        <v>0</v>
      </c>
      <c r="AE3928" s="10" t="str">
        <f t="shared" si="141"/>
        <v>79/80LEC</v>
      </c>
      <c r="AF3928" s="13">
        <f t="shared" si="143"/>
        <v>-1.0251153254741159E-2</v>
      </c>
      <c r="AG3928" s="10"/>
      <c r="AH3928" s="10"/>
    </row>
    <row r="3929" spans="1:34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5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Power</v>
      </c>
      <c r="Z3929">
        <f>IFERROR(VLOOKUP(C3929,[1]LP!$B:$C,2,FALSE),0)</f>
        <v>525</v>
      </c>
      <c r="AA3929" s="11">
        <f t="shared" si="142"/>
        <v>30.9</v>
      </c>
      <c r="AB3929" s="5">
        <f>IFERROR(VLOOKUP(C3929,[2]Sheet1!$B:$F,5,FALSE),0)</f>
        <v>4000000</v>
      </c>
      <c r="AC3929" s="11">
        <f>IFERROR(VLOOKUP(AE3929,[3]Sheet2!$M:$O,2,FALSE),0)</f>
        <v>0</v>
      </c>
      <c r="AD3929" s="11">
        <f>IFERROR(VLOOKUP(AE3929,[3]Sheet2!$M:$O,3,FALSE),0)</f>
        <v>0</v>
      </c>
      <c r="AE3929" s="10" t="str">
        <f t="shared" si="141"/>
        <v>79/80TPC</v>
      </c>
      <c r="AF3929" s="13">
        <f t="shared" si="143"/>
        <v>3.2380952380952378E-2</v>
      </c>
      <c r="AG3929" s="10"/>
      <c r="AH3929" s="10"/>
    </row>
    <row r="3930" spans="1:34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5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Power</v>
      </c>
      <c r="Z3930">
        <f>IFERROR(VLOOKUP(C3930,[1]LP!$B:$C,2,FALSE),0)</f>
        <v>236</v>
      </c>
      <c r="AA3930" s="11">
        <f t="shared" si="142"/>
        <v>19.7</v>
      </c>
      <c r="AB3930" s="5">
        <f>IFERROR(VLOOKUP(C3930,[2]Sheet1!$B:$F,5,FALSE),0)</f>
        <v>29000000</v>
      </c>
      <c r="AC3930" s="11">
        <f>IFERROR(VLOOKUP(AE3930,[3]Sheet2!$M:$O,2,FALSE),0)</f>
        <v>0</v>
      </c>
      <c r="AD3930" s="11">
        <f>IFERROR(VLOOKUP(AE3930,[3]Sheet2!$M:$O,3,FALSE),0)</f>
        <v>0</v>
      </c>
      <c r="AE3930" s="10" t="str">
        <f t="shared" si="141"/>
        <v>79/80SHEL</v>
      </c>
      <c r="AF3930" s="13">
        <f t="shared" si="143"/>
        <v>5.0847457627118647E-2</v>
      </c>
      <c r="AG3930" s="10"/>
      <c r="AH3930" s="10"/>
    </row>
    <row r="3931" spans="1:34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5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273</v>
      </c>
      <c r="AA3931" s="11">
        <f t="shared" si="142"/>
        <v>7.6</v>
      </c>
      <c r="AB3931" s="5">
        <f>IFERROR(VLOOKUP(C3931,[2]Sheet1!$B:$F,5,FALSE),0)</f>
        <v>9625000</v>
      </c>
      <c r="AC3931" s="11">
        <f>IFERROR(VLOOKUP(AE3931,[3]Sheet2!$M:$O,2,FALSE),0)</f>
        <v>0</v>
      </c>
      <c r="AD3931" s="11">
        <f>IFERROR(VLOOKUP(AE3931,[3]Sheet2!$M:$O,3,FALSE),0)</f>
        <v>0</v>
      </c>
      <c r="AE3931" s="10" t="str">
        <f t="shared" si="141"/>
        <v>79/80PPCL</v>
      </c>
      <c r="AF3931" s="13">
        <f t="shared" si="143"/>
        <v>0.13186813186813187</v>
      </c>
      <c r="AG3931" s="10"/>
      <c r="AH3931" s="10"/>
    </row>
    <row r="3932" spans="1:34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5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220.4</v>
      </c>
      <c r="AA3932" s="11">
        <f t="shared" si="142"/>
        <v>-24.5</v>
      </c>
      <c r="AB3932" s="5">
        <f>IFERROR(VLOOKUP(C3932,[2]Sheet1!$B:$F,5,FALSE),0)</f>
        <v>14764000</v>
      </c>
      <c r="AC3932" s="11">
        <f>IFERROR(VLOOKUP(AE3932,[3]Sheet2!$M:$O,2,FALSE),0)</f>
        <v>0</v>
      </c>
      <c r="AD3932" s="11">
        <f>IFERROR(VLOOKUP(AE3932,[3]Sheet2!$M:$O,3,FALSE),0)</f>
        <v>0</v>
      </c>
      <c r="AE3932" s="10" t="str">
        <f t="shared" si="141"/>
        <v>79/80SSHL</v>
      </c>
      <c r="AF3932" s="13">
        <f t="shared" si="143"/>
        <v>-4.0834845735027221E-2</v>
      </c>
      <c r="AG3932" s="10"/>
      <c r="AH3932" s="10"/>
    </row>
    <row r="3933" spans="1:34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5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202.6</v>
      </c>
      <c r="AA3933" s="11">
        <f t="shared" si="142"/>
        <v>6.8</v>
      </c>
      <c r="AB3933" s="5">
        <f>IFERROR(VLOOKUP(C3933,[2]Sheet1!$B:$F,5,FALSE),0)</f>
        <v>211800000</v>
      </c>
      <c r="AC3933" s="11">
        <f>IFERROR(VLOOKUP(AE3933,[3]Sheet2!$M:$O,2,FALSE),0)</f>
        <v>0</v>
      </c>
      <c r="AD3933" s="11">
        <f>IFERROR(VLOOKUP(AE3933,[3]Sheet2!$M:$O,3,FALSE),0)</f>
        <v>0</v>
      </c>
      <c r="AE3933" s="10" t="str">
        <f t="shared" si="141"/>
        <v>79/80UPPER</v>
      </c>
      <c r="AF3933" s="13">
        <f t="shared" si="143"/>
        <v>0.14807502467917077</v>
      </c>
      <c r="AG3933" s="10"/>
      <c r="AH3933" s="10"/>
    </row>
    <row r="3934" spans="1:34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5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271.5</v>
      </c>
      <c r="AA3934" s="11">
        <f t="shared" si="142"/>
        <v>33.9</v>
      </c>
      <c r="AB3934" s="5">
        <f>IFERROR(VLOOKUP(C3934,[2]Sheet1!$B:$F,5,FALSE),0)</f>
        <v>7500000</v>
      </c>
      <c r="AC3934" s="11">
        <f>IFERROR(VLOOKUP(AE3934,[3]Sheet2!$M:$O,2,FALSE),0)</f>
        <v>0</v>
      </c>
      <c r="AD3934" s="11">
        <f>IFERROR(VLOOKUP(AE3934,[3]Sheet2!$M:$O,3,FALSE),0)</f>
        <v>0</v>
      </c>
      <c r="AE3934" s="10" t="str">
        <f t="shared" si="141"/>
        <v>79/80UNHPL</v>
      </c>
      <c r="AF3934" s="13">
        <f t="shared" si="143"/>
        <v>2.9465930018416207E-2</v>
      </c>
      <c r="AG3934" s="10"/>
      <c r="AH3934" s="10"/>
    </row>
    <row r="3935" spans="1:34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5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Power</v>
      </c>
      <c r="Z3935">
        <f>IFERROR(VLOOKUP(C3935,[1]LP!$B:$C,2,FALSE),0)</f>
        <v>495</v>
      </c>
      <c r="AA3935" s="11">
        <f t="shared" si="142"/>
        <v>22.5</v>
      </c>
      <c r="AB3935" s="5">
        <f>IFERROR(VLOOKUP(C3935,[2]Sheet1!$B:$F,5,FALSE),0)</f>
        <v>5000000</v>
      </c>
      <c r="AC3935" s="11">
        <f>IFERROR(VLOOKUP(AE3935,[3]Sheet2!$M:$O,2,FALSE),0)</f>
        <v>0</v>
      </c>
      <c r="AD3935" s="11">
        <f>IFERROR(VLOOKUP(AE3935,[3]Sheet2!$M:$O,3,FALSE),0)</f>
        <v>0</v>
      </c>
      <c r="AE3935" s="10" t="str">
        <f t="shared" si="141"/>
        <v>79/80SPC</v>
      </c>
      <c r="AF3935" s="13">
        <f t="shared" si="143"/>
        <v>4.4444444444444446E-2</v>
      </c>
      <c r="AG3935" s="10"/>
      <c r="AH3935" s="10"/>
    </row>
    <row r="3936" spans="1:34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5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466</v>
      </c>
      <c r="AA3936" s="11">
        <f t="shared" si="142"/>
        <v>-466</v>
      </c>
      <c r="AB3936" s="5">
        <f>IFERROR(VLOOKUP(C3936,[2]Sheet1!$B:$F,5,FALSE),0)</f>
        <v>2389500</v>
      </c>
      <c r="AC3936" s="11">
        <f>IFERROR(VLOOKUP(AE3936,[3]Sheet2!$M:$O,2,FALSE),0)</f>
        <v>0</v>
      </c>
      <c r="AD3936" s="11">
        <f>IFERROR(VLOOKUP(AE3936,[3]Sheet2!$M:$O,3,FALSE),0)</f>
        <v>0</v>
      </c>
      <c r="AE3936" s="10" t="str">
        <f t="shared" si="141"/>
        <v>79/80SGHC</v>
      </c>
      <c r="AF3936" s="13">
        <f t="shared" si="143"/>
        <v>-2.1459227467811159E-3</v>
      </c>
      <c r="AG3936" s="10"/>
      <c r="AH3936" s="10"/>
    </row>
    <row r="3937" spans="1:34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5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656</v>
      </c>
      <c r="AA3937" s="11">
        <f t="shared" si="142"/>
        <v>46.9</v>
      </c>
      <c r="AB3937" s="5">
        <f>IFERROR(VLOOKUP(C3937,[2]Sheet1!$B:$F,5,FALSE),0)</f>
        <v>1587600.0000000002</v>
      </c>
      <c r="AC3937" s="11">
        <f>IFERROR(VLOOKUP(AE3937,[3]Sheet2!$M:$O,2,FALSE),0)</f>
        <v>5.2632000000000003</v>
      </c>
      <c r="AD3937" s="11">
        <f>IFERROR(VLOOKUP(AE3937,[3]Sheet2!$M:$O,3,FALSE),0)</f>
        <v>0</v>
      </c>
      <c r="AE3937" s="10" t="str">
        <f t="shared" si="141"/>
        <v>79/80BHDC</v>
      </c>
      <c r="AF3937" s="13">
        <f t="shared" si="143"/>
        <v>2.1341463414634148E-2</v>
      </c>
      <c r="AG3937" s="10"/>
      <c r="AH3937" s="10"/>
    </row>
    <row r="3938" spans="1:34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5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193.5</v>
      </c>
      <c r="AA3938" s="11">
        <f t="shared" si="142"/>
        <v>-12.1</v>
      </c>
      <c r="AB3938" s="5">
        <f>IFERROR(VLOOKUP(C3938,[2]Sheet1!$B:$F,5,FALSE),0)</f>
        <v>28000000</v>
      </c>
      <c r="AC3938" s="11">
        <f>IFERROR(VLOOKUP(AE3938,[3]Sheet2!$M:$O,2,FALSE),0)</f>
        <v>0</v>
      </c>
      <c r="AD3938" s="11">
        <f>IFERROR(VLOOKUP(AE3938,[3]Sheet2!$M:$O,3,FALSE),0)</f>
        <v>0</v>
      </c>
      <c r="AE3938" s="10" t="str">
        <f t="shared" si="141"/>
        <v>79/80HDHPC</v>
      </c>
      <c r="AF3938" s="13">
        <f t="shared" si="143"/>
        <v>-8.2687338501291993E-2</v>
      </c>
      <c r="AG3938" s="10"/>
      <c r="AH3938" s="10"/>
    </row>
    <row r="3939" spans="1:34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5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1170</v>
      </c>
      <c r="AA3939" s="11">
        <f t="shared" si="142"/>
        <v>-390</v>
      </c>
      <c r="AB3939" s="5">
        <f>IFERROR(VLOOKUP(C3939,[2]Sheet1!$B:$F,5,FALSE),0)</f>
        <v>2660000</v>
      </c>
      <c r="AC3939" s="11">
        <f>IFERROR(VLOOKUP(AE3939,[3]Sheet2!$M:$O,2,FALSE),0)</f>
        <v>0</v>
      </c>
      <c r="AD3939" s="11">
        <f>IFERROR(VLOOKUP(AE3939,[3]Sheet2!$M:$O,3,FALSE),0)</f>
        <v>0</v>
      </c>
      <c r="AE3939" s="10" t="str">
        <f t="shared" si="141"/>
        <v>79/80RFPL</v>
      </c>
      <c r="AF3939" s="13">
        <f t="shared" si="143"/>
        <v>-2.5641025641025641E-3</v>
      </c>
      <c r="AG3939" s="10"/>
      <c r="AH3939" s="10"/>
    </row>
    <row r="3940" spans="1:34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5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589.70000000000005</v>
      </c>
      <c r="AA3940" s="11">
        <f t="shared" si="142"/>
        <v>10.5</v>
      </c>
      <c r="AB3940" s="5">
        <f>IFERROR(VLOOKUP(C3940,[2]Sheet1!$B:$F,5,FALSE),0)</f>
        <v>22632311</v>
      </c>
      <c r="AC3940" s="11">
        <f>IFERROR(VLOOKUP(AE3940,[3]Sheet2!$M:$O,2,FALSE),0)</f>
        <v>0.78949999999999998</v>
      </c>
      <c r="AD3940" s="11">
        <f>IFERROR(VLOOKUP(AE3940,[3]Sheet2!$M:$O,3,FALSE),0)</f>
        <v>15</v>
      </c>
      <c r="AE3940" s="10" t="str">
        <f t="shared" si="141"/>
        <v>79/80MEN</v>
      </c>
      <c r="AF3940" s="13">
        <f t="shared" si="143"/>
        <v>9.4963540783449207E-2</v>
      </c>
      <c r="AG3940" s="10"/>
      <c r="AH3940" s="10"/>
    </row>
    <row r="3941" spans="1:34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5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708</v>
      </c>
      <c r="AA3941" s="11">
        <f t="shared" si="142"/>
        <v>24.4</v>
      </c>
      <c r="AB3941" s="5">
        <f>IFERROR(VLOOKUP(C3941,[2]Sheet1!$B:$F,5,FALSE),0)</f>
        <v>1450000</v>
      </c>
      <c r="AC3941" s="11">
        <f>IFERROR(VLOOKUP(AE3941,[3]Sheet2!$M:$O,2,FALSE),0)</f>
        <v>0</v>
      </c>
      <c r="AD3941" s="11">
        <f>IFERROR(VLOOKUP(AE3941,[3]Sheet2!$M:$O,3,FALSE),0)</f>
        <v>0</v>
      </c>
      <c r="AE3941" s="10" t="str">
        <f t="shared" si="141"/>
        <v>79/80UHEWA</v>
      </c>
      <c r="AF3941" s="13">
        <f t="shared" si="143"/>
        <v>4.0960451977401127E-2</v>
      </c>
      <c r="AG3941" s="10"/>
      <c r="AH3941" s="10"/>
    </row>
    <row r="3942" spans="1:34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5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507</v>
      </c>
      <c r="AA3942" s="11">
        <f t="shared" si="142"/>
        <v>-8.3000000000000007</v>
      </c>
      <c r="AB3942" s="5">
        <f>IFERROR(VLOOKUP(C3942,[2]Sheet1!$B:$F,5,FALSE),0)</f>
        <v>1971000</v>
      </c>
      <c r="AC3942" s="11">
        <f>IFERROR(VLOOKUP(AE3942,[3]Sheet2!$M:$O,2,FALSE),0)</f>
        <v>0</v>
      </c>
      <c r="AD3942" s="11">
        <f>IFERROR(VLOOKUP(AE3942,[3]Sheet2!$M:$O,3,FALSE),0)</f>
        <v>0</v>
      </c>
      <c r="AE3942" s="10" t="str">
        <f t="shared" si="141"/>
        <v>79/80HHL</v>
      </c>
      <c r="AF3942" s="13">
        <f t="shared" si="143"/>
        <v>-0.1203155818540434</v>
      </c>
      <c r="AG3942" s="10"/>
      <c r="AH3942" s="10"/>
    </row>
    <row r="3943" spans="1:34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5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616</v>
      </c>
      <c r="AA3943" s="11">
        <f t="shared" si="142"/>
        <v>28</v>
      </c>
      <c r="AB3943" s="5">
        <f>IFERROR(VLOOKUP(C3943,[2]Sheet1!$B:$F,5,FALSE),0)</f>
        <v>4431000</v>
      </c>
      <c r="AC3943" s="11">
        <f>IFERROR(VLOOKUP(AE3943,[3]Sheet2!$M:$O,2,FALSE),0)</f>
        <v>0.28899999999999998</v>
      </c>
      <c r="AD3943" s="11">
        <f>IFERROR(VLOOKUP(AE3943,[3]Sheet2!$M:$O,3,FALSE),0)</f>
        <v>5.5</v>
      </c>
      <c r="AE3943" s="10" t="str">
        <f t="shared" si="141"/>
        <v>79/80UMRH</v>
      </c>
      <c r="AF3943" s="13">
        <f t="shared" si="143"/>
        <v>3.5714285714285712E-2</v>
      </c>
      <c r="AG3943" s="10"/>
      <c r="AH3943" s="10"/>
    </row>
    <row r="3944" spans="1:34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5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824.9</v>
      </c>
      <c r="AA3944" s="11">
        <f t="shared" si="142"/>
        <v>29.5</v>
      </c>
      <c r="AB3944" s="5">
        <f>IFERROR(VLOOKUP(C3944,[2]Sheet1!$B:$F,5,FALSE),0)</f>
        <v>1105000</v>
      </c>
      <c r="AC3944" s="11">
        <f>IFERROR(VLOOKUP(AE3944,[3]Sheet2!$M:$O,2,FALSE),0)</f>
        <v>6</v>
      </c>
      <c r="AD3944" s="11">
        <f>IFERROR(VLOOKUP(AE3944,[3]Sheet2!$M:$O,3,FALSE),0)</f>
        <v>0</v>
      </c>
      <c r="AE3944" s="10" t="str">
        <f t="shared" si="141"/>
        <v>79/80SIKLES</v>
      </c>
      <c r="AF3944" s="13">
        <f t="shared" si="143"/>
        <v>3.3943508304036855E-2</v>
      </c>
      <c r="AG3944" s="10"/>
      <c r="AH3944" s="10"/>
    </row>
    <row r="3945" spans="1:34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5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Power</v>
      </c>
      <c r="Z3945">
        <f>IFERROR(VLOOKUP(C3945,[1]LP!$B:$C,2,FALSE),0)</f>
        <v>678.6</v>
      </c>
      <c r="AA3945" s="11">
        <f t="shared" si="142"/>
        <v>24.2</v>
      </c>
      <c r="AB3945" s="5">
        <f>IFERROR(VLOOKUP(C3945,[2]Sheet1!$B:$F,5,FALSE),0)</f>
        <v>5673222</v>
      </c>
      <c r="AC3945" s="11">
        <f>IFERROR(VLOOKUP(AE3945,[3]Sheet2!$M:$O,2,FALSE),0)</f>
        <v>10.526300000000001</v>
      </c>
      <c r="AD3945" s="11">
        <f>IFERROR(VLOOKUP(AE3945,[3]Sheet2!$M:$O,3,FALSE),0)</f>
        <v>0</v>
      </c>
      <c r="AE3945" s="10" t="str">
        <f t="shared" si="141"/>
        <v>79/80RURU</v>
      </c>
      <c r="AF3945" s="13">
        <f t="shared" si="143"/>
        <v>4.1261420571765399E-2</v>
      </c>
      <c r="AG3945" s="10"/>
      <c r="AH3945" s="10"/>
    </row>
    <row r="3946" spans="1:34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5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350</v>
      </c>
      <c r="AA3946" s="11">
        <f t="shared" si="142"/>
        <v>0</v>
      </c>
      <c r="AB3946" s="5">
        <f>IFERROR(VLOOKUP(C3946,[2]Sheet1!$B:$F,5,FALSE),0)</f>
        <v>3655940</v>
      </c>
      <c r="AC3946" s="11">
        <f>IFERROR(VLOOKUP(AE3946,[3]Sheet2!$M:$O,2,FALSE),0)</f>
        <v>0</v>
      </c>
      <c r="AD3946" s="11">
        <f>IFERROR(VLOOKUP(AE3946,[3]Sheet2!$M:$O,3,FALSE),0)</f>
        <v>0</v>
      </c>
      <c r="AE3946" s="10" t="str">
        <f t="shared" si="141"/>
        <v>79/80BHL</v>
      </c>
      <c r="AF3946" s="13">
        <f t="shared" si="143"/>
        <v>0</v>
      </c>
      <c r="AG3946" s="10"/>
      <c r="AH3946" s="10"/>
    </row>
    <row r="3947" spans="1:34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5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485</v>
      </c>
      <c r="AA3947" s="11">
        <f t="shared" si="142"/>
        <v>19.399999999999999</v>
      </c>
      <c r="AB3947" s="5">
        <f>IFERROR(VLOOKUP(C3947,[2]Sheet1!$B:$F,5,FALSE),0)</f>
        <v>3125000</v>
      </c>
      <c r="AC3947" s="11">
        <f>IFERROR(VLOOKUP(AE3947,[3]Sheet2!$M:$O,2,FALSE),0)</f>
        <v>0</v>
      </c>
      <c r="AD3947" s="11">
        <f>IFERROR(VLOOKUP(AE3947,[3]Sheet2!$M:$O,3,FALSE),0)</f>
        <v>0</v>
      </c>
      <c r="AE3947" s="10" t="str">
        <f t="shared" si="141"/>
        <v>79/80GVL</v>
      </c>
      <c r="AF3947" s="13">
        <f t="shared" si="143"/>
        <v>5.1546391752577317E-2</v>
      </c>
      <c r="AG3947" s="10"/>
      <c r="AH3947" s="10"/>
    </row>
    <row r="3948" spans="1:34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5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217.6</v>
      </c>
      <c r="AA3948" s="11">
        <f t="shared" si="142"/>
        <v>54.4</v>
      </c>
      <c r="AB3948" s="5">
        <f>IFERROR(VLOOKUP(C3948,[2]Sheet1!$B:$F,5,FALSE),0)</f>
        <v>23233518</v>
      </c>
      <c r="AC3948" s="11">
        <f>IFERROR(VLOOKUP(AE3948,[3]Sheet2!$M:$O,2,FALSE),0)</f>
        <v>0</v>
      </c>
      <c r="AD3948" s="11">
        <f>IFERROR(VLOOKUP(AE3948,[3]Sheet2!$M:$O,3,FALSE),0)</f>
        <v>0</v>
      </c>
      <c r="AE3948" s="10" t="str">
        <f t="shared" si="141"/>
        <v>79/80RIDI</v>
      </c>
      <c r="AF3948" s="13">
        <f t="shared" si="143"/>
        <v>1.8382352941176471E-2</v>
      </c>
      <c r="AG3948" s="10"/>
      <c r="AH3948" s="10"/>
    </row>
    <row r="3949" spans="1:34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5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705</v>
      </c>
      <c r="AA3949" s="11">
        <f t="shared" si="142"/>
        <v>78.3</v>
      </c>
      <c r="AB3949" s="5">
        <f>IFERROR(VLOOKUP(C3949,[2]Sheet1!$B:$F,5,FALSE),0)</f>
        <v>16659197.869999999</v>
      </c>
      <c r="AC3949" s="11">
        <v>4</v>
      </c>
      <c r="AD3949" s="11">
        <v>0.21</v>
      </c>
      <c r="AE3949" s="10" t="str">
        <f t="shared" si="141"/>
        <v>73/74ALICL</v>
      </c>
      <c r="AF3949" s="13">
        <f t="shared" si="143"/>
        <v>1.276595744680851E-2</v>
      </c>
      <c r="AG3949" s="10"/>
      <c r="AH3949" s="10"/>
    </row>
    <row r="3950" spans="1:34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5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142"/>
        <v>0</v>
      </c>
      <c r="AB3950" s="5">
        <f>IFERROR(VLOOKUP(C3950,[2]Sheet1!$B:$F,5,FALSE),0)</f>
        <v>0</v>
      </c>
      <c r="AC3950" s="11">
        <v>8</v>
      </c>
      <c r="AD3950" s="11">
        <v>0.42099999999999999</v>
      </c>
      <c r="AE3950" s="10" t="str">
        <f t="shared" si="141"/>
        <v>73/74GLICL</v>
      </c>
      <c r="AF3950" s="13">
        <f t="shared" si="143"/>
        <v>0</v>
      </c>
      <c r="AG3950" s="10"/>
      <c r="AH3950" s="10"/>
    </row>
    <row r="3951" spans="1:34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5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1122</v>
      </c>
      <c r="AA3951" s="11">
        <f t="shared" si="142"/>
        <v>374</v>
      </c>
      <c r="AB3951" s="5">
        <f>IFERROR(VLOOKUP(C3951,[2]Sheet1!$B:$F,5,FALSE),0)</f>
        <v>15000000</v>
      </c>
      <c r="AC3951" s="11">
        <v>12</v>
      </c>
      <c r="AD3951" s="11">
        <v>0.63</v>
      </c>
      <c r="AE3951" s="10" t="str">
        <f t="shared" si="141"/>
        <v>73/74LICN</v>
      </c>
      <c r="AF3951" s="13">
        <f t="shared" si="143"/>
        <v>2.6737967914438501E-3</v>
      </c>
      <c r="AG3951" s="10"/>
      <c r="AH3951" s="10"/>
    </row>
    <row r="3952" spans="1:34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5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760</v>
      </c>
      <c r="AA3952" s="11">
        <f t="shared" si="142"/>
        <v>69.099999999999994</v>
      </c>
      <c r="AB3952" s="5">
        <f>IFERROR(VLOOKUP(C3952,[2]Sheet1!$B:$F,5,FALSE),0)</f>
        <v>40219035.850000001</v>
      </c>
      <c r="AC3952" s="11">
        <v>42</v>
      </c>
      <c r="AD3952" s="11">
        <v>28.5</v>
      </c>
      <c r="AE3952" s="10" t="str">
        <f t="shared" si="141"/>
        <v>73/74NLIC</v>
      </c>
      <c r="AF3952" s="13">
        <f t="shared" si="143"/>
        <v>1.4473684210526316E-2</v>
      </c>
      <c r="AG3952" s="10"/>
      <c r="AH3952" s="10"/>
    </row>
    <row r="3953" spans="1:34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5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575</v>
      </c>
      <c r="AA3953" s="11">
        <f t="shared" si="142"/>
        <v>28.8</v>
      </c>
      <c r="AB3953" s="5">
        <f>IFERROR(VLOOKUP(C3953,[2]Sheet1!$B:$F,5,FALSE),0)</f>
        <v>18242465.849999998</v>
      </c>
      <c r="AC3953" s="11">
        <v>13.5</v>
      </c>
      <c r="AD3953" s="11">
        <v>0</v>
      </c>
      <c r="AE3953" s="10" t="str">
        <f t="shared" si="141"/>
        <v>73/74NLICL</v>
      </c>
      <c r="AF3953" s="13">
        <f t="shared" si="143"/>
        <v>3.4782608695652174E-2</v>
      </c>
      <c r="AG3953" s="10"/>
      <c r="AH3953" s="10"/>
    </row>
    <row r="3954" spans="1:34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5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142"/>
        <v>0</v>
      </c>
      <c r="AB3954" s="5">
        <f>IFERROR(VLOOKUP(C3954,[2]Sheet1!$B:$F,5,FALSE),0)</f>
        <v>0</v>
      </c>
      <c r="AC3954" s="11">
        <v>12.5</v>
      </c>
      <c r="AD3954" s="11">
        <v>0</v>
      </c>
      <c r="AE3954" s="10" t="str">
        <f t="shared" si="141"/>
        <v>73/74PLIC</v>
      </c>
      <c r="AF3954" s="13">
        <f t="shared" si="143"/>
        <v>0</v>
      </c>
      <c r="AG3954" s="10"/>
      <c r="AH3954" s="10"/>
    </row>
    <row r="3955" spans="1:34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5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142"/>
        <v>0</v>
      </c>
      <c r="AB3955" s="5">
        <f>IFERROR(VLOOKUP(C3955,[2]Sheet1!$B:$F,5,FALSE),0)</f>
        <v>0</v>
      </c>
      <c r="AC3955" s="11">
        <v>12</v>
      </c>
      <c r="AD3955" s="11">
        <v>0.63</v>
      </c>
      <c r="AE3955" s="10" t="str">
        <f t="shared" si="141"/>
        <v>73/74SLICL</v>
      </c>
      <c r="AF3955" s="13">
        <f t="shared" si="143"/>
        <v>0</v>
      </c>
      <c r="AG3955" s="10"/>
      <c r="AH3955" s="10"/>
    </row>
    <row r="3956" spans="1:34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5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705</v>
      </c>
      <c r="AA3956" s="11">
        <f t="shared" si="142"/>
        <v>117.5</v>
      </c>
      <c r="AB3956" s="5">
        <f>IFERROR(VLOOKUP(C3956,[2]Sheet1!$B:$F,5,FALSE),0)</f>
        <v>16659197.869999999</v>
      </c>
      <c r="AC3956" s="11">
        <v>4</v>
      </c>
      <c r="AD3956" s="11">
        <v>0.21</v>
      </c>
      <c r="AE3956" s="10" t="str">
        <f t="shared" si="141"/>
        <v>73/74ALICL</v>
      </c>
      <c r="AF3956" s="13">
        <f t="shared" si="143"/>
        <v>8.5106382978723406E-3</v>
      </c>
      <c r="AG3956" s="10"/>
      <c r="AH3956" s="10"/>
    </row>
    <row r="3957" spans="1:34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5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142"/>
        <v>0</v>
      </c>
      <c r="AB3957" s="5">
        <f>IFERROR(VLOOKUP(C3957,[2]Sheet1!$B:$F,5,FALSE),0)</f>
        <v>0</v>
      </c>
      <c r="AC3957" s="11">
        <v>8</v>
      </c>
      <c r="AD3957" s="11">
        <v>0.42099999999999999</v>
      </c>
      <c r="AE3957" s="10" t="str">
        <f t="shared" si="141"/>
        <v>73/74GLICL</v>
      </c>
      <c r="AF3957" s="13">
        <f t="shared" si="143"/>
        <v>0</v>
      </c>
      <c r="AG3957" s="10"/>
      <c r="AH3957" s="10"/>
    </row>
    <row r="3958" spans="1:34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5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1122</v>
      </c>
      <c r="AA3958" s="11">
        <f t="shared" si="142"/>
        <v>561</v>
      </c>
      <c r="AB3958" s="5">
        <f>IFERROR(VLOOKUP(C3958,[2]Sheet1!$B:$F,5,FALSE),0)</f>
        <v>15000000</v>
      </c>
      <c r="AC3958" s="11">
        <v>12</v>
      </c>
      <c r="AD3958" s="11">
        <v>0.63</v>
      </c>
      <c r="AE3958" s="10" t="str">
        <f t="shared" si="141"/>
        <v>73/74LICN</v>
      </c>
      <c r="AF3958" s="13">
        <f t="shared" si="143"/>
        <v>1.7825311942959001E-3</v>
      </c>
      <c r="AG3958" s="10"/>
      <c r="AH3958" s="10"/>
    </row>
    <row r="3959" spans="1:34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5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760</v>
      </c>
      <c r="AA3959" s="11">
        <f t="shared" si="142"/>
        <v>54.3</v>
      </c>
      <c r="AB3959" s="5">
        <f>IFERROR(VLOOKUP(C3959,[2]Sheet1!$B:$F,5,FALSE),0)</f>
        <v>40219035.850000001</v>
      </c>
      <c r="AC3959" s="11">
        <v>42</v>
      </c>
      <c r="AD3959" s="11">
        <v>28.5</v>
      </c>
      <c r="AE3959" s="10" t="str">
        <f t="shared" si="141"/>
        <v>73/74NLIC</v>
      </c>
      <c r="AF3959" s="13">
        <f t="shared" si="143"/>
        <v>1.8421052631578946E-2</v>
      </c>
      <c r="AG3959" s="10"/>
      <c r="AH3959" s="10"/>
    </row>
    <row r="3960" spans="1:34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5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575</v>
      </c>
      <c r="AA3960" s="11">
        <f t="shared" si="142"/>
        <v>44.2</v>
      </c>
      <c r="AB3960" s="5">
        <f>IFERROR(VLOOKUP(C3960,[2]Sheet1!$B:$F,5,FALSE),0)</f>
        <v>18242465.849999998</v>
      </c>
      <c r="AC3960" s="11">
        <v>13.5</v>
      </c>
      <c r="AD3960" s="11">
        <v>0</v>
      </c>
      <c r="AE3960" s="10" t="str">
        <f t="shared" si="141"/>
        <v>73/74NLICL</v>
      </c>
      <c r="AF3960" s="13">
        <f t="shared" si="143"/>
        <v>2.2608695652173914E-2</v>
      </c>
      <c r="AG3960" s="10"/>
      <c r="AH3960" s="10"/>
    </row>
    <row r="3961" spans="1:34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5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142"/>
        <v>0</v>
      </c>
      <c r="AB3961" s="5">
        <f>IFERROR(VLOOKUP(C3961,[2]Sheet1!$B:$F,5,FALSE),0)</f>
        <v>0</v>
      </c>
      <c r="AC3961" s="11">
        <v>12.5</v>
      </c>
      <c r="AD3961" s="11">
        <v>0</v>
      </c>
      <c r="AE3961" s="10" t="str">
        <f t="shared" si="141"/>
        <v>73/74PLIC</v>
      </c>
      <c r="AF3961" s="13">
        <f t="shared" si="143"/>
        <v>0</v>
      </c>
      <c r="AG3961" s="10"/>
      <c r="AH3961" s="10"/>
    </row>
    <row r="3962" spans="1:34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5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142"/>
        <v>0</v>
      </c>
      <c r="AB3962" s="5">
        <f>IFERROR(VLOOKUP(C3962,[2]Sheet1!$B:$F,5,FALSE),0)</f>
        <v>0</v>
      </c>
      <c r="AC3962" s="11">
        <v>12</v>
      </c>
      <c r="AD3962" s="11">
        <v>0.63</v>
      </c>
      <c r="AE3962" s="10" t="str">
        <f t="shared" si="141"/>
        <v>73/74SLICL</v>
      </c>
      <c r="AF3962" s="13">
        <f t="shared" si="143"/>
        <v>0</v>
      </c>
      <c r="AG3962" s="10"/>
      <c r="AH3962" s="10"/>
    </row>
    <row r="3963" spans="1:34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5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705</v>
      </c>
      <c r="AA3963" s="11">
        <f t="shared" si="142"/>
        <v>141</v>
      </c>
      <c r="AB3963" s="5">
        <f>IFERROR(VLOOKUP(C3963,[2]Sheet1!$B:$F,5,FALSE),0)</f>
        <v>16659197.869999999</v>
      </c>
      <c r="AC3963" s="11">
        <v>4</v>
      </c>
      <c r="AD3963" s="11">
        <v>0.21</v>
      </c>
      <c r="AE3963" s="10" t="str">
        <f t="shared" si="141"/>
        <v>73/74ALICL</v>
      </c>
      <c r="AF3963" s="13">
        <f t="shared" si="143"/>
        <v>7.0921985815602835E-3</v>
      </c>
      <c r="AG3963" s="10"/>
      <c r="AH3963" s="10"/>
    </row>
    <row r="3964" spans="1:34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5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142"/>
        <v>0</v>
      </c>
      <c r="AB3964" s="5">
        <f>IFERROR(VLOOKUP(C3964,[2]Sheet1!$B:$F,5,FALSE),0)</f>
        <v>0</v>
      </c>
      <c r="AC3964" s="11">
        <v>8</v>
      </c>
      <c r="AD3964" s="11">
        <v>0.42099999999999999</v>
      </c>
      <c r="AE3964" s="10" t="str">
        <f t="shared" si="141"/>
        <v>73/74GLICL</v>
      </c>
      <c r="AF3964" s="13">
        <f t="shared" si="143"/>
        <v>0</v>
      </c>
      <c r="AG3964" s="10"/>
      <c r="AH3964" s="10"/>
    </row>
    <row r="3965" spans="1:34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5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1122</v>
      </c>
      <c r="AA3965" s="11">
        <f t="shared" si="142"/>
        <v>187</v>
      </c>
      <c r="AB3965" s="5">
        <f>IFERROR(VLOOKUP(C3965,[2]Sheet1!$B:$F,5,FALSE),0)</f>
        <v>15000000</v>
      </c>
      <c r="AC3965" s="11">
        <v>12</v>
      </c>
      <c r="AD3965" s="11">
        <v>0.63</v>
      </c>
      <c r="AE3965" s="10" t="str">
        <f t="shared" si="141"/>
        <v>73/74LICN</v>
      </c>
      <c r="AF3965" s="13">
        <f t="shared" si="143"/>
        <v>5.3475935828877002E-3</v>
      </c>
      <c r="AG3965" s="10"/>
      <c r="AH3965" s="10"/>
    </row>
    <row r="3966" spans="1:34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5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760</v>
      </c>
      <c r="AA3966" s="11">
        <f t="shared" si="142"/>
        <v>42.2</v>
      </c>
      <c r="AB3966" s="5">
        <f>IFERROR(VLOOKUP(C3966,[2]Sheet1!$B:$F,5,FALSE),0)</f>
        <v>40219035.850000001</v>
      </c>
      <c r="AC3966" s="11">
        <v>42</v>
      </c>
      <c r="AD3966" s="11">
        <v>28.5</v>
      </c>
      <c r="AE3966" s="10" t="str">
        <f t="shared" ref="AE3966:AE4029" si="144">B3966&amp;C3966</f>
        <v>73/74NLIC</v>
      </c>
      <c r="AF3966" s="13">
        <f t="shared" si="143"/>
        <v>2.368421052631579E-2</v>
      </c>
      <c r="AG3966" s="10"/>
      <c r="AH3966" s="10"/>
    </row>
    <row r="3967" spans="1:34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5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575</v>
      </c>
      <c r="AA3967" s="11">
        <f t="shared" si="142"/>
        <v>31.9</v>
      </c>
      <c r="AB3967" s="5">
        <f>IFERROR(VLOOKUP(C3967,[2]Sheet1!$B:$F,5,FALSE),0)</f>
        <v>18242465.849999998</v>
      </c>
      <c r="AC3967" s="11">
        <v>13.5</v>
      </c>
      <c r="AD3967" s="11">
        <v>0</v>
      </c>
      <c r="AE3967" s="10" t="str">
        <f t="shared" si="144"/>
        <v>73/74NLICL</v>
      </c>
      <c r="AF3967" s="13">
        <f t="shared" si="143"/>
        <v>3.1304347826086959E-2</v>
      </c>
      <c r="AG3967" s="10"/>
      <c r="AH3967" s="10"/>
    </row>
    <row r="3968" spans="1:34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5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142"/>
        <v>0</v>
      </c>
      <c r="AB3968" s="5">
        <f>IFERROR(VLOOKUP(C3968,[2]Sheet1!$B:$F,5,FALSE),0)</f>
        <v>0</v>
      </c>
      <c r="AC3968" s="11">
        <v>12.5</v>
      </c>
      <c r="AD3968" s="11">
        <v>0</v>
      </c>
      <c r="AE3968" s="10" t="str">
        <f t="shared" si="144"/>
        <v>73/74PLIC</v>
      </c>
      <c r="AF3968" s="13">
        <f t="shared" si="143"/>
        <v>0</v>
      </c>
      <c r="AG3968" s="10"/>
      <c r="AH3968" s="10"/>
    </row>
    <row r="3969" spans="1:34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5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142"/>
        <v>0</v>
      </c>
      <c r="AB3969" s="5">
        <f>IFERROR(VLOOKUP(C3969,[2]Sheet1!$B:$F,5,FALSE),0)</f>
        <v>0</v>
      </c>
      <c r="AC3969" s="11">
        <v>12</v>
      </c>
      <c r="AD3969" s="11">
        <v>0.63</v>
      </c>
      <c r="AE3969" s="10" t="str">
        <f t="shared" si="144"/>
        <v>73/74SLICL</v>
      </c>
      <c r="AF3969" s="13">
        <f t="shared" si="143"/>
        <v>0</v>
      </c>
      <c r="AG3969" s="10"/>
      <c r="AH3969" s="10"/>
    </row>
    <row r="3970" spans="1:34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5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705</v>
      </c>
      <c r="AA3970" s="11">
        <f t="shared" si="142"/>
        <v>141</v>
      </c>
      <c r="AB3970" s="5">
        <f>IFERROR(VLOOKUP(C3970,[2]Sheet1!$B:$F,5,FALSE),0)</f>
        <v>16659197.869999999</v>
      </c>
      <c r="AC3970" s="11">
        <v>4</v>
      </c>
      <c r="AD3970" s="11">
        <v>0.21</v>
      </c>
      <c r="AE3970" s="10" t="str">
        <f t="shared" si="144"/>
        <v>73/74ALICL</v>
      </c>
      <c r="AF3970" s="13">
        <f t="shared" si="143"/>
        <v>7.0921985815602835E-3</v>
      </c>
      <c r="AG3970" s="10"/>
      <c r="AH3970" s="10"/>
    </row>
    <row r="3971" spans="1:34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5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145">ROUND(IFERROR(Z3971/M3971,0),1)</f>
        <v>0</v>
      </c>
      <c r="AB3971" s="5">
        <f>IFERROR(VLOOKUP(C3971,[2]Sheet1!$B:$F,5,FALSE),0)</f>
        <v>0</v>
      </c>
      <c r="AC3971" s="11">
        <v>8</v>
      </c>
      <c r="AD3971" s="11">
        <v>0.42099999999999999</v>
      </c>
      <c r="AE3971" s="10" t="str">
        <f t="shared" si="144"/>
        <v>73/74GLICL</v>
      </c>
      <c r="AF3971" s="13">
        <f t="shared" ref="AF3971:AF4034" si="146">IFERROR(M3971/Z3971,0)</f>
        <v>0</v>
      </c>
      <c r="AG3971" s="10"/>
      <c r="AH3971" s="10"/>
    </row>
    <row r="3972" spans="1:34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5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1122</v>
      </c>
      <c r="AA3972" s="11">
        <f t="shared" si="145"/>
        <v>124.7</v>
      </c>
      <c r="AB3972" s="5">
        <f>IFERROR(VLOOKUP(C3972,[2]Sheet1!$B:$F,5,FALSE),0)</f>
        <v>15000000</v>
      </c>
      <c r="AC3972" s="11">
        <v>12</v>
      </c>
      <c r="AD3972" s="11">
        <v>0.63</v>
      </c>
      <c r="AE3972" s="10" t="str">
        <f t="shared" si="144"/>
        <v>73/74LICN</v>
      </c>
      <c r="AF3972" s="13">
        <f t="shared" si="146"/>
        <v>8.0213903743315516E-3</v>
      </c>
      <c r="AG3972" s="10"/>
      <c r="AH3972" s="10"/>
    </row>
    <row r="3973" spans="1:34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5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760</v>
      </c>
      <c r="AA3973" s="11">
        <f t="shared" si="145"/>
        <v>58.5</v>
      </c>
      <c r="AB3973" s="5">
        <f>IFERROR(VLOOKUP(C3973,[2]Sheet1!$B:$F,5,FALSE),0)</f>
        <v>40219035.850000001</v>
      </c>
      <c r="AC3973" s="11">
        <v>42</v>
      </c>
      <c r="AD3973" s="11">
        <v>28.5</v>
      </c>
      <c r="AE3973" s="10" t="str">
        <f t="shared" si="144"/>
        <v>73/74NLIC</v>
      </c>
      <c r="AF3973" s="13">
        <f t="shared" si="146"/>
        <v>1.7105263157894738E-2</v>
      </c>
      <c r="AG3973" s="10"/>
      <c r="AH3973" s="10"/>
    </row>
    <row r="3974" spans="1:34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5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575</v>
      </c>
      <c r="AA3974" s="11">
        <f t="shared" si="145"/>
        <v>41.1</v>
      </c>
      <c r="AB3974" s="5">
        <f>IFERROR(VLOOKUP(C3974,[2]Sheet1!$B:$F,5,FALSE),0)</f>
        <v>18242465.849999998</v>
      </c>
      <c r="AC3974" s="11">
        <v>13.5</v>
      </c>
      <c r="AD3974" s="11">
        <v>0</v>
      </c>
      <c r="AE3974" s="10" t="str">
        <f t="shared" si="144"/>
        <v>73/74NLICL</v>
      </c>
      <c r="AF3974" s="13">
        <f t="shared" si="146"/>
        <v>2.4347826086956521E-2</v>
      </c>
      <c r="AG3974" s="10"/>
      <c r="AH3974" s="10"/>
    </row>
    <row r="3975" spans="1:34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5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145"/>
        <v>0</v>
      </c>
      <c r="AB3975" s="5">
        <f>IFERROR(VLOOKUP(C3975,[2]Sheet1!$B:$F,5,FALSE),0)</f>
        <v>0</v>
      </c>
      <c r="AC3975" s="11">
        <v>12.5</v>
      </c>
      <c r="AD3975" s="11">
        <v>0</v>
      </c>
      <c r="AE3975" s="10" t="str">
        <f t="shared" si="144"/>
        <v>73/74PLIC</v>
      </c>
      <c r="AF3975" s="13">
        <f t="shared" si="146"/>
        <v>0</v>
      </c>
      <c r="AG3975" s="10"/>
      <c r="AH3975" s="10"/>
    </row>
    <row r="3976" spans="1:34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5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145"/>
        <v>0</v>
      </c>
      <c r="AB3976" s="5">
        <f>IFERROR(VLOOKUP(C3976,[2]Sheet1!$B:$F,5,FALSE),0)</f>
        <v>0</v>
      </c>
      <c r="AC3976" s="11">
        <v>12</v>
      </c>
      <c r="AD3976" s="11">
        <v>0.63</v>
      </c>
      <c r="AE3976" s="10" t="str">
        <f t="shared" si="144"/>
        <v>73/74SLICL</v>
      </c>
      <c r="AF3976" s="13">
        <f t="shared" si="146"/>
        <v>0</v>
      </c>
      <c r="AG3976" s="10"/>
      <c r="AH3976" s="10"/>
    </row>
    <row r="3977" spans="1:34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5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705</v>
      </c>
      <c r="AA3977" s="11">
        <f t="shared" si="145"/>
        <v>88.1</v>
      </c>
      <c r="AB3977" s="5">
        <f>IFERROR(VLOOKUP(C3977,[2]Sheet1!$B:$F,5,FALSE),0)</f>
        <v>16659197.869999999</v>
      </c>
      <c r="AC3977" s="11">
        <v>0</v>
      </c>
      <c r="AD3977" s="11">
        <v>0</v>
      </c>
      <c r="AE3977" s="10" t="str">
        <f t="shared" si="144"/>
        <v>74/75ALICL</v>
      </c>
      <c r="AF3977" s="13">
        <f t="shared" si="146"/>
        <v>1.1347517730496455E-2</v>
      </c>
      <c r="AG3977" s="10"/>
      <c r="AH3977" s="10"/>
    </row>
    <row r="3978" spans="1:34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5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145"/>
        <v>0</v>
      </c>
      <c r="AB3978" s="5">
        <f>IFERROR(VLOOKUP(C3978,[2]Sheet1!$B:$F,5,FALSE),0)</f>
        <v>0</v>
      </c>
      <c r="AC3978" s="11">
        <v>5.25</v>
      </c>
      <c r="AD3978" s="11">
        <v>0</v>
      </c>
      <c r="AE3978" s="10" t="str">
        <f t="shared" si="144"/>
        <v>74/75GLICL</v>
      </c>
      <c r="AF3978" s="13">
        <f t="shared" si="146"/>
        <v>0</v>
      </c>
      <c r="AG3978" s="10"/>
      <c r="AH3978" s="10"/>
    </row>
    <row r="3979" spans="1:34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5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1122</v>
      </c>
      <c r="AA3979" s="11">
        <f t="shared" si="145"/>
        <v>102</v>
      </c>
      <c r="AB3979" s="5">
        <f>IFERROR(VLOOKUP(C3979,[2]Sheet1!$B:$F,5,FALSE),0)</f>
        <v>15000000</v>
      </c>
      <c r="AC3979" s="11">
        <v>34.46</v>
      </c>
      <c r="AD3979" s="11">
        <v>35.53</v>
      </c>
      <c r="AE3979" s="10" t="str">
        <f t="shared" si="144"/>
        <v>74/75LICN</v>
      </c>
      <c r="AF3979" s="13">
        <f t="shared" si="146"/>
        <v>9.8039215686274508E-3</v>
      </c>
      <c r="AG3979" s="10"/>
      <c r="AH3979" s="10"/>
    </row>
    <row r="3980" spans="1:34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5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760</v>
      </c>
      <c r="AA3980" s="11">
        <f t="shared" si="145"/>
        <v>33</v>
      </c>
      <c r="AB3980" s="5">
        <f>IFERROR(VLOOKUP(C3980,[2]Sheet1!$B:$F,5,FALSE),0)</f>
        <v>40219035.850000001</v>
      </c>
      <c r="AC3980" s="11">
        <v>25</v>
      </c>
      <c r="AD3980" s="11">
        <v>23.5</v>
      </c>
      <c r="AE3980" s="10" t="str">
        <f t="shared" si="144"/>
        <v>74/75NLIC</v>
      </c>
      <c r="AF3980" s="13">
        <f t="shared" si="146"/>
        <v>3.0263157894736843E-2</v>
      </c>
      <c r="AG3980" s="10"/>
      <c r="AH3980" s="10"/>
    </row>
    <row r="3981" spans="1:34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5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575</v>
      </c>
      <c r="AA3981" s="11">
        <f t="shared" si="145"/>
        <v>28.8</v>
      </c>
      <c r="AB3981" s="5">
        <f>IFERROR(VLOOKUP(C3981,[2]Sheet1!$B:$F,5,FALSE),0)</f>
        <v>18242465.849999998</v>
      </c>
      <c r="AC3981" s="11">
        <v>2.5</v>
      </c>
      <c r="AD3981" s="11">
        <v>12</v>
      </c>
      <c r="AE3981" s="10" t="str">
        <f t="shared" si="144"/>
        <v>74/75NLICL</v>
      </c>
      <c r="AF3981" s="13">
        <f t="shared" si="146"/>
        <v>3.4782608695652174E-2</v>
      </c>
      <c r="AG3981" s="10"/>
      <c r="AH3981" s="10"/>
    </row>
    <row r="3982" spans="1:34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5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145"/>
        <v>0</v>
      </c>
      <c r="AB3982" s="5">
        <f>IFERROR(VLOOKUP(C3982,[2]Sheet1!$B:$F,5,FALSE),0)</f>
        <v>0</v>
      </c>
      <c r="AC3982" s="11">
        <v>12.5</v>
      </c>
      <c r="AD3982" s="11">
        <v>0</v>
      </c>
      <c r="AE3982" s="10" t="str">
        <f t="shared" si="144"/>
        <v>74/75PLIC</v>
      </c>
      <c r="AF3982" s="13">
        <f t="shared" si="146"/>
        <v>0</v>
      </c>
      <c r="AG3982" s="10"/>
      <c r="AH3982" s="10"/>
    </row>
    <row r="3983" spans="1:34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5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145"/>
        <v>0</v>
      </c>
      <c r="AB3983" s="5">
        <f>IFERROR(VLOOKUP(C3983,[2]Sheet1!$B:$F,5,FALSE),0)</f>
        <v>0</v>
      </c>
      <c r="AC3983" s="11">
        <v>12</v>
      </c>
      <c r="AD3983" s="11">
        <v>0</v>
      </c>
      <c r="AE3983" s="10" t="str">
        <f t="shared" si="144"/>
        <v>74/75SLICL</v>
      </c>
      <c r="AF3983" s="13">
        <f t="shared" si="146"/>
        <v>0</v>
      </c>
      <c r="AG3983" s="10"/>
      <c r="AH3983" s="10"/>
    </row>
    <row r="3984" spans="1:34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5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705</v>
      </c>
      <c r="AA3984" s="11">
        <f t="shared" si="145"/>
        <v>117.5</v>
      </c>
      <c r="AB3984" s="5">
        <f>IFERROR(VLOOKUP(C3984,[2]Sheet1!$B:$F,5,FALSE),0)</f>
        <v>16659197.869999999</v>
      </c>
      <c r="AC3984" s="11">
        <v>0</v>
      </c>
      <c r="AD3984" s="11">
        <v>0</v>
      </c>
      <c r="AE3984" s="10" t="str">
        <f t="shared" si="144"/>
        <v>74/75ALICL</v>
      </c>
      <c r="AF3984" s="13">
        <f t="shared" si="146"/>
        <v>8.5106382978723406E-3</v>
      </c>
      <c r="AG3984" s="10"/>
      <c r="AH3984" s="10"/>
    </row>
    <row r="3985" spans="1:34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5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145"/>
        <v>0</v>
      </c>
      <c r="AB3985" s="5">
        <f>IFERROR(VLOOKUP(C3985,[2]Sheet1!$B:$F,5,FALSE),0)</f>
        <v>0</v>
      </c>
      <c r="AC3985" s="11">
        <v>5.25</v>
      </c>
      <c r="AD3985" s="11">
        <v>0</v>
      </c>
      <c r="AE3985" s="10" t="str">
        <f t="shared" si="144"/>
        <v>74/75GLICL</v>
      </c>
      <c r="AF3985" s="13">
        <f t="shared" si="146"/>
        <v>0</v>
      </c>
      <c r="AG3985" s="10"/>
      <c r="AH3985" s="10"/>
    </row>
    <row r="3986" spans="1:34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5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1122</v>
      </c>
      <c r="AA3986" s="11">
        <f t="shared" si="145"/>
        <v>112.2</v>
      </c>
      <c r="AB3986" s="5">
        <f>IFERROR(VLOOKUP(C3986,[2]Sheet1!$B:$F,5,FALSE),0)</f>
        <v>15000000</v>
      </c>
      <c r="AC3986" s="11">
        <v>34.46</v>
      </c>
      <c r="AD3986" s="11">
        <v>35.53</v>
      </c>
      <c r="AE3986" s="10" t="str">
        <f t="shared" si="144"/>
        <v>74/75LICN</v>
      </c>
      <c r="AF3986" s="13">
        <f t="shared" si="146"/>
        <v>8.9126559714795012E-3</v>
      </c>
      <c r="AG3986" s="10"/>
      <c r="AH3986" s="10"/>
    </row>
    <row r="3987" spans="1:34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5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760</v>
      </c>
      <c r="AA3987" s="11">
        <f t="shared" si="145"/>
        <v>58.5</v>
      </c>
      <c r="AB3987" s="5">
        <f>IFERROR(VLOOKUP(C3987,[2]Sheet1!$B:$F,5,FALSE),0)</f>
        <v>40219035.850000001</v>
      </c>
      <c r="AC3987" s="11">
        <v>25</v>
      </c>
      <c r="AD3987" s="11">
        <v>23.5</v>
      </c>
      <c r="AE3987" s="10" t="str">
        <f t="shared" si="144"/>
        <v>74/75NLIC</v>
      </c>
      <c r="AF3987" s="13">
        <f t="shared" si="146"/>
        <v>1.7105263157894738E-2</v>
      </c>
      <c r="AG3987" s="10"/>
      <c r="AH3987" s="10"/>
    </row>
    <row r="3988" spans="1:34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5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575</v>
      </c>
      <c r="AA3988" s="11">
        <f t="shared" si="145"/>
        <v>27.4</v>
      </c>
      <c r="AB3988" s="5">
        <f>IFERROR(VLOOKUP(C3988,[2]Sheet1!$B:$F,5,FALSE),0)</f>
        <v>18242465.849999998</v>
      </c>
      <c r="AC3988" s="11">
        <v>2.5</v>
      </c>
      <c r="AD3988" s="11">
        <v>12</v>
      </c>
      <c r="AE3988" s="10" t="str">
        <f t="shared" si="144"/>
        <v>74/75NLICL</v>
      </c>
      <c r="AF3988" s="13">
        <f t="shared" si="146"/>
        <v>3.6521739130434785E-2</v>
      </c>
      <c r="AG3988" s="10"/>
      <c r="AH3988" s="10"/>
    </row>
    <row r="3989" spans="1:34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5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145"/>
        <v>0</v>
      </c>
      <c r="AB3989" s="5">
        <f>IFERROR(VLOOKUP(C3989,[2]Sheet1!$B:$F,5,FALSE),0)</f>
        <v>0</v>
      </c>
      <c r="AC3989" s="11">
        <v>12.5</v>
      </c>
      <c r="AD3989" s="11">
        <v>0</v>
      </c>
      <c r="AE3989" s="10" t="str">
        <f t="shared" si="144"/>
        <v>74/75PLIC</v>
      </c>
      <c r="AF3989" s="13">
        <f t="shared" si="146"/>
        <v>0</v>
      </c>
      <c r="AG3989" s="10"/>
      <c r="AH3989" s="10"/>
    </row>
    <row r="3990" spans="1:34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5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145"/>
        <v>0</v>
      </c>
      <c r="AB3990" s="5">
        <f>IFERROR(VLOOKUP(C3990,[2]Sheet1!$B:$F,5,FALSE),0)</f>
        <v>0</v>
      </c>
      <c r="AC3990" s="11">
        <v>12</v>
      </c>
      <c r="AD3990" s="11">
        <v>0</v>
      </c>
      <c r="AE3990" s="10" t="str">
        <f t="shared" si="144"/>
        <v>74/75SLICL</v>
      </c>
      <c r="AF3990" s="13">
        <f t="shared" si="146"/>
        <v>0</v>
      </c>
      <c r="AG3990" s="10"/>
      <c r="AH3990" s="10"/>
    </row>
    <row r="3991" spans="1:34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5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705</v>
      </c>
      <c r="AA3991" s="11">
        <f t="shared" si="145"/>
        <v>176.3</v>
      </c>
      <c r="AB3991" s="5">
        <f>IFERROR(VLOOKUP(C3991,[2]Sheet1!$B:$F,5,FALSE),0)</f>
        <v>16659197.869999999</v>
      </c>
      <c r="AC3991" s="11">
        <v>0</v>
      </c>
      <c r="AD3991" s="11">
        <v>0</v>
      </c>
      <c r="AE3991" s="10" t="str">
        <f t="shared" si="144"/>
        <v>74/75ALICL</v>
      </c>
      <c r="AF3991" s="13">
        <f t="shared" si="146"/>
        <v>5.6737588652482273E-3</v>
      </c>
      <c r="AG3991" s="10"/>
      <c r="AH3991" s="10"/>
    </row>
    <row r="3992" spans="1:34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5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145"/>
        <v>0</v>
      </c>
      <c r="AB3992" s="5">
        <f>IFERROR(VLOOKUP(C3992,[2]Sheet1!$B:$F,5,FALSE),0)</f>
        <v>0</v>
      </c>
      <c r="AC3992" s="11">
        <v>5.25</v>
      </c>
      <c r="AD3992" s="11">
        <v>0</v>
      </c>
      <c r="AE3992" s="10" t="str">
        <f t="shared" si="144"/>
        <v>74/75GLICL</v>
      </c>
      <c r="AF3992" s="13">
        <f t="shared" si="146"/>
        <v>0</v>
      </c>
      <c r="AG3992" s="10"/>
      <c r="AH3992" s="10"/>
    </row>
    <row r="3993" spans="1:34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5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1122</v>
      </c>
      <c r="AA3993" s="11">
        <f t="shared" si="145"/>
        <v>112.2</v>
      </c>
      <c r="AB3993" s="5">
        <f>IFERROR(VLOOKUP(C3993,[2]Sheet1!$B:$F,5,FALSE),0)</f>
        <v>15000000</v>
      </c>
      <c r="AC3993" s="11">
        <v>34.46</v>
      </c>
      <c r="AD3993" s="11">
        <v>35.53</v>
      </c>
      <c r="AE3993" s="10" t="str">
        <f t="shared" si="144"/>
        <v>74/75LICN</v>
      </c>
      <c r="AF3993" s="13">
        <f t="shared" si="146"/>
        <v>8.9126559714795012E-3</v>
      </c>
      <c r="AG3993" s="10"/>
      <c r="AH3993" s="10"/>
    </row>
    <row r="3994" spans="1:34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5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760</v>
      </c>
      <c r="AA3994" s="11">
        <f t="shared" si="145"/>
        <v>58.5</v>
      </c>
      <c r="AB3994" s="5">
        <f>IFERROR(VLOOKUP(C3994,[2]Sheet1!$B:$F,5,FALSE),0)</f>
        <v>40219035.850000001</v>
      </c>
      <c r="AC3994" s="11">
        <v>25</v>
      </c>
      <c r="AD3994" s="11">
        <v>23.5</v>
      </c>
      <c r="AE3994" s="10" t="str">
        <f t="shared" si="144"/>
        <v>74/75NLIC</v>
      </c>
      <c r="AF3994" s="13">
        <f t="shared" si="146"/>
        <v>1.7105263157894738E-2</v>
      </c>
      <c r="AG3994" s="10"/>
      <c r="AH3994" s="10"/>
    </row>
    <row r="3995" spans="1:34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5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575</v>
      </c>
      <c r="AA3995" s="11">
        <f t="shared" si="145"/>
        <v>31.9</v>
      </c>
      <c r="AB3995" s="5">
        <f>IFERROR(VLOOKUP(C3995,[2]Sheet1!$B:$F,5,FALSE),0)</f>
        <v>18242465.849999998</v>
      </c>
      <c r="AC3995" s="11">
        <v>2.5</v>
      </c>
      <c r="AD3995" s="11">
        <v>12</v>
      </c>
      <c r="AE3995" s="10" t="str">
        <f t="shared" si="144"/>
        <v>74/75NLICL</v>
      </c>
      <c r="AF3995" s="13">
        <f t="shared" si="146"/>
        <v>3.1304347826086959E-2</v>
      </c>
      <c r="AG3995" s="10"/>
      <c r="AH3995" s="10"/>
    </row>
    <row r="3996" spans="1:34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5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145"/>
        <v>0</v>
      </c>
      <c r="AB3996" s="5">
        <f>IFERROR(VLOOKUP(C3996,[2]Sheet1!$B:$F,5,FALSE),0)</f>
        <v>0</v>
      </c>
      <c r="AC3996" s="11">
        <v>12.5</v>
      </c>
      <c r="AD3996" s="11">
        <v>0</v>
      </c>
      <c r="AE3996" s="10" t="str">
        <f t="shared" si="144"/>
        <v>74/75PLIC</v>
      </c>
      <c r="AF3996" s="13">
        <f t="shared" si="146"/>
        <v>0</v>
      </c>
      <c r="AG3996" s="10"/>
      <c r="AH3996" s="10"/>
    </row>
    <row r="3997" spans="1:34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5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145"/>
        <v>0</v>
      </c>
      <c r="AB3997" s="5">
        <f>IFERROR(VLOOKUP(C3997,[2]Sheet1!$B:$F,5,FALSE),0)</f>
        <v>0</v>
      </c>
      <c r="AC3997" s="11">
        <v>12</v>
      </c>
      <c r="AD3997" s="11">
        <v>0</v>
      </c>
      <c r="AE3997" s="10" t="str">
        <f t="shared" si="144"/>
        <v>74/75SLICL</v>
      </c>
      <c r="AF3997" s="13">
        <f t="shared" si="146"/>
        <v>0</v>
      </c>
      <c r="AG3997" s="10"/>
      <c r="AH3997" s="10"/>
    </row>
    <row r="3998" spans="1:34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5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145"/>
        <v>0</v>
      </c>
      <c r="AB3998" s="5">
        <f>IFERROR(VLOOKUP(C3998,[2]Sheet1!$B:$F,5,FALSE),0)</f>
        <v>0</v>
      </c>
      <c r="AC3998" s="11">
        <v>0</v>
      </c>
      <c r="AD3998" s="11">
        <v>0</v>
      </c>
      <c r="AE3998" s="10" t="str">
        <f t="shared" si="144"/>
        <v>74/75JLI</v>
      </c>
      <c r="AF3998" s="13">
        <f t="shared" si="146"/>
        <v>0</v>
      </c>
      <c r="AG3998" s="10"/>
      <c r="AH3998" s="10"/>
    </row>
    <row r="3999" spans="1:34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5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705</v>
      </c>
      <c r="AA3999" s="11">
        <f t="shared" si="145"/>
        <v>176.3</v>
      </c>
      <c r="AB3999" s="5">
        <f>IFERROR(VLOOKUP(C3999,[2]Sheet1!$B:$F,5,FALSE),0)</f>
        <v>16659197.869999999</v>
      </c>
      <c r="AC3999" s="11">
        <v>0</v>
      </c>
      <c r="AD3999" s="11">
        <v>0</v>
      </c>
      <c r="AE3999" s="10" t="str">
        <f t="shared" si="144"/>
        <v>74/75ALICL</v>
      </c>
      <c r="AF3999" s="13">
        <f t="shared" si="146"/>
        <v>5.6737588652482273E-3</v>
      </c>
      <c r="AG3999" s="10"/>
      <c r="AH3999" s="10"/>
    </row>
    <row r="4000" spans="1:34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5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145"/>
        <v>0</v>
      </c>
      <c r="AB4000" s="5">
        <f>IFERROR(VLOOKUP(C4000,[2]Sheet1!$B:$F,5,FALSE),0)</f>
        <v>0</v>
      </c>
      <c r="AC4000" s="11">
        <v>5.25</v>
      </c>
      <c r="AD4000" s="11">
        <v>0</v>
      </c>
      <c r="AE4000" s="10" t="str">
        <f t="shared" si="144"/>
        <v>74/75GLICL</v>
      </c>
      <c r="AF4000" s="13">
        <f t="shared" si="146"/>
        <v>0</v>
      </c>
      <c r="AG4000" s="10"/>
      <c r="AH4000" s="10"/>
    </row>
    <row r="4001" spans="1:34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5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1122</v>
      </c>
      <c r="AA4001" s="11">
        <f t="shared" si="145"/>
        <v>140.30000000000001</v>
      </c>
      <c r="AB4001" s="5">
        <f>IFERROR(VLOOKUP(C4001,[2]Sheet1!$B:$F,5,FALSE),0)</f>
        <v>15000000</v>
      </c>
      <c r="AC4001" s="11">
        <v>34.46</v>
      </c>
      <c r="AD4001" s="11">
        <v>35.53</v>
      </c>
      <c r="AE4001" s="10" t="str">
        <f t="shared" si="144"/>
        <v>74/75LICN</v>
      </c>
      <c r="AF4001" s="13">
        <f t="shared" si="146"/>
        <v>7.1301247771836003E-3</v>
      </c>
      <c r="AG4001" s="10"/>
      <c r="AH4001" s="10"/>
    </row>
    <row r="4002" spans="1:34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5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760</v>
      </c>
      <c r="AA4002" s="11">
        <f t="shared" si="145"/>
        <v>69.099999999999994</v>
      </c>
      <c r="AB4002" s="5">
        <f>IFERROR(VLOOKUP(C4002,[2]Sheet1!$B:$F,5,FALSE),0)</f>
        <v>40219035.850000001</v>
      </c>
      <c r="AC4002" s="11">
        <v>25</v>
      </c>
      <c r="AD4002" s="11">
        <v>23.5</v>
      </c>
      <c r="AE4002" s="10" t="str">
        <f t="shared" si="144"/>
        <v>74/75NLIC</v>
      </c>
      <c r="AF4002" s="13">
        <f t="shared" si="146"/>
        <v>1.4473684210526316E-2</v>
      </c>
      <c r="AG4002" s="10"/>
      <c r="AH4002" s="10"/>
    </row>
    <row r="4003" spans="1:34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5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575</v>
      </c>
      <c r="AA4003" s="11">
        <f t="shared" si="145"/>
        <v>31.9</v>
      </c>
      <c r="AB4003" s="5">
        <f>IFERROR(VLOOKUP(C4003,[2]Sheet1!$B:$F,5,FALSE),0)</f>
        <v>18242465.849999998</v>
      </c>
      <c r="AC4003" s="11">
        <v>2.5</v>
      </c>
      <c r="AD4003" s="11">
        <v>12</v>
      </c>
      <c r="AE4003" s="10" t="str">
        <f t="shared" si="144"/>
        <v>74/75NLICL</v>
      </c>
      <c r="AF4003" s="13">
        <f t="shared" si="146"/>
        <v>3.1304347826086959E-2</v>
      </c>
      <c r="AG4003" s="10"/>
      <c r="AH4003" s="10"/>
    </row>
    <row r="4004" spans="1:34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5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145"/>
        <v>0</v>
      </c>
      <c r="AB4004" s="5">
        <f>IFERROR(VLOOKUP(C4004,[2]Sheet1!$B:$F,5,FALSE),0)</f>
        <v>0</v>
      </c>
      <c r="AC4004" s="11">
        <v>12.5</v>
      </c>
      <c r="AD4004" s="11">
        <v>0</v>
      </c>
      <c r="AE4004" s="10" t="str">
        <f t="shared" si="144"/>
        <v>74/75PLIC</v>
      </c>
      <c r="AF4004" s="13">
        <f t="shared" si="146"/>
        <v>0</v>
      </c>
      <c r="AG4004" s="10"/>
      <c r="AH4004" s="10"/>
    </row>
    <row r="4005" spans="1:34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5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145"/>
        <v>0</v>
      </c>
      <c r="AB4005" s="5">
        <f>IFERROR(VLOOKUP(C4005,[2]Sheet1!$B:$F,5,FALSE),0)</f>
        <v>0</v>
      </c>
      <c r="AC4005" s="11">
        <v>12</v>
      </c>
      <c r="AD4005" s="11">
        <v>0</v>
      </c>
      <c r="AE4005" s="10" t="str">
        <f t="shared" si="144"/>
        <v>74/75SLICL</v>
      </c>
      <c r="AF4005" s="13">
        <f t="shared" si="146"/>
        <v>0</v>
      </c>
      <c r="AG4005" s="10"/>
      <c r="AH4005" s="10"/>
    </row>
    <row r="4006" spans="1:34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5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145"/>
        <v>0</v>
      </c>
      <c r="AB4006" s="5">
        <f>IFERROR(VLOOKUP(C4006,[2]Sheet1!$B:$F,5,FALSE),0)</f>
        <v>0</v>
      </c>
      <c r="AC4006" s="11">
        <v>0</v>
      </c>
      <c r="AD4006" s="11">
        <v>0</v>
      </c>
      <c r="AE4006" s="10" t="str">
        <f t="shared" si="144"/>
        <v>74/75JLI</v>
      </c>
      <c r="AF4006" s="13">
        <f t="shared" si="146"/>
        <v>0</v>
      </c>
      <c r="AG4006" s="10"/>
      <c r="AH4006" s="10"/>
    </row>
    <row r="4007" spans="1:34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5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705</v>
      </c>
      <c r="AA4007" s="11">
        <f t="shared" si="145"/>
        <v>176.3</v>
      </c>
      <c r="AB4007" s="5">
        <f>IFERROR(VLOOKUP(C4007,[2]Sheet1!$B:$F,5,FALSE),0)</f>
        <v>16659197.869999999</v>
      </c>
      <c r="AC4007" s="11">
        <v>0</v>
      </c>
      <c r="AD4007" s="11">
        <v>0</v>
      </c>
      <c r="AE4007" s="10" t="str">
        <f t="shared" si="144"/>
        <v>75/76ALICL</v>
      </c>
      <c r="AF4007" s="13">
        <f t="shared" si="146"/>
        <v>5.6737588652482273E-3</v>
      </c>
      <c r="AG4007" s="10"/>
      <c r="AH4007" s="10"/>
    </row>
    <row r="4008" spans="1:34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5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145"/>
        <v>0</v>
      </c>
      <c r="AB4008" s="5">
        <f>IFERROR(VLOOKUP(C4008,[2]Sheet1!$B:$F,5,FALSE),0)</f>
        <v>0</v>
      </c>
      <c r="AC4008" s="11">
        <v>5.5004</v>
      </c>
      <c r="AD4008" s="11">
        <v>0.28949999999999998</v>
      </c>
      <c r="AE4008" s="10" t="str">
        <f t="shared" si="144"/>
        <v>75/76GLICL</v>
      </c>
      <c r="AF4008" s="13">
        <f t="shared" si="146"/>
        <v>0</v>
      </c>
      <c r="AG4008" s="10"/>
      <c r="AH4008" s="10"/>
    </row>
    <row r="4009" spans="1:34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5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1122</v>
      </c>
      <c r="AA4009" s="11">
        <f t="shared" si="145"/>
        <v>140.30000000000001</v>
      </c>
      <c r="AB4009" s="5">
        <f>IFERROR(VLOOKUP(C4009,[2]Sheet1!$B:$F,5,FALSE),0)</f>
        <v>15000000</v>
      </c>
      <c r="AC4009" s="11">
        <v>10</v>
      </c>
      <c r="AD4009" s="11">
        <v>0.52629999999999999</v>
      </c>
      <c r="AE4009" s="10" t="str">
        <f t="shared" si="144"/>
        <v>75/76LICN</v>
      </c>
      <c r="AF4009" s="13">
        <f t="shared" si="146"/>
        <v>7.1301247771836003E-3</v>
      </c>
      <c r="AG4009" s="10"/>
      <c r="AH4009" s="10"/>
    </row>
    <row r="4010" spans="1:34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5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760</v>
      </c>
      <c r="AA4010" s="11">
        <f t="shared" si="145"/>
        <v>69.099999999999994</v>
      </c>
      <c r="AB4010" s="5">
        <f>IFERROR(VLOOKUP(C4010,[2]Sheet1!$B:$F,5,FALSE),0)</f>
        <v>40219035.850000001</v>
      </c>
      <c r="AC4010" s="11">
        <v>31</v>
      </c>
      <c r="AD4010" s="11">
        <v>20</v>
      </c>
      <c r="AE4010" s="10" t="str">
        <f t="shared" si="144"/>
        <v>75/76NLIC</v>
      </c>
      <c r="AF4010" s="13">
        <f t="shared" si="146"/>
        <v>1.4473684210526316E-2</v>
      </c>
      <c r="AG4010" s="10"/>
      <c r="AH4010" s="10"/>
    </row>
    <row r="4011" spans="1:34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5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575</v>
      </c>
      <c r="AA4011" s="11">
        <f t="shared" si="145"/>
        <v>31.9</v>
      </c>
      <c r="AB4011" s="5">
        <f>IFERROR(VLOOKUP(C4011,[2]Sheet1!$B:$F,5,FALSE),0)</f>
        <v>18242465.849999998</v>
      </c>
      <c r="AC4011" s="11">
        <v>10</v>
      </c>
      <c r="AD4011" s="11">
        <v>0.53</v>
      </c>
      <c r="AE4011" s="10" t="str">
        <f t="shared" si="144"/>
        <v>75/76NLICL</v>
      </c>
      <c r="AF4011" s="13">
        <f t="shared" si="146"/>
        <v>3.1304347826086959E-2</v>
      </c>
      <c r="AG4011" s="10"/>
      <c r="AH4011" s="10"/>
    </row>
    <row r="4012" spans="1:34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5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145"/>
        <v>0</v>
      </c>
      <c r="AB4012" s="5">
        <f>IFERROR(VLOOKUP(C4012,[2]Sheet1!$B:$F,5,FALSE),0)</f>
        <v>0</v>
      </c>
      <c r="AC4012" s="11">
        <v>7</v>
      </c>
      <c r="AD4012" s="11">
        <v>8</v>
      </c>
      <c r="AE4012" s="10" t="str">
        <f t="shared" si="144"/>
        <v>75/76PLIC</v>
      </c>
      <c r="AF4012" s="13">
        <f t="shared" si="146"/>
        <v>0</v>
      </c>
      <c r="AG4012" s="10"/>
      <c r="AH4012" s="10"/>
    </row>
    <row r="4013" spans="1:34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5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145"/>
        <v>0</v>
      </c>
      <c r="AB4013" s="5">
        <f>IFERROR(VLOOKUP(C4013,[2]Sheet1!$B:$F,5,FALSE),0)</f>
        <v>0</v>
      </c>
      <c r="AC4013" s="11">
        <v>5</v>
      </c>
      <c r="AD4013" s="11">
        <v>5.5259999999999998</v>
      </c>
      <c r="AE4013" s="10" t="str">
        <f t="shared" si="144"/>
        <v>75/76SLICL</v>
      </c>
      <c r="AF4013" s="13">
        <f t="shared" si="146"/>
        <v>0</v>
      </c>
      <c r="AG4013" s="10"/>
      <c r="AH4013" s="10"/>
    </row>
    <row r="4014" spans="1:34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5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145"/>
        <v>0</v>
      </c>
      <c r="AB4014" s="5">
        <f>IFERROR(VLOOKUP(C4014,[2]Sheet1!$B:$F,5,FALSE),0)</f>
        <v>0</v>
      </c>
      <c r="AC4014" s="11">
        <v>0</v>
      </c>
      <c r="AD4014" s="11">
        <v>0</v>
      </c>
      <c r="AE4014" s="10" t="str">
        <f t="shared" si="144"/>
        <v>75/76JLI</v>
      </c>
      <c r="AF4014" s="13">
        <f t="shared" si="146"/>
        <v>0</v>
      </c>
      <c r="AG4014" s="10"/>
      <c r="AH4014" s="10"/>
    </row>
    <row r="4015" spans="1:34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5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705</v>
      </c>
      <c r="AA4015" s="11">
        <f t="shared" si="145"/>
        <v>141</v>
      </c>
      <c r="AB4015" s="5">
        <f>IFERROR(VLOOKUP(C4015,[2]Sheet1!$B:$F,5,FALSE),0)</f>
        <v>16659197.869999999</v>
      </c>
      <c r="AC4015" s="11">
        <v>0</v>
      </c>
      <c r="AD4015" s="11">
        <v>0</v>
      </c>
      <c r="AE4015" s="10" t="str">
        <f t="shared" si="144"/>
        <v>75/76ALICL</v>
      </c>
      <c r="AF4015" s="13">
        <f t="shared" si="146"/>
        <v>7.0921985815602835E-3</v>
      </c>
      <c r="AG4015" s="10"/>
      <c r="AH4015" s="10"/>
    </row>
    <row r="4016" spans="1:34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5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145"/>
        <v>0</v>
      </c>
      <c r="AB4016" s="5">
        <f>IFERROR(VLOOKUP(C4016,[2]Sheet1!$B:$F,5,FALSE),0)</f>
        <v>0</v>
      </c>
      <c r="AC4016" s="11">
        <v>5.5004</v>
      </c>
      <c r="AD4016" s="11">
        <v>0.28949999999999998</v>
      </c>
      <c r="AE4016" s="10" t="str">
        <f t="shared" si="144"/>
        <v>75/76GLICL</v>
      </c>
      <c r="AF4016" s="13">
        <f t="shared" si="146"/>
        <v>0</v>
      </c>
      <c r="AG4016" s="10"/>
      <c r="AH4016" s="10"/>
    </row>
    <row r="4017" spans="1:34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5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1122</v>
      </c>
      <c r="AA4017" s="11">
        <f t="shared" si="145"/>
        <v>112.2</v>
      </c>
      <c r="AB4017" s="5">
        <f>IFERROR(VLOOKUP(C4017,[2]Sheet1!$B:$F,5,FALSE),0)</f>
        <v>15000000</v>
      </c>
      <c r="AC4017" s="11">
        <v>10</v>
      </c>
      <c r="AD4017" s="11">
        <v>0.52629999999999999</v>
      </c>
      <c r="AE4017" s="10" t="str">
        <f t="shared" si="144"/>
        <v>75/76LICN</v>
      </c>
      <c r="AF4017" s="13">
        <f t="shared" si="146"/>
        <v>8.9126559714795012E-3</v>
      </c>
      <c r="AG4017" s="10"/>
      <c r="AH4017" s="10"/>
    </row>
    <row r="4018" spans="1:34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5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760</v>
      </c>
      <c r="AA4018" s="11">
        <f t="shared" si="145"/>
        <v>58.5</v>
      </c>
      <c r="AB4018" s="5">
        <f>IFERROR(VLOOKUP(C4018,[2]Sheet1!$B:$F,5,FALSE),0)</f>
        <v>40219035.850000001</v>
      </c>
      <c r="AC4018" s="11">
        <v>31</v>
      </c>
      <c r="AD4018" s="11">
        <v>20</v>
      </c>
      <c r="AE4018" s="10" t="str">
        <f t="shared" si="144"/>
        <v>75/76NLIC</v>
      </c>
      <c r="AF4018" s="13">
        <f t="shared" si="146"/>
        <v>1.7105263157894738E-2</v>
      </c>
      <c r="AG4018" s="10"/>
      <c r="AH4018" s="10"/>
    </row>
    <row r="4019" spans="1:34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5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575</v>
      </c>
      <c r="AA4019" s="11">
        <f t="shared" si="145"/>
        <v>52.3</v>
      </c>
      <c r="AB4019" s="5">
        <f>IFERROR(VLOOKUP(C4019,[2]Sheet1!$B:$F,5,FALSE),0)</f>
        <v>18242465.849999998</v>
      </c>
      <c r="AC4019" s="11">
        <v>10</v>
      </c>
      <c r="AD4019" s="11">
        <v>0.53</v>
      </c>
      <c r="AE4019" s="10" t="str">
        <f t="shared" si="144"/>
        <v>75/76NLICL</v>
      </c>
      <c r="AF4019" s="13">
        <f t="shared" si="146"/>
        <v>1.9130434782608695E-2</v>
      </c>
      <c r="AG4019" s="10"/>
      <c r="AH4019" s="10"/>
    </row>
    <row r="4020" spans="1:34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5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145"/>
        <v>0</v>
      </c>
      <c r="AB4020" s="5">
        <f>IFERROR(VLOOKUP(C4020,[2]Sheet1!$B:$F,5,FALSE),0)</f>
        <v>0</v>
      </c>
      <c r="AC4020" s="11">
        <v>7</v>
      </c>
      <c r="AD4020" s="11">
        <v>8</v>
      </c>
      <c r="AE4020" s="10" t="str">
        <f t="shared" si="144"/>
        <v>75/76PLIC</v>
      </c>
      <c r="AF4020" s="13">
        <f t="shared" si="146"/>
        <v>0</v>
      </c>
      <c r="AG4020" s="10"/>
      <c r="AH4020" s="10"/>
    </row>
    <row r="4021" spans="1:34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5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145"/>
        <v>0</v>
      </c>
      <c r="AB4021" s="5">
        <f>IFERROR(VLOOKUP(C4021,[2]Sheet1!$B:$F,5,FALSE),0)</f>
        <v>0</v>
      </c>
      <c r="AC4021" s="11">
        <v>5</v>
      </c>
      <c r="AD4021" s="11">
        <v>5.5259999999999998</v>
      </c>
      <c r="AE4021" s="10" t="str">
        <f t="shared" si="144"/>
        <v>75/76SLICL</v>
      </c>
      <c r="AF4021" s="13">
        <f t="shared" si="146"/>
        <v>0</v>
      </c>
      <c r="AG4021" s="10"/>
      <c r="AH4021" s="10"/>
    </row>
    <row r="4022" spans="1:34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5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145"/>
        <v>0</v>
      </c>
      <c r="AB4022" s="5">
        <f>IFERROR(VLOOKUP(C4022,[2]Sheet1!$B:$F,5,FALSE),0)</f>
        <v>0</v>
      </c>
      <c r="AC4022" s="11">
        <v>0</v>
      </c>
      <c r="AD4022" s="11">
        <v>0</v>
      </c>
      <c r="AE4022" s="10" t="str">
        <f t="shared" si="144"/>
        <v>75/76JLI</v>
      </c>
      <c r="AF4022" s="13">
        <f t="shared" si="146"/>
        <v>0</v>
      </c>
      <c r="AG4022" s="10"/>
      <c r="AH4022" s="10"/>
    </row>
    <row r="4023" spans="1:34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5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705</v>
      </c>
      <c r="AA4023" s="11">
        <f t="shared" si="145"/>
        <v>176.3</v>
      </c>
      <c r="AB4023" s="5">
        <f>IFERROR(VLOOKUP(C4023,[2]Sheet1!$B:$F,5,FALSE),0)</f>
        <v>16659197.869999999</v>
      </c>
      <c r="AC4023" s="11">
        <v>0</v>
      </c>
      <c r="AD4023" s="11">
        <v>0</v>
      </c>
      <c r="AE4023" s="10" t="str">
        <f t="shared" si="144"/>
        <v>75/76ALICL</v>
      </c>
      <c r="AF4023" s="13">
        <f t="shared" si="146"/>
        <v>5.6737588652482273E-3</v>
      </c>
      <c r="AG4023" s="10"/>
      <c r="AH4023" s="10"/>
    </row>
    <row r="4024" spans="1:34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5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145"/>
        <v>0</v>
      </c>
      <c r="AB4024" s="5">
        <f>IFERROR(VLOOKUP(C4024,[2]Sheet1!$B:$F,5,FALSE),0)</f>
        <v>0</v>
      </c>
      <c r="AC4024" s="11">
        <v>5.5004</v>
      </c>
      <c r="AD4024" s="11">
        <v>0.28949999999999998</v>
      </c>
      <c r="AE4024" s="10" t="str">
        <f t="shared" si="144"/>
        <v>75/76GLICL</v>
      </c>
      <c r="AF4024" s="13">
        <f t="shared" si="146"/>
        <v>0</v>
      </c>
      <c r="AG4024" s="10"/>
      <c r="AH4024" s="10"/>
    </row>
    <row r="4025" spans="1:34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5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1122</v>
      </c>
      <c r="AA4025" s="11">
        <f t="shared" si="145"/>
        <v>112.2</v>
      </c>
      <c r="AB4025" s="5">
        <f>IFERROR(VLOOKUP(C4025,[2]Sheet1!$B:$F,5,FALSE),0)</f>
        <v>15000000</v>
      </c>
      <c r="AC4025" s="11">
        <v>10</v>
      </c>
      <c r="AD4025" s="11">
        <v>0.52629999999999999</v>
      </c>
      <c r="AE4025" s="10" t="str">
        <f t="shared" si="144"/>
        <v>75/76LICN</v>
      </c>
      <c r="AF4025" s="13">
        <f t="shared" si="146"/>
        <v>8.9126559714795012E-3</v>
      </c>
      <c r="AG4025" s="10"/>
      <c r="AH4025" s="10"/>
    </row>
    <row r="4026" spans="1:34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5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760</v>
      </c>
      <c r="AA4026" s="11">
        <f t="shared" si="145"/>
        <v>69.099999999999994</v>
      </c>
      <c r="AB4026" s="5">
        <f>IFERROR(VLOOKUP(C4026,[2]Sheet1!$B:$F,5,FALSE),0)</f>
        <v>40219035.850000001</v>
      </c>
      <c r="AC4026" s="11">
        <v>31</v>
      </c>
      <c r="AD4026" s="11">
        <v>20</v>
      </c>
      <c r="AE4026" s="10" t="str">
        <f t="shared" si="144"/>
        <v>75/76NLIC</v>
      </c>
      <c r="AF4026" s="13">
        <f t="shared" si="146"/>
        <v>1.4473684210526316E-2</v>
      </c>
      <c r="AG4026" s="10"/>
      <c r="AH4026" s="10"/>
    </row>
    <row r="4027" spans="1:34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5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575</v>
      </c>
      <c r="AA4027" s="11">
        <f t="shared" si="145"/>
        <v>41.1</v>
      </c>
      <c r="AB4027" s="5">
        <f>IFERROR(VLOOKUP(C4027,[2]Sheet1!$B:$F,5,FALSE),0)</f>
        <v>18242465.849999998</v>
      </c>
      <c r="AC4027" s="11">
        <v>10</v>
      </c>
      <c r="AD4027" s="11">
        <v>0.53</v>
      </c>
      <c r="AE4027" s="10" t="str">
        <f t="shared" si="144"/>
        <v>75/76NLICL</v>
      </c>
      <c r="AF4027" s="13">
        <f t="shared" si="146"/>
        <v>2.4347826086956521E-2</v>
      </c>
      <c r="AG4027" s="10"/>
      <c r="AH4027" s="10"/>
    </row>
    <row r="4028" spans="1:34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5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145"/>
        <v>0</v>
      </c>
      <c r="AB4028" s="5">
        <f>IFERROR(VLOOKUP(C4028,[2]Sheet1!$B:$F,5,FALSE),0)</f>
        <v>0</v>
      </c>
      <c r="AC4028" s="11">
        <v>7</v>
      </c>
      <c r="AD4028" s="11">
        <v>8</v>
      </c>
      <c r="AE4028" s="10" t="str">
        <f t="shared" si="144"/>
        <v>75/76PLIC</v>
      </c>
      <c r="AF4028" s="13">
        <f t="shared" si="146"/>
        <v>0</v>
      </c>
      <c r="AG4028" s="10"/>
      <c r="AH4028" s="10"/>
    </row>
    <row r="4029" spans="1:34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5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145"/>
        <v>0</v>
      </c>
      <c r="AB4029" s="5">
        <f>IFERROR(VLOOKUP(C4029,[2]Sheet1!$B:$F,5,FALSE),0)</f>
        <v>0</v>
      </c>
      <c r="AC4029" s="11">
        <v>5</v>
      </c>
      <c r="AD4029" s="11">
        <v>5.5259999999999998</v>
      </c>
      <c r="AE4029" s="10" t="str">
        <f t="shared" si="144"/>
        <v>75/76SLICL</v>
      </c>
      <c r="AF4029" s="13">
        <f t="shared" si="146"/>
        <v>0</v>
      </c>
      <c r="AG4029" s="10"/>
      <c r="AH4029" s="10"/>
    </row>
    <row r="4030" spans="1:34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5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145"/>
        <v>0</v>
      </c>
      <c r="AB4030" s="5">
        <f>IFERROR(VLOOKUP(C4030,[2]Sheet1!$B:$F,5,FALSE),0)</f>
        <v>0</v>
      </c>
      <c r="AC4030" s="11">
        <v>0</v>
      </c>
      <c r="AD4030" s="11">
        <v>0</v>
      </c>
      <c r="AE4030" s="10" t="str">
        <f t="shared" ref="AE4030:AE4093" si="147">B4030&amp;C4030</f>
        <v>75/76JLI</v>
      </c>
      <c r="AF4030" s="13">
        <f t="shared" si="146"/>
        <v>0</v>
      </c>
      <c r="AG4030" s="10"/>
      <c r="AH4030" s="10"/>
    </row>
    <row r="4031" spans="1:34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5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705</v>
      </c>
      <c r="AA4031" s="11">
        <f t="shared" si="145"/>
        <v>235</v>
      </c>
      <c r="AB4031" s="5">
        <f>IFERROR(VLOOKUP(C4031,[2]Sheet1!$B:$F,5,FALSE),0)</f>
        <v>16659197.869999999</v>
      </c>
      <c r="AC4031" s="11">
        <v>0</v>
      </c>
      <c r="AD4031" s="11">
        <v>0</v>
      </c>
      <c r="AE4031" s="10" t="str">
        <f t="shared" si="147"/>
        <v>75/76ALICL</v>
      </c>
      <c r="AF4031" s="13">
        <f t="shared" si="146"/>
        <v>4.2553191489361703E-3</v>
      </c>
      <c r="AG4031" s="10"/>
      <c r="AH4031" s="10"/>
    </row>
    <row r="4032" spans="1:34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5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145"/>
        <v>0</v>
      </c>
      <c r="AB4032" s="5">
        <f>IFERROR(VLOOKUP(C4032,[2]Sheet1!$B:$F,5,FALSE),0)</f>
        <v>0</v>
      </c>
      <c r="AC4032" s="11">
        <v>5.5004</v>
      </c>
      <c r="AD4032" s="11">
        <v>0.28949999999999998</v>
      </c>
      <c r="AE4032" s="10" t="str">
        <f t="shared" si="147"/>
        <v>75/76GLICL</v>
      </c>
      <c r="AF4032" s="13">
        <f t="shared" si="146"/>
        <v>0</v>
      </c>
      <c r="AG4032" s="10"/>
      <c r="AH4032" s="10"/>
    </row>
    <row r="4033" spans="1:34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5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1122</v>
      </c>
      <c r="AA4033" s="11">
        <f t="shared" si="145"/>
        <v>102</v>
      </c>
      <c r="AB4033" s="5">
        <f>IFERROR(VLOOKUP(C4033,[2]Sheet1!$B:$F,5,FALSE),0)</f>
        <v>15000000</v>
      </c>
      <c r="AC4033" s="11">
        <v>10</v>
      </c>
      <c r="AD4033" s="11">
        <v>0.52629999999999999</v>
      </c>
      <c r="AE4033" s="10" t="str">
        <f t="shared" si="147"/>
        <v>75/76LICN</v>
      </c>
      <c r="AF4033" s="13">
        <f t="shared" si="146"/>
        <v>9.8039215686274508E-3</v>
      </c>
      <c r="AG4033" s="10"/>
      <c r="AH4033" s="10"/>
    </row>
    <row r="4034" spans="1:34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5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760</v>
      </c>
      <c r="AA4034" s="11">
        <f t="shared" si="145"/>
        <v>76</v>
      </c>
      <c r="AB4034" s="5">
        <f>IFERROR(VLOOKUP(C4034,[2]Sheet1!$B:$F,5,FALSE),0)</f>
        <v>40219035.850000001</v>
      </c>
      <c r="AC4034" s="11">
        <v>31</v>
      </c>
      <c r="AD4034" s="11">
        <v>20</v>
      </c>
      <c r="AE4034" s="10" t="str">
        <f t="shared" si="147"/>
        <v>75/76NLIC</v>
      </c>
      <c r="AF4034" s="13">
        <f t="shared" si="146"/>
        <v>1.3157894736842105E-2</v>
      </c>
      <c r="AG4034" s="10"/>
      <c r="AH4034" s="10"/>
    </row>
    <row r="4035" spans="1:34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5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575</v>
      </c>
      <c r="AA4035" s="11">
        <f t="shared" ref="AA4035:AA4098" si="148">ROUND(IFERROR(Z4035/M4035,0),1)</f>
        <v>52.3</v>
      </c>
      <c r="AB4035" s="5">
        <f>IFERROR(VLOOKUP(C4035,[2]Sheet1!$B:$F,5,FALSE),0)</f>
        <v>18242465.849999998</v>
      </c>
      <c r="AC4035" s="11">
        <v>10</v>
      </c>
      <c r="AD4035" s="11">
        <v>0.53</v>
      </c>
      <c r="AE4035" s="10" t="str">
        <f t="shared" si="147"/>
        <v>75/76NLICL</v>
      </c>
      <c r="AF4035" s="13">
        <f t="shared" ref="AF4035:AF4098" si="149">IFERROR(M4035/Z4035,0)</f>
        <v>1.9130434782608695E-2</v>
      </c>
      <c r="AG4035" s="10"/>
      <c r="AH4035" s="10"/>
    </row>
    <row r="4036" spans="1:34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5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148"/>
        <v>0</v>
      </c>
      <c r="AB4036" s="5">
        <f>IFERROR(VLOOKUP(C4036,[2]Sheet1!$B:$F,5,FALSE),0)</f>
        <v>0</v>
      </c>
      <c r="AC4036" s="11">
        <v>7</v>
      </c>
      <c r="AD4036" s="11">
        <v>8</v>
      </c>
      <c r="AE4036" s="10" t="str">
        <f t="shared" si="147"/>
        <v>75/76PLIC</v>
      </c>
      <c r="AF4036" s="13">
        <f t="shared" si="149"/>
        <v>0</v>
      </c>
      <c r="AG4036" s="10"/>
      <c r="AH4036" s="10"/>
    </row>
    <row r="4037" spans="1:34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5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148"/>
        <v>0</v>
      </c>
      <c r="AB4037" s="5">
        <f>IFERROR(VLOOKUP(C4037,[2]Sheet1!$B:$F,5,FALSE),0)</f>
        <v>0</v>
      </c>
      <c r="AC4037" s="11">
        <v>5</v>
      </c>
      <c r="AD4037" s="11">
        <v>5.5259999999999998</v>
      </c>
      <c r="AE4037" s="10" t="str">
        <f t="shared" si="147"/>
        <v>75/76SLICL</v>
      </c>
      <c r="AF4037" s="13">
        <f t="shared" si="149"/>
        <v>0</v>
      </c>
      <c r="AG4037" s="10"/>
      <c r="AH4037" s="10"/>
    </row>
    <row r="4038" spans="1:34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5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148"/>
        <v>0</v>
      </c>
      <c r="AB4038" s="5">
        <f>IFERROR(VLOOKUP(C4038,[2]Sheet1!$B:$F,5,FALSE),0)</f>
        <v>0</v>
      </c>
      <c r="AC4038" s="11">
        <v>0</v>
      </c>
      <c r="AD4038" s="11">
        <v>0</v>
      </c>
      <c r="AE4038" s="10" t="str">
        <f t="shared" si="147"/>
        <v>75/76JLI</v>
      </c>
      <c r="AF4038" s="13">
        <f t="shared" si="149"/>
        <v>0</v>
      </c>
      <c r="AG4038" s="10"/>
      <c r="AH4038" s="10"/>
    </row>
    <row r="4039" spans="1:34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5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148"/>
        <v>0</v>
      </c>
      <c r="AB4039" s="5">
        <f>IFERROR(VLOOKUP(C4039,[2]Sheet1!$B:$F,5,FALSE),0)</f>
        <v>0</v>
      </c>
      <c r="AC4039" s="11">
        <v>0</v>
      </c>
      <c r="AD4039" s="11">
        <v>0</v>
      </c>
      <c r="AE4039" s="10" t="str">
        <f t="shared" si="147"/>
        <v>75/76RLI</v>
      </c>
      <c r="AF4039" s="13">
        <f t="shared" si="149"/>
        <v>0</v>
      </c>
      <c r="AG4039" s="10"/>
      <c r="AH4039" s="10"/>
    </row>
    <row r="4040" spans="1:34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5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705</v>
      </c>
      <c r="AA4040" s="11">
        <f t="shared" si="148"/>
        <v>88.1</v>
      </c>
      <c r="AB4040" s="5">
        <f>IFERROR(VLOOKUP(C4040,[2]Sheet1!$B:$F,5,FALSE),0)</f>
        <v>16659197.869999999</v>
      </c>
      <c r="AC4040" s="11">
        <v>25</v>
      </c>
      <c r="AD4040" s="11">
        <v>2</v>
      </c>
      <c r="AE4040" s="10" t="str">
        <f t="shared" si="147"/>
        <v>76/77ALICL</v>
      </c>
      <c r="AF4040" s="13">
        <f t="shared" si="149"/>
        <v>1.1347517730496455E-2</v>
      </c>
      <c r="AG4040" s="10"/>
      <c r="AH4040" s="10"/>
    </row>
    <row r="4041" spans="1:34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5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148"/>
        <v>0</v>
      </c>
      <c r="AB4041" s="5">
        <f>IFERROR(VLOOKUP(C4041,[2]Sheet1!$B:$F,5,FALSE),0)</f>
        <v>0</v>
      </c>
      <c r="AC4041" s="11">
        <v>7.4424999999999999</v>
      </c>
      <c r="AD4041" s="11">
        <v>0.39169999999999999</v>
      </c>
      <c r="AE4041" s="10" t="str">
        <f t="shared" si="147"/>
        <v>76/77GLICL</v>
      </c>
      <c r="AF4041" s="13">
        <f t="shared" si="149"/>
        <v>0</v>
      </c>
      <c r="AG4041" s="10"/>
      <c r="AH4041" s="10"/>
    </row>
    <row r="4042" spans="1:34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5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1122</v>
      </c>
      <c r="AA4042" s="11">
        <f t="shared" si="148"/>
        <v>224.4</v>
      </c>
      <c r="AB4042" s="5">
        <f>IFERROR(VLOOKUP(C4042,[2]Sheet1!$B:$F,5,FALSE),0)</f>
        <v>15000000</v>
      </c>
      <c r="AC4042" s="11">
        <v>20</v>
      </c>
      <c r="AD4042" s="11">
        <v>1.0526</v>
      </c>
      <c r="AE4042" s="10" t="str">
        <f t="shared" si="147"/>
        <v>76/77LICN</v>
      </c>
      <c r="AF4042" s="13">
        <f t="shared" si="149"/>
        <v>4.4563279857397506E-3</v>
      </c>
      <c r="AG4042" s="10"/>
      <c r="AH4042" s="10"/>
    </row>
    <row r="4043" spans="1:34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5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760</v>
      </c>
      <c r="AA4043" s="11">
        <f t="shared" si="148"/>
        <v>50.7</v>
      </c>
      <c r="AB4043" s="5">
        <f>IFERROR(VLOOKUP(C4043,[2]Sheet1!$B:$F,5,FALSE),0)</f>
        <v>40219035.850000001</v>
      </c>
      <c r="AC4043" s="11">
        <v>14</v>
      </c>
      <c r="AD4043" s="11">
        <v>0.73680000000000001</v>
      </c>
      <c r="AE4043" s="10" t="str">
        <f t="shared" si="147"/>
        <v>76/77NLIC</v>
      </c>
      <c r="AF4043" s="13">
        <f t="shared" si="149"/>
        <v>1.9736842105263157E-2</v>
      </c>
      <c r="AG4043" s="10"/>
      <c r="AH4043" s="10"/>
    </row>
    <row r="4044" spans="1:34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5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575</v>
      </c>
      <c r="AA4044" s="11">
        <f t="shared" si="148"/>
        <v>38.299999999999997</v>
      </c>
      <c r="AB4044" s="5">
        <f>IFERROR(VLOOKUP(C4044,[2]Sheet1!$B:$F,5,FALSE),0)</f>
        <v>18242465.849999998</v>
      </c>
      <c r="AC4044" s="11">
        <v>19</v>
      </c>
      <c r="AD4044" s="11">
        <v>1</v>
      </c>
      <c r="AE4044" s="10" t="str">
        <f t="shared" si="147"/>
        <v>76/77NLICL</v>
      </c>
      <c r="AF4044" s="13">
        <f t="shared" si="149"/>
        <v>2.6086956521739129E-2</v>
      </c>
      <c r="AG4044" s="10"/>
      <c r="AH4044" s="10"/>
    </row>
    <row r="4045" spans="1:34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5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148"/>
        <v>0</v>
      </c>
      <c r="AB4045" s="5">
        <f>IFERROR(VLOOKUP(C4045,[2]Sheet1!$B:$F,5,FALSE),0)</f>
        <v>0</v>
      </c>
      <c r="AC4045" s="11">
        <v>15</v>
      </c>
      <c r="AD4045" s="11">
        <v>0.87</v>
      </c>
      <c r="AE4045" s="10" t="str">
        <f t="shared" si="147"/>
        <v>76/77PLIC</v>
      </c>
      <c r="AF4045" s="13">
        <f t="shared" si="149"/>
        <v>0</v>
      </c>
      <c r="AG4045" s="10"/>
      <c r="AH4045" s="10"/>
    </row>
    <row r="4046" spans="1:34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5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148"/>
        <v>0</v>
      </c>
      <c r="AB4046" s="5">
        <f>IFERROR(VLOOKUP(C4046,[2]Sheet1!$B:$F,5,FALSE),0)</f>
        <v>0</v>
      </c>
      <c r="AC4046" s="11">
        <v>12.7</v>
      </c>
      <c r="AD4046" s="11">
        <v>0.66839999999999999</v>
      </c>
      <c r="AE4046" s="10" t="str">
        <f t="shared" si="147"/>
        <v>76/77SLICL</v>
      </c>
      <c r="AF4046" s="13">
        <f t="shared" si="149"/>
        <v>0</v>
      </c>
      <c r="AG4046" s="10"/>
      <c r="AH4046" s="10"/>
    </row>
    <row r="4047" spans="1:34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5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148"/>
        <v>0</v>
      </c>
      <c r="AB4047" s="5">
        <f>IFERROR(VLOOKUP(C4047,[2]Sheet1!$B:$F,5,FALSE),0)</f>
        <v>0</v>
      </c>
      <c r="AC4047" s="11">
        <v>4.2</v>
      </c>
      <c r="AD4047" s="11">
        <v>0.22</v>
      </c>
      <c r="AE4047" s="10" t="str">
        <f t="shared" si="147"/>
        <v>76/77SLI</v>
      </c>
      <c r="AF4047" s="13">
        <f t="shared" si="149"/>
        <v>0</v>
      </c>
      <c r="AG4047" s="10"/>
      <c r="AH4047" s="10"/>
    </row>
    <row r="4048" spans="1:34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5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148"/>
        <v>0</v>
      </c>
      <c r="AB4048" s="5">
        <f>IFERROR(VLOOKUP(C4048,[2]Sheet1!$B:$F,5,FALSE),0)</f>
        <v>0</v>
      </c>
      <c r="AC4048" s="11">
        <v>10</v>
      </c>
      <c r="AD4048" s="11">
        <v>0.52629999999999999</v>
      </c>
      <c r="AE4048" s="10" t="str">
        <f t="shared" si="147"/>
        <v>76/77JLI</v>
      </c>
      <c r="AF4048" s="13">
        <f t="shared" si="149"/>
        <v>0</v>
      </c>
      <c r="AG4048" s="10"/>
      <c r="AH4048" s="10"/>
    </row>
    <row r="4049" spans="1:34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5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148"/>
        <v>0</v>
      </c>
      <c r="AB4049" s="5">
        <f>IFERROR(VLOOKUP(C4049,[2]Sheet1!$B:$F,5,FALSE),0)</f>
        <v>0</v>
      </c>
      <c r="AC4049" s="11">
        <v>0</v>
      </c>
      <c r="AD4049" s="11">
        <v>5.2632000000000003</v>
      </c>
      <c r="AE4049" s="10" t="str">
        <f t="shared" si="147"/>
        <v>76/77RLI</v>
      </c>
      <c r="AF4049" s="13">
        <f t="shared" si="149"/>
        <v>0</v>
      </c>
      <c r="AG4049" s="10"/>
      <c r="AH4049" s="10"/>
    </row>
    <row r="4050" spans="1:34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5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148"/>
        <v>0</v>
      </c>
      <c r="AB4050" s="5">
        <f>IFERROR(VLOOKUP(C4050,[2]Sheet1!$B:$F,5,FALSE),0)</f>
        <v>0</v>
      </c>
      <c r="AC4050" s="11">
        <v>0</v>
      </c>
      <c r="AD4050" s="11">
        <v>0</v>
      </c>
      <c r="AE4050" s="10" t="str">
        <f t="shared" si="147"/>
        <v>76/77PLI</v>
      </c>
      <c r="AF4050" s="13">
        <f t="shared" si="149"/>
        <v>0</v>
      </c>
      <c r="AG4050" s="10"/>
      <c r="AH4050" s="10"/>
    </row>
    <row r="4051" spans="1:34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5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705</v>
      </c>
      <c r="AA4051" s="11">
        <f t="shared" si="148"/>
        <v>58.8</v>
      </c>
      <c r="AB4051" s="5">
        <f>IFERROR(VLOOKUP(C4051,[2]Sheet1!$B:$F,5,FALSE),0)</f>
        <v>16659197.869999999</v>
      </c>
      <c r="AC4051" s="11">
        <v>25</v>
      </c>
      <c r="AD4051" s="11">
        <v>2</v>
      </c>
      <c r="AE4051" s="10" t="str">
        <f t="shared" si="147"/>
        <v>76/77ALICL</v>
      </c>
      <c r="AF4051" s="13">
        <f t="shared" si="149"/>
        <v>1.7021276595744681E-2</v>
      </c>
      <c r="AG4051" s="10"/>
      <c r="AH4051" s="10"/>
    </row>
    <row r="4052" spans="1:34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5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148"/>
        <v>0</v>
      </c>
      <c r="AB4052" s="5">
        <f>IFERROR(VLOOKUP(C4052,[2]Sheet1!$B:$F,5,FALSE),0)</f>
        <v>0</v>
      </c>
      <c r="AC4052" s="11">
        <v>7.4424999999999999</v>
      </c>
      <c r="AD4052" s="11">
        <v>0.39169999999999999</v>
      </c>
      <c r="AE4052" s="10" t="str">
        <f t="shared" si="147"/>
        <v>76/77GLICL</v>
      </c>
      <c r="AF4052" s="13">
        <f t="shared" si="149"/>
        <v>0</v>
      </c>
      <c r="AG4052" s="10"/>
      <c r="AH4052" s="10"/>
    </row>
    <row r="4053" spans="1:34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5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1122</v>
      </c>
      <c r="AA4053" s="11">
        <f t="shared" si="148"/>
        <v>140.30000000000001</v>
      </c>
      <c r="AB4053" s="5">
        <f>IFERROR(VLOOKUP(C4053,[2]Sheet1!$B:$F,5,FALSE),0)</f>
        <v>15000000</v>
      </c>
      <c r="AC4053" s="11">
        <v>20</v>
      </c>
      <c r="AD4053" s="11">
        <v>1.0526</v>
      </c>
      <c r="AE4053" s="10" t="str">
        <f t="shared" si="147"/>
        <v>76/77LICN</v>
      </c>
      <c r="AF4053" s="13">
        <f t="shared" si="149"/>
        <v>7.1301247771836003E-3</v>
      </c>
      <c r="AG4053" s="10"/>
      <c r="AH4053" s="10"/>
    </row>
    <row r="4054" spans="1:34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5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760</v>
      </c>
      <c r="AA4054" s="11">
        <f t="shared" si="148"/>
        <v>58.5</v>
      </c>
      <c r="AB4054" s="5">
        <f>IFERROR(VLOOKUP(C4054,[2]Sheet1!$B:$F,5,FALSE),0)</f>
        <v>40219035.850000001</v>
      </c>
      <c r="AC4054" s="11">
        <v>14</v>
      </c>
      <c r="AD4054" s="11">
        <v>0.73680000000000001</v>
      </c>
      <c r="AE4054" s="10" t="str">
        <f t="shared" si="147"/>
        <v>76/77NLIC</v>
      </c>
      <c r="AF4054" s="13">
        <f t="shared" si="149"/>
        <v>1.7105263157894738E-2</v>
      </c>
      <c r="AG4054" s="10"/>
      <c r="AH4054" s="10"/>
    </row>
    <row r="4055" spans="1:34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5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575</v>
      </c>
      <c r="AA4055" s="11">
        <f t="shared" si="148"/>
        <v>38.299999999999997</v>
      </c>
      <c r="AB4055" s="5">
        <f>IFERROR(VLOOKUP(C4055,[2]Sheet1!$B:$F,5,FALSE),0)</f>
        <v>18242465.849999998</v>
      </c>
      <c r="AC4055" s="11">
        <v>19</v>
      </c>
      <c r="AD4055" s="11">
        <v>1</v>
      </c>
      <c r="AE4055" s="10" t="str">
        <f t="shared" si="147"/>
        <v>76/77NLICL</v>
      </c>
      <c r="AF4055" s="13">
        <f t="shared" si="149"/>
        <v>2.6086956521739129E-2</v>
      </c>
      <c r="AG4055" s="10"/>
      <c r="AH4055" s="10"/>
    </row>
    <row r="4056" spans="1:34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5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148"/>
        <v>0</v>
      </c>
      <c r="AB4056" s="5">
        <f>IFERROR(VLOOKUP(C4056,[2]Sheet1!$B:$F,5,FALSE),0)</f>
        <v>0</v>
      </c>
      <c r="AC4056" s="11">
        <v>15</v>
      </c>
      <c r="AD4056" s="11">
        <v>0.87</v>
      </c>
      <c r="AE4056" s="10" t="str">
        <f t="shared" si="147"/>
        <v>76/77PLIC</v>
      </c>
      <c r="AF4056" s="13">
        <f t="shared" si="149"/>
        <v>0</v>
      </c>
      <c r="AG4056" s="10"/>
      <c r="AH4056" s="10"/>
    </row>
    <row r="4057" spans="1:34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5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148"/>
        <v>0</v>
      </c>
      <c r="AB4057" s="5">
        <f>IFERROR(VLOOKUP(C4057,[2]Sheet1!$B:$F,5,FALSE),0)</f>
        <v>0</v>
      </c>
      <c r="AC4057" s="11">
        <v>12.7</v>
      </c>
      <c r="AD4057" s="11">
        <v>0.66839999999999999</v>
      </c>
      <c r="AE4057" s="10" t="str">
        <f t="shared" si="147"/>
        <v>76/77SLICL</v>
      </c>
      <c r="AF4057" s="13">
        <f t="shared" si="149"/>
        <v>0</v>
      </c>
      <c r="AG4057" s="10"/>
      <c r="AH4057" s="10"/>
    </row>
    <row r="4058" spans="1:34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5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148"/>
        <v>0</v>
      </c>
      <c r="AB4058" s="5">
        <f>IFERROR(VLOOKUP(C4058,[2]Sheet1!$B:$F,5,FALSE),0)</f>
        <v>0</v>
      </c>
      <c r="AC4058" s="11">
        <v>10</v>
      </c>
      <c r="AD4058" s="11">
        <v>0.52629999999999999</v>
      </c>
      <c r="AE4058" s="10" t="str">
        <f t="shared" si="147"/>
        <v>76/77JLI</v>
      </c>
      <c r="AF4058" s="13">
        <f t="shared" si="149"/>
        <v>0</v>
      </c>
      <c r="AG4058" s="10"/>
      <c r="AH4058" s="10"/>
    </row>
    <row r="4059" spans="1:34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5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148"/>
        <v>0</v>
      </c>
      <c r="AB4059" s="5">
        <f>IFERROR(VLOOKUP(C4059,[2]Sheet1!$B:$F,5,FALSE),0)</f>
        <v>0</v>
      </c>
      <c r="AC4059" s="11">
        <v>0</v>
      </c>
      <c r="AD4059" s="11">
        <v>5.2632000000000003</v>
      </c>
      <c r="AE4059" s="10" t="str">
        <f t="shared" si="147"/>
        <v>76/77RLI</v>
      </c>
      <c r="AF4059" s="13">
        <f t="shared" si="149"/>
        <v>0</v>
      </c>
      <c r="AG4059" s="10"/>
      <c r="AH4059" s="10"/>
    </row>
    <row r="4060" spans="1:34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5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148"/>
        <v>0</v>
      </c>
      <c r="AB4060" s="5">
        <f>IFERROR(VLOOKUP(C4060,[2]Sheet1!$B:$F,5,FALSE),0)</f>
        <v>0</v>
      </c>
      <c r="AC4060" s="11">
        <v>0</v>
      </c>
      <c r="AD4060" s="11">
        <v>0</v>
      </c>
      <c r="AE4060" s="10" t="str">
        <f t="shared" si="147"/>
        <v>76/77PLI</v>
      </c>
      <c r="AF4060" s="13">
        <f t="shared" si="149"/>
        <v>0</v>
      </c>
      <c r="AG4060" s="10"/>
      <c r="AH4060" s="10"/>
    </row>
    <row r="4061" spans="1:34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5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705</v>
      </c>
      <c r="AA4061" s="11">
        <f t="shared" si="148"/>
        <v>78.3</v>
      </c>
      <c r="AB4061" s="5">
        <f>IFERROR(VLOOKUP(C4061,[2]Sheet1!$B:$F,5,FALSE),0)</f>
        <v>16659197.869999999</v>
      </c>
      <c r="AC4061" s="11">
        <v>25</v>
      </c>
      <c r="AD4061" s="11">
        <v>2</v>
      </c>
      <c r="AE4061" s="10" t="str">
        <f t="shared" si="147"/>
        <v>76/77ALICL</v>
      </c>
      <c r="AF4061" s="13">
        <f t="shared" si="149"/>
        <v>1.276595744680851E-2</v>
      </c>
      <c r="AG4061" s="10"/>
      <c r="AH4061" s="10"/>
    </row>
    <row r="4062" spans="1:34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5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148"/>
        <v>0</v>
      </c>
      <c r="AB4062" s="5">
        <f>IFERROR(VLOOKUP(C4062,[2]Sheet1!$B:$F,5,FALSE),0)</f>
        <v>0</v>
      </c>
      <c r="AC4062" s="11">
        <v>7.4424999999999999</v>
      </c>
      <c r="AD4062" s="11">
        <v>0.39169999999999999</v>
      </c>
      <c r="AE4062" s="10" t="str">
        <f t="shared" si="147"/>
        <v>76/77GLICL</v>
      </c>
      <c r="AF4062" s="13">
        <f t="shared" si="149"/>
        <v>0</v>
      </c>
      <c r="AG4062" s="10"/>
      <c r="AH4062" s="10"/>
    </row>
    <row r="4063" spans="1:34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5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1122</v>
      </c>
      <c r="AA4063" s="11">
        <f t="shared" si="148"/>
        <v>160.30000000000001</v>
      </c>
      <c r="AB4063" s="5">
        <f>IFERROR(VLOOKUP(C4063,[2]Sheet1!$B:$F,5,FALSE),0)</f>
        <v>15000000</v>
      </c>
      <c r="AC4063" s="11">
        <v>20</v>
      </c>
      <c r="AD4063" s="11">
        <v>1.0526</v>
      </c>
      <c r="AE4063" s="10" t="str">
        <f t="shared" si="147"/>
        <v>76/77LICN</v>
      </c>
      <c r="AF4063" s="13">
        <f t="shared" si="149"/>
        <v>6.2388591800356507E-3</v>
      </c>
      <c r="AG4063" s="10"/>
      <c r="AH4063" s="10"/>
    </row>
    <row r="4064" spans="1:34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5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760</v>
      </c>
      <c r="AA4064" s="11">
        <f t="shared" si="148"/>
        <v>69.099999999999994</v>
      </c>
      <c r="AB4064" s="5">
        <f>IFERROR(VLOOKUP(C4064,[2]Sheet1!$B:$F,5,FALSE),0)</f>
        <v>40219035.850000001</v>
      </c>
      <c r="AC4064" s="11">
        <v>14</v>
      </c>
      <c r="AD4064" s="11">
        <v>0.73680000000000001</v>
      </c>
      <c r="AE4064" s="10" t="str">
        <f t="shared" si="147"/>
        <v>76/77NLIC</v>
      </c>
      <c r="AF4064" s="13">
        <f t="shared" si="149"/>
        <v>1.4473684210526316E-2</v>
      </c>
      <c r="AG4064" s="10"/>
      <c r="AH4064" s="10"/>
    </row>
    <row r="4065" spans="1:34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5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575</v>
      </c>
      <c r="AA4065" s="11">
        <f t="shared" si="148"/>
        <v>41.1</v>
      </c>
      <c r="AB4065" s="5">
        <f>IFERROR(VLOOKUP(C4065,[2]Sheet1!$B:$F,5,FALSE),0)</f>
        <v>18242465.849999998</v>
      </c>
      <c r="AC4065" s="11">
        <v>19</v>
      </c>
      <c r="AD4065" s="11">
        <v>1</v>
      </c>
      <c r="AE4065" s="10" t="str">
        <f t="shared" si="147"/>
        <v>76/77NLICL</v>
      </c>
      <c r="AF4065" s="13">
        <f t="shared" si="149"/>
        <v>2.4347826086956521E-2</v>
      </c>
      <c r="AG4065" s="10"/>
      <c r="AH4065" s="10"/>
    </row>
    <row r="4066" spans="1:34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5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148"/>
        <v>0</v>
      </c>
      <c r="AB4066" s="5">
        <f>IFERROR(VLOOKUP(C4066,[2]Sheet1!$B:$F,5,FALSE),0)</f>
        <v>0</v>
      </c>
      <c r="AC4066" s="11">
        <v>15</v>
      </c>
      <c r="AD4066" s="11">
        <v>0.87</v>
      </c>
      <c r="AE4066" s="10" t="str">
        <f t="shared" si="147"/>
        <v>76/77PLIC</v>
      </c>
      <c r="AF4066" s="13">
        <f t="shared" si="149"/>
        <v>0</v>
      </c>
      <c r="AG4066" s="10"/>
      <c r="AH4066" s="10"/>
    </row>
    <row r="4067" spans="1:34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5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148"/>
        <v>0</v>
      </c>
      <c r="AB4067" s="5">
        <f>IFERROR(VLOOKUP(C4067,[2]Sheet1!$B:$F,5,FALSE),0)</f>
        <v>0</v>
      </c>
      <c r="AC4067" s="11">
        <v>12.7</v>
      </c>
      <c r="AD4067" s="11">
        <v>0.66839999999999999</v>
      </c>
      <c r="AE4067" s="10" t="str">
        <f t="shared" si="147"/>
        <v>76/77SLICL</v>
      </c>
      <c r="AF4067" s="13">
        <f t="shared" si="149"/>
        <v>0</v>
      </c>
      <c r="AG4067" s="10"/>
      <c r="AH4067" s="10"/>
    </row>
    <row r="4068" spans="1:34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5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148"/>
        <v>0</v>
      </c>
      <c r="AB4068" s="5">
        <f>IFERROR(VLOOKUP(C4068,[2]Sheet1!$B:$F,5,FALSE),0)</f>
        <v>0</v>
      </c>
      <c r="AC4068" s="11">
        <v>10</v>
      </c>
      <c r="AD4068" s="11">
        <v>0.52629999999999999</v>
      </c>
      <c r="AE4068" s="10" t="str">
        <f t="shared" si="147"/>
        <v>76/77JLI</v>
      </c>
      <c r="AF4068" s="13">
        <f t="shared" si="149"/>
        <v>0</v>
      </c>
      <c r="AG4068" s="10"/>
      <c r="AH4068" s="10"/>
    </row>
    <row r="4069" spans="1:34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5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148"/>
        <v>0</v>
      </c>
      <c r="AB4069" s="5">
        <f>IFERROR(VLOOKUP(C4069,[2]Sheet1!$B:$F,5,FALSE),0)</f>
        <v>0</v>
      </c>
      <c r="AC4069" s="11">
        <v>0</v>
      </c>
      <c r="AD4069" s="11">
        <v>0</v>
      </c>
      <c r="AE4069" s="10" t="str">
        <f t="shared" si="147"/>
        <v>76/77ULI</v>
      </c>
      <c r="AF4069" s="13">
        <f t="shared" si="149"/>
        <v>0</v>
      </c>
      <c r="AG4069" s="10"/>
      <c r="AH4069" s="10"/>
    </row>
    <row r="4070" spans="1:34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5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148"/>
        <v>0</v>
      </c>
      <c r="AB4070" s="5">
        <f>IFERROR(VLOOKUP(C4070,[2]Sheet1!$B:$F,5,FALSE),0)</f>
        <v>0</v>
      </c>
      <c r="AC4070" s="11">
        <v>0</v>
      </c>
      <c r="AD4070" s="11">
        <v>5.2632000000000003</v>
      </c>
      <c r="AE4070" s="10" t="str">
        <f t="shared" si="147"/>
        <v>76/77RLI</v>
      </c>
      <c r="AF4070" s="13">
        <f t="shared" si="149"/>
        <v>0</v>
      </c>
      <c r="AG4070" s="10"/>
      <c r="AH4070" s="10"/>
    </row>
    <row r="4071" spans="1:34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5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148"/>
        <v>0</v>
      </c>
      <c r="AB4071" s="5">
        <f>IFERROR(VLOOKUP(C4071,[2]Sheet1!$B:$F,5,FALSE),0)</f>
        <v>0</v>
      </c>
      <c r="AC4071" s="11">
        <v>0</v>
      </c>
      <c r="AD4071" s="11">
        <v>0</v>
      </c>
      <c r="AE4071" s="10" t="str">
        <f t="shared" si="147"/>
        <v>76/77PLI</v>
      </c>
      <c r="AF4071" s="13">
        <f t="shared" si="149"/>
        <v>0</v>
      </c>
      <c r="AG4071" s="10"/>
      <c r="AH4071" s="10"/>
    </row>
    <row r="4072" spans="1:34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5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705</v>
      </c>
      <c r="AA4072" s="11">
        <f t="shared" si="148"/>
        <v>78.3</v>
      </c>
      <c r="AB4072" s="5">
        <f>IFERROR(VLOOKUP(C4072,[2]Sheet1!$B:$F,5,FALSE),0)</f>
        <v>16659197.869999999</v>
      </c>
      <c r="AC4072" s="11">
        <v>25</v>
      </c>
      <c r="AD4072" s="11">
        <v>2</v>
      </c>
      <c r="AE4072" s="10" t="str">
        <f t="shared" si="147"/>
        <v>76/77ALICL</v>
      </c>
      <c r="AF4072" s="13">
        <f t="shared" si="149"/>
        <v>1.276595744680851E-2</v>
      </c>
      <c r="AG4072" s="10"/>
      <c r="AH4072" s="10"/>
    </row>
    <row r="4073" spans="1:34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5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148"/>
        <v>0</v>
      </c>
      <c r="AB4073" s="5">
        <f>IFERROR(VLOOKUP(C4073,[2]Sheet1!$B:$F,5,FALSE),0)</f>
        <v>0</v>
      </c>
      <c r="AC4073" s="11">
        <v>7.4424999999999999</v>
      </c>
      <c r="AD4073" s="11">
        <v>0.39169999999999999</v>
      </c>
      <c r="AE4073" s="10" t="str">
        <f t="shared" si="147"/>
        <v>76/77GLICL</v>
      </c>
      <c r="AF4073" s="13">
        <f t="shared" si="149"/>
        <v>0</v>
      </c>
      <c r="AG4073" s="10"/>
      <c r="AH4073" s="10"/>
    </row>
    <row r="4074" spans="1:34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5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1122</v>
      </c>
      <c r="AA4074" s="11">
        <f t="shared" si="148"/>
        <v>187</v>
      </c>
      <c r="AB4074" s="5">
        <f>IFERROR(VLOOKUP(C4074,[2]Sheet1!$B:$F,5,FALSE),0)</f>
        <v>15000000</v>
      </c>
      <c r="AC4074" s="11">
        <v>20</v>
      </c>
      <c r="AD4074" s="11">
        <v>1.0526</v>
      </c>
      <c r="AE4074" s="10" t="str">
        <f t="shared" si="147"/>
        <v>76/77LICN</v>
      </c>
      <c r="AF4074" s="13">
        <f t="shared" si="149"/>
        <v>5.3475935828877002E-3</v>
      </c>
      <c r="AG4074" s="10"/>
      <c r="AH4074" s="10"/>
    </row>
    <row r="4075" spans="1:34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5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760</v>
      </c>
      <c r="AA4075" s="11">
        <f t="shared" si="148"/>
        <v>76</v>
      </c>
      <c r="AB4075" s="5">
        <f>IFERROR(VLOOKUP(C4075,[2]Sheet1!$B:$F,5,FALSE),0)</f>
        <v>40219035.850000001</v>
      </c>
      <c r="AC4075" s="11">
        <v>14</v>
      </c>
      <c r="AD4075" s="11">
        <v>0.73680000000000001</v>
      </c>
      <c r="AE4075" s="10" t="str">
        <f t="shared" si="147"/>
        <v>76/77NLIC</v>
      </c>
      <c r="AF4075" s="13">
        <f t="shared" si="149"/>
        <v>1.3157894736842105E-2</v>
      </c>
      <c r="AG4075" s="10"/>
      <c r="AH4075" s="10"/>
    </row>
    <row r="4076" spans="1:34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5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575</v>
      </c>
      <c r="AA4076" s="11">
        <f t="shared" si="148"/>
        <v>44.2</v>
      </c>
      <c r="AB4076" s="5">
        <f>IFERROR(VLOOKUP(C4076,[2]Sheet1!$B:$F,5,FALSE),0)</f>
        <v>18242465.849999998</v>
      </c>
      <c r="AC4076" s="11">
        <v>19</v>
      </c>
      <c r="AD4076" s="11">
        <v>1</v>
      </c>
      <c r="AE4076" s="10" t="str">
        <f t="shared" si="147"/>
        <v>76/77NLICL</v>
      </c>
      <c r="AF4076" s="13">
        <f t="shared" si="149"/>
        <v>2.2608695652173914E-2</v>
      </c>
      <c r="AG4076" s="10"/>
      <c r="AH4076" s="10"/>
    </row>
    <row r="4077" spans="1:34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5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148"/>
        <v>0</v>
      </c>
      <c r="AB4077" s="5">
        <f>IFERROR(VLOOKUP(C4077,[2]Sheet1!$B:$F,5,FALSE),0)</f>
        <v>0</v>
      </c>
      <c r="AC4077" s="11">
        <v>15</v>
      </c>
      <c r="AD4077" s="11">
        <v>0.87</v>
      </c>
      <c r="AE4077" s="10" t="str">
        <f t="shared" si="147"/>
        <v>76/77PLIC</v>
      </c>
      <c r="AF4077" s="13">
        <f t="shared" si="149"/>
        <v>0</v>
      </c>
      <c r="AG4077" s="10"/>
      <c r="AH4077" s="10"/>
    </row>
    <row r="4078" spans="1:34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5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148"/>
        <v>0</v>
      </c>
      <c r="AB4078" s="5">
        <f>IFERROR(VLOOKUP(C4078,[2]Sheet1!$B:$F,5,FALSE),0)</f>
        <v>0</v>
      </c>
      <c r="AC4078" s="11">
        <v>12.7</v>
      </c>
      <c r="AD4078" s="11">
        <v>0.66839999999999999</v>
      </c>
      <c r="AE4078" s="10" t="str">
        <f t="shared" si="147"/>
        <v>76/77SLICL</v>
      </c>
      <c r="AF4078" s="13">
        <f t="shared" si="149"/>
        <v>0</v>
      </c>
      <c r="AG4078" s="10"/>
      <c r="AH4078" s="10"/>
    </row>
    <row r="4079" spans="1:34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5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148"/>
        <v>0</v>
      </c>
      <c r="AB4079" s="5">
        <f>IFERROR(VLOOKUP(C4079,[2]Sheet1!$B:$F,5,FALSE),0)</f>
        <v>0</v>
      </c>
      <c r="AC4079" s="11">
        <v>10</v>
      </c>
      <c r="AD4079" s="11">
        <v>0.52629999999999999</v>
      </c>
      <c r="AE4079" s="10" t="str">
        <f t="shared" si="147"/>
        <v>76/77JLI</v>
      </c>
      <c r="AF4079" s="13">
        <f t="shared" si="149"/>
        <v>0</v>
      </c>
      <c r="AG4079" s="10"/>
      <c r="AH4079" s="10"/>
    </row>
    <row r="4080" spans="1:34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5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148"/>
        <v>0</v>
      </c>
      <c r="AB4080" s="5">
        <f>IFERROR(VLOOKUP(C4080,[2]Sheet1!$B:$F,5,FALSE),0)</f>
        <v>0</v>
      </c>
      <c r="AC4080" s="11">
        <v>0</v>
      </c>
      <c r="AD4080" s="11">
        <v>0</v>
      </c>
      <c r="AE4080" s="10" t="str">
        <f t="shared" si="147"/>
        <v>76/77ULI</v>
      </c>
      <c r="AF4080" s="13">
        <f t="shared" si="149"/>
        <v>0</v>
      </c>
      <c r="AG4080" s="10"/>
      <c r="AH4080" s="10"/>
    </row>
    <row r="4081" spans="1:34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5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148"/>
        <v>0</v>
      </c>
      <c r="AB4081" s="5">
        <f>IFERROR(VLOOKUP(C4081,[2]Sheet1!$B:$F,5,FALSE),0)</f>
        <v>0</v>
      </c>
      <c r="AC4081" s="11">
        <v>0</v>
      </c>
      <c r="AD4081" s="11">
        <v>5.2632000000000003</v>
      </c>
      <c r="AE4081" s="10" t="str">
        <f t="shared" si="147"/>
        <v>76/77RLI</v>
      </c>
      <c r="AF4081" s="13">
        <f t="shared" si="149"/>
        <v>0</v>
      </c>
      <c r="AG4081" s="10"/>
      <c r="AH4081" s="10"/>
    </row>
    <row r="4082" spans="1:34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5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148"/>
        <v>0</v>
      </c>
      <c r="AB4082" s="5">
        <f>IFERROR(VLOOKUP(C4082,[2]Sheet1!$B:$F,5,FALSE),0)</f>
        <v>0</v>
      </c>
      <c r="AC4082" s="11">
        <v>0</v>
      </c>
      <c r="AD4082" s="11">
        <v>0</v>
      </c>
      <c r="AE4082" s="10" t="str">
        <f t="shared" si="147"/>
        <v>76/77PLI</v>
      </c>
      <c r="AF4082" s="13">
        <f t="shared" si="149"/>
        <v>0</v>
      </c>
      <c r="AG4082" s="10"/>
      <c r="AH4082" s="10"/>
    </row>
    <row r="4083" spans="1:34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5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705</v>
      </c>
      <c r="AA4083" s="11">
        <f t="shared" si="148"/>
        <v>37.1</v>
      </c>
      <c r="AB4083" s="5">
        <f>IFERROR(VLOOKUP(C4083,[2]Sheet1!$B:$F,5,FALSE),0)</f>
        <v>16659197.869999999</v>
      </c>
      <c r="AC4083" s="11">
        <v>14.5</v>
      </c>
      <c r="AD4083" s="11">
        <v>0.76</v>
      </c>
      <c r="AE4083" s="10" t="str">
        <f t="shared" si="147"/>
        <v>77/78ALICL</v>
      </c>
      <c r="AF4083" s="13">
        <f t="shared" si="149"/>
        <v>2.6950354609929079E-2</v>
      </c>
      <c r="AG4083" s="10"/>
      <c r="AH4083" s="10"/>
    </row>
    <row r="4084" spans="1:34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5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148"/>
        <v>0</v>
      </c>
      <c r="AB4084" s="5">
        <f>IFERROR(VLOOKUP(C4084,[2]Sheet1!$B:$F,5,FALSE),0)</f>
        <v>0</v>
      </c>
      <c r="AC4084" s="11">
        <v>13.2712</v>
      </c>
      <c r="AD4084" s="11">
        <v>0</v>
      </c>
      <c r="AE4084" s="10" t="str">
        <f t="shared" si="147"/>
        <v>77/78GLICL</v>
      </c>
      <c r="AF4084" s="13">
        <f t="shared" si="149"/>
        <v>0</v>
      </c>
      <c r="AG4084" s="10"/>
      <c r="AH4084" s="10"/>
    </row>
    <row r="4085" spans="1:34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5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1122</v>
      </c>
      <c r="AA4085" s="11">
        <f t="shared" si="148"/>
        <v>93.5</v>
      </c>
      <c r="AB4085" s="5">
        <f>IFERROR(VLOOKUP(C4085,[2]Sheet1!$B:$F,5,FALSE),0)</f>
        <v>15000000</v>
      </c>
      <c r="AC4085" s="11">
        <v>0</v>
      </c>
      <c r="AD4085" s="11">
        <v>0</v>
      </c>
      <c r="AE4085" s="10" t="str">
        <f t="shared" si="147"/>
        <v>77/78LICN</v>
      </c>
      <c r="AF4085" s="13">
        <f t="shared" si="149"/>
        <v>1.06951871657754E-2</v>
      </c>
      <c r="AG4085" s="10"/>
      <c r="AH4085" s="10"/>
    </row>
    <row r="4086" spans="1:34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5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760</v>
      </c>
      <c r="AA4086" s="11">
        <f t="shared" si="148"/>
        <v>44.7</v>
      </c>
      <c r="AB4086" s="5">
        <f>IFERROR(VLOOKUP(C4086,[2]Sheet1!$B:$F,5,FALSE),0)</f>
        <v>40219035.850000001</v>
      </c>
      <c r="AC4086" s="11">
        <v>0</v>
      </c>
      <c r="AD4086" s="11">
        <v>15.7895</v>
      </c>
      <c r="AE4086" s="10" t="str">
        <f t="shared" si="147"/>
        <v>77/78NLIC</v>
      </c>
      <c r="AF4086" s="13">
        <f t="shared" si="149"/>
        <v>2.2368421052631579E-2</v>
      </c>
      <c r="AG4086" s="10"/>
      <c r="AH4086" s="10"/>
    </row>
    <row r="4087" spans="1:34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5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575</v>
      </c>
      <c r="AA4087" s="11">
        <f t="shared" si="148"/>
        <v>38.299999999999997</v>
      </c>
      <c r="AB4087" s="5">
        <f>IFERROR(VLOOKUP(C4087,[2]Sheet1!$B:$F,5,FALSE),0)</f>
        <v>18242465.849999998</v>
      </c>
      <c r="AC4087" s="11">
        <v>15</v>
      </c>
      <c r="AD4087" s="11">
        <v>0.78900000000000003</v>
      </c>
      <c r="AE4087" s="10" t="str">
        <f t="shared" si="147"/>
        <v>77/78NLICL</v>
      </c>
      <c r="AF4087" s="13">
        <f t="shared" si="149"/>
        <v>2.6086956521739129E-2</v>
      </c>
      <c r="AG4087" s="10"/>
      <c r="AH4087" s="10"/>
    </row>
    <row r="4088" spans="1:34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5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148"/>
        <v>0</v>
      </c>
      <c r="AB4088" s="5">
        <f>IFERROR(VLOOKUP(C4088,[2]Sheet1!$B:$F,5,FALSE),0)</f>
        <v>0</v>
      </c>
      <c r="AC4088" s="11">
        <v>13</v>
      </c>
      <c r="AD4088" s="11">
        <v>0.68420000000000003</v>
      </c>
      <c r="AE4088" s="10" t="str">
        <f t="shared" si="147"/>
        <v>77/78PLIC</v>
      </c>
      <c r="AF4088" s="13">
        <f t="shared" si="149"/>
        <v>0</v>
      </c>
      <c r="AG4088" s="10"/>
      <c r="AH4088" s="10"/>
    </row>
    <row r="4089" spans="1:34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5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148"/>
        <v>0</v>
      </c>
      <c r="AB4089" s="5">
        <f>IFERROR(VLOOKUP(C4089,[2]Sheet1!$B:$F,5,FALSE),0)</f>
        <v>0</v>
      </c>
      <c r="AC4089" s="11">
        <v>0</v>
      </c>
      <c r="AD4089" s="11">
        <v>0</v>
      </c>
      <c r="AE4089" s="10" t="str">
        <f t="shared" si="147"/>
        <v>77/78SLICL</v>
      </c>
      <c r="AF4089" s="13">
        <f t="shared" si="149"/>
        <v>0</v>
      </c>
      <c r="AG4089" s="10"/>
      <c r="AH4089" s="10"/>
    </row>
    <row r="4090" spans="1:34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5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148"/>
        <v>0</v>
      </c>
      <c r="AB4090" s="5">
        <f>IFERROR(VLOOKUP(C4090,[2]Sheet1!$B:$F,5,FALSE),0)</f>
        <v>0</v>
      </c>
      <c r="AC4090" s="11">
        <v>0</v>
      </c>
      <c r="AD4090" s="11">
        <v>0</v>
      </c>
      <c r="AE4090" s="10" t="str">
        <f t="shared" si="147"/>
        <v>77/78JLI</v>
      </c>
      <c r="AF4090" s="13">
        <f t="shared" si="149"/>
        <v>0</v>
      </c>
      <c r="AG4090" s="10"/>
      <c r="AH4090" s="10"/>
    </row>
    <row r="4091" spans="1:34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5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148"/>
        <v>0</v>
      </c>
      <c r="AB4091" s="5">
        <f>IFERROR(VLOOKUP(C4091,[2]Sheet1!$B:$F,5,FALSE),0)</f>
        <v>0</v>
      </c>
      <c r="AC4091" s="11">
        <v>8.9700000000000006</v>
      </c>
      <c r="AD4091" s="11">
        <v>0</v>
      </c>
      <c r="AE4091" s="10" t="str">
        <f t="shared" si="147"/>
        <v>77/78ULI</v>
      </c>
      <c r="AF4091" s="13">
        <f t="shared" si="149"/>
        <v>0</v>
      </c>
      <c r="AG4091" s="10"/>
      <c r="AH4091" s="10"/>
    </row>
    <row r="4092" spans="1:34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5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148"/>
        <v>0</v>
      </c>
      <c r="AB4092" s="5">
        <f>IFERROR(VLOOKUP(C4092,[2]Sheet1!$B:$F,5,FALSE),0)</f>
        <v>0</v>
      </c>
      <c r="AC4092" s="11">
        <v>0</v>
      </c>
      <c r="AD4092" s="11">
        <v>0</v>
      </c>
      <c r="AE4092" s="10" t="str">
        <f t="shared" si="147"/>
        <v>77/78RLI</v>
      </c>
      <c r="AF4092" s="13">
        <f t="shared" si="149"/>
        <v>0</v>
      </c>
      <c r="AG4092" s="10"/>
      <c r="AH4092" s="10"/>
    </row>
    <row r="4093" spans="1:34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5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148"/>
        <v>0</v>
      </c>
      <c r="AB4093" s="5">
        <f>IFERROR(VLOOKUP(C4093,[2]Sheet1!$B:$F,5,FALSE),0)</f>
        <v>0</v>
      </c>
      <c r="AC4093" s="11">
        <v>10</v>
      </c>
      <c r="AD4093" s="11">
        <v>0.52600000000000002</v>
      </c>
      <c r="AE4093" s="10" t="str">
        <f t="shared" si="147"/>
        <v>77/78PLI</v>
      </c>
      <c r="AF4093" s="13">
        <f t="shared" si="149"/>
        <v>0</v>
      </c>
      <c r="AG4093" s="10"/>
      <c r="AH4093" s="10"/>
    </row>
    <row r="4094" spans="1:34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5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705</v>
      </c>
      <c r="AA4094" s="11">
        <f t="shared" si="148"/>
        <v>39.200000000000003</v>
      </c>
      <c r="AB4094" s="5">
        <f>IFERROR(VLOOKUP(C4094,[2]Sheet1!$B:$F,5,FALSE),0)</f>
        <v>16659197.869999999</v>
      </c>
      <c r="AC4094" s="11">
        <v>14.5</v>
      </c>
      <c r="AD4094" s="11">
        <v>0.76</v>
      </c>
      <c r="AE4094" s="10" t="str">
        <f t="shared" ref="AE4094:AE4157" si="150">B4094&amp;C4094</f>
        <v>77/78ALICL</v>
      </c>
      <c r="AF4094" s="13">
        <f t="shared" si="149"/>
        <v>2.553191489361702E-2</v>
      </c>
      <c r="AG4094" s="10"/>
      <c r="AH4094" s="10"/>
    </row>
    <row r="4095" spans="1:34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5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148"/>
        <v>0</v>
      </c>
      <c r="AB4095" s="5">
        <f>IFERROR(VLOOKUP(C4095,[2]Sheet1!$B:$F,5,FALSE),0)</f>
        <v>0</v>
      </c>
      <c r="AC4095" s="11">
        <v>13.2712</v>
      </c>
      <c r="AD4095" s="11">
        <v>0</v>
      </c>
      <c r="AE4095" s="10" t="str">
        <f t="shared" si="150"/>
        <v>77/78GLICL</v>
      </c>
      <c r="AF4095" s="13">
        <f t="shared" si="149"/>
        <v>0</v>
      </c>
      <c r="AG4095" s="10"/>
      <c r="AH4095" s="10"/>
    </row>
    <row r="4096" spans="1:34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5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1122</v>
      </c>
      <c r="AA4096" s="11">
        <f t="shared" si="148"/>
        <v>93.5</v>
      </c>
      <c r="AB4096" s="5">
        <f>IFERROR(VLOOKUP(C4096,[2]Sheet1!$B:$F,5,FALSE),0)</f>
        <v>15000000</v>
      </c>
      <c r="AC4096" s="11">
        <v>0</v>
      </c>
      <c r="AD4096" s="11">
        <v>0</v>
      </c>
      <c r="AE4096" s="10" t="str">
        <f t="shared" si="150"/>
        <v>77/78LICN</v>
      </c>
      <c r="AF4096" s="13">
        <f t="shared" si="149"/>
        <v>1.06951871657754E-2</v>
      </c>
      <c r="AG4096" s="10"/>
      <c r="AH4096" s="10"/>
    </row>
    <row r="4097" spans="1:34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5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760</v>
      </c>
      <c r="AA4097" s="11">
        <f t="shared" si="148"/>
        <v>63.3</v>
      </c>
      <c r="AB4097" s="5">
        <f>IFERROR(VLOOKUP(C4097,[2]Sheet1!$B:$F,5,FALSE),0)</f>
        <v>40219035.850000001</v>
      </c>
      <c r="AC4097" s="11">
        <v>0</v>
      </c>
      <c r="AD4097" s="11">
        <v>15.7895</v>
      </c>
      <c r="AE4097" s="10" t="str">
        <f t="shared" si="150"/>
        <v>77/78NLIC</v>
      </c>
      <c r="AF4097" s="13">
        <f t="shared" si="149"/>
        <v>1.5789473684210527E-2</v>
      </c>
      <c r="AG4097" s="10"/>
      <c r="AH4097" s="10"/>
    </row>
    <row r="4098" spans="1:34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5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575</v>
      </c>
      <c r="AA4098" s="11">
        <f t="shared" si="148"/>
        <v>38.299999999999997</v>
      </c>
      <c r="AB4098" s="5">
        <f>IFERROR(VLOOKUP(C4098,[2]Sheet1!$B:$F,5,FALSE),0)</f>
        <v>18242465.849999998</v>
      </c>
      <c r="AC4098" s="11">
        <v>15</v>
      </c>
      <c r="AD4098" s="11">
        <v>0.78900000000000003</v>
      </c>
      <c r="AE4098" s="10" t="str">
        <f t="shared" si="150"/>
        <v>77/78NLICL</v>
      </c>
      <c r="AF4098" s="13">
        <f t="shared" si="149"/>
        <v>2.6086956521739129E-2</v>
      </c>
      <c r="AG4098" s="10"/>
      <c r="AH4098" s="10"/>
    </row>
    <row r="4099" spans="1:34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5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151">ROUND(IFERROR(Z4099/M4099,0),1)</f>
        <v>0</v>
      </c>
      <c r="AB4099" s="5">
        <f>IFERROR(VLOOKUP(C4099,[2]Sheet1!$B:$F,5,FALSE),0)</f>
        <v>0</v>
      </c>
      <c r="AC4099" s="11">
        <v>13</v>
      </c>
      <c r="AD4099" s="11">
        <v>0.68420000000000003</v>
      </c>
      <c r="AE4099" s="10" t="str">
        <f t="shared" si="150"/>
        <v>77/78PLIC</v>
      </c>
      <c r="AF4099" s="13">
        <f t="shared" ref="AF4099:AF4162" si="152">IFERROR(M4099/Z4099,0)</f>
        <v>0</v>
      </c>
      <c r="AG4099" s="10"/>
      <c r="AH4099" s="10"/>
    </row>
    <row r="4100" spans="1:34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5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151"/>
        <v>0</v>
      </c>
      <c r="AB4100" s="5">
        <f>IFERROR(VLOOKUP(C4100,[2]Sheet1!$B:$F,5,FALSE),0)</f>
        <v>0</v>
      </c>
      <c r="AC4100" s="11">
        <v>0</v>
      </c>
      <c r="AD4100" s="11">
        <v>0</v>
      </c>
      <c r="AE4100" s="10" t="str">
        <f t="shared" si="150"/>
        <v>77/78SLICL</v>
      </c>
      <c r="AF4100" s="13">
        <f t="shared" si="152"/>
        <v>0</v>
      </c>
      <c r="AG4100" s="10"/>
      <c r="AH4100" s="10"/>
    </row>
    <row r="4101" spans="1:34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5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151"/>
        <v>0</v>
      </c>
      <c r="AB4101" s="5">
        <f>IFERROR(VLOOKUP(C4101,[2]Sheet1!$B:$F,5,FALSE),0)</f>
        <v>0</v>
      </c>
      <c r="AC4101" s="11">
        <v>0</v>
      </c>
      <c r="AD4101" s="11">
        <v>0</v>
      </c>
      <c r="AE4101" s="10" t="str">
        <f t="shared" si="150"/>
        <v>77/78JLI</v>
      </c>
      <c r="AF4101" s="13">
        <f t="shared" si="152"/>
        <v>0</v>
      </c>
      <c r="AG4101" s="10"/>
      <c r="AH4101" s="10"/>
    </row>
    <row r="4102" spans="1:34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5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151"/>
        <v>0</v>
      </c>
      <c r="AB4102" s="5">
        <f>IFERROR(VLOOKUP(C4102,[2]Sheet1!$B:$F,5,FALSE),0)</f>
        <v>0</v>
      </c>
      <c r="AC4102" s="11">
        <v>8.9700000000000006</v>
      </c>
      <c r="AD4102" s="11">
        <v>0</v>
      </c>
      <c r="AE4102" s="10" t="str">
        <f t="shared" si="150"/>
        <v>77/78ULI</v>
      </c>
      <c r="AF4102" s="13">
        <f t="shared" si="152"/>
        <v>0</v>
      </c>
      <c r="AG4102" s="10"/>
      <c r="AH4102" s="10"/>
    </row>
    <row r="4103" spans="1:34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5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151"/>
        <v>0</v>
      </c>
      <c r="AB4103" s="5">
        <f>IFERROR(VLOOKUP(C4103,[2]Sheet1!$B:$F,5,FALSE),0)</f>
        <v>0</v>
      </c>
      <c r="AC4103" s="11">
        <v>0</v>
      </c>
      <c r="AD4103" s="11">
        <v>0</v>
      </c>
      <c r="AE4103" s="10" t="str">
        <f t="shared" si="150"/>
        <v>77/78RLI</v>
      </c>
      <c r="AF4103" s="13">
        <f t="shared" si="152"/>
        <v>0</v>
      </c>
      <c r="AG4103" s="10"/>
      <c r="AH4103" s="10"/>
    </row>
    <row r="4104" spans="1:34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5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151"/>
        <v>0</v>
      </c>
      <c r="AB4104" s="5">
        <f>IFERROR(VLOOKUP(C4104,[2]Sheet1!$B:$F,5,FALSE),0)</f>
        <v>0</v>
      </c>
      <c r="AC4104" s="11">
        <v>10</v>
      </c>
      <c r="AD4104" s="11">
        <v>0.52600000000000002</v>
      </c>
      <c r="AE4104" s="10" t="str">
        <f t="shared" si="150"/>
        <v>77/78PLI</v>
      </c>
      <c r="AF4104" s="13">
        <f t="shared" si="152"/>
        <v>0</v>
      </c>
      <c r="AG4104" s="10"/>
      <c r="AH4104" s="10"/>
    </row>
    <row r="4105" spans="1:34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5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705</v>
      </c>
      <c r="AA4105" s="11">
        <f t="shared" si="151"/>
        <v>58.8</v>
      </c>
      <c r="AB4105" s="5">
        <f>IFERROR(VLOOKUP(C4105,[2]Sheet1!$B:$F,5,FALSE),0)</f>
        <v>16659197.869999999</v>
      </c>
      <c r="AC4105" s="11">
        <v>14.5</v>
      </c>
      <c r="AD4105" s="11">
        <v>0.76</v>
      </c>
      <c r="AE4105" s="10" t="str">
        <f t="shared" si="150"/>
        <v>77/78ALICL</v>
      </c>
      <c r="AF4105" s="13">
        <f t="shared" si="152"/>
        <v>1.7021276595744681E-2</v>
      </c>
      <c r="AG4105" s="10"/>
      <c r="AH4105" s="10"/>
    </row>
    <row r="4106" spans="1:34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5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151"/>
        <v>0</v>
      </c>
      <c r="AB4106" s="5">
        <f>IFERROR(VLOOKUP(C4106,[2]Sheet1!$B:$F,5,FALSE),0)</f>
        <v>0</v>
      </c>
      <c r="AC4106" s="11">
        <v>13.2712</v>
      </c>
      <c r="AD4106" s="11">
        <v>0</v>
      </c>
      <c r="AE4106" s="10" t="str">
        <f t="shared" si="150"/>
        <v>77/78GLICL</v>
      </c>
      <c r="AF4106" s="13">
        <f t="shared" si="152"/>
        <v>0</v>
      </c>
      <c r="AG4106" s="10"/>
      <c r="AH4106" s="10"/>
    </row>
    <row r="4107" spans="1:34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5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1122</v>
      </c>
      <c r="AA4107" s="11">
        <f t="shared" si="151"/>
        <v>124.7</v>
      </c>
      <c r="AB4107" s="5">
        <f>IFERROR(VLOOKUP(C4107,[2]Sheet1!$B:$F,5,FALSE),0)</f>
        <v>15000000</v>
      </c>
      <c r="AC4107" s="11">
        <v>0</v>
      </c>
      <c r="AD4107" s="11">
        <v>0</v>
      </c>
      <c r="AE4107" s="10" t="str">
        <f t="shared" si="150"/>
        <v>77/78LICN</v>
      </c>
      <c r="AF4107" s="13">
        <f t="shared" si="152"/>
        <v>8.0213903743315516E-3</v>
      </c>
      <c r="AG4107" s="10"/>
      <c r="AH4107" s="10"/>
    </row>
    <row r="4108" spans="1:34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5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760</v>
      </c>
      <c r="AA4108" s="11">
        <f t="shared" si="151"/>
        <v>84.4</v>
      </c>
      <c r="AB4108" s="5">
        <f>IFERROR(VLOOKUP(C4108,[2]Sheet1!$B:$F,5,FALSE),0)</f>
        <v>40219035.850000001</v>
      </c>
      <c r="AC4108" s="11">
        <v>0</v>
      </c>
      <c r="AD4108" s="11">
        <v>15.7895</v>
      </c>
      <c r="AE4108" s="10" t="str">
        <f t="shared" si="150"/>
        <v>77/78NLIC</v>
      </c>
      <c r="AF4108" s="13">
        <f t="shared" si="152"/>
        <v>1.1842105263157895E-2</v>
      </c>
      <c r="AG4108" s="10"/>
      <c r="AH4108" s="10"/>
    </row>
    <row r="4109" spans="1:34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5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575</v>
      </c>
      <c r="AA4109" s="11">
        <f t="shared" si="151"/>
        <v>44.2</v>
      </c>
      <c r="AB4109" s="5">
        <f>IFERROR(VLOOKUP(C4109,[2]Sheet1!$B:$F,5,FALSE),0)</f>
        <v>18242465.849999998</v>
      </c>
      <c r="AC4109" s="11">
        <v>15</v>
      </c>
      <c r="AD4109" s="11">
        <v>0.78900000000000003</v>
      </c>
      <c r="AE4109" s="10" t="str">
        <f t="shared" si="150"/>
        <v>77/78NLICL</v>
      </c>
      <c r="AF4109" s="13">
        <f t="shared" si="152"/>
        <v>2.2608695652173914E-2</v>
      </c>
      <c r="AG4109" s="10"/>
      <c r="AH4109" s="10"/>
    </row>
    <row r="4110" spans="1:34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5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151"/>
        <v>0</v>
      </c>
      <c r="AB4110" s="5">
        <f>IFERROR(VLOOKUP(C4110,[2]Sheet1!$B:$F,5,FALSE),0)</f>
        <v>0</v>
      </c>
      <c r="AC4110" s="11">
        <v>13</v>
      </c>
      <c r="AD4110" s="11">
        <v>0.68420000000000003</v>
      </c>
      <c r="AE4110" s="10" t="str">
        <f t="shared" si="150"/>
        <v>77/78PLIC</v>
      </c>
      <c r="AF4110" s="13">
        <f t="shared" si="152"/>
        <v>0</v>
      </c>
      <c r="AG4110" s="10"/>
      <c r="AH4110" s="10"/>
    </row>
    <row r="4111" spans="1:34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5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151"/>
        <v>0</v>
      </c>
      <c r="AB4111" s="5">
        <f>IFERROR(VLOOKUP(C4111,[2]Sheet1!$B:$F,5,FALSE),0)</f>
        <v>0</v>
      </c>
      <c r="AC4111" s="11">
        <v>0</v>
      </c>
      <c r="AD4111" s="11">
        <v>0</v>
      </c>
      <c r="AE4111" s="10" t="str">
        <f t="shared" si="150"/>
        <v>77/78SLICL</v>
      </c>
      <c r="AF4111" s="13">
        <f t="shared" si="152"/>
        <v>0</v>
      </c>
      <c r="AG4111" s="10"/>
      <c r="AH4111" s="10"/>
    </row>
    <row r="4112" spans="1:34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5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151"/>
        <v>0</v>
      </c>
      <c r="AB4112" s="5">
        <f>IFERROR(VLOOKUP(C4112,[2]Sheet1!$B:$F,5,FALSE),0)</f>
        <v>0</v>
      </c>
      <c r="AC4112" s="11">
        <v>0</v>
      </c>
      <c r="AD4112" s="11">
        <v>0</v>
      </c>
      <c r="AE4112" s="10" t="str">
        <f t="shared" si="150"/>
        <v>77/78SLI</v>
      </c>
      <c r="AF4112" s="13">
        <f t="shared" si="152"/>
        <v>0</v>
      </c>
      <c r="AG4112" s="10"/>
      <c r="AH4112" s="10"/>
    </row>
    <row r="4113" spans="1:34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5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151"/>
        <v>0</v>
      </c>
      <c r="AB4113" s="5">
        <f>IFERROR(VLOOKUP(C4113,[2]Sheet1!$B:$F,5,FALSE),0)</f>
        <v>0</v>
      </c>
      <c r="AC4113" s="11">
        <v>0</v>
      </c>
      <c r="AD4113" s="11">
        <v>0</v>
      </c>
      <c r="AE4113" s="10" t="str">
        <f t="shared" si="150"/>
        <v>77/78JLI</v>
      </c>
      <c r="AF4113" s="13">
        <f t="shared" si="152"/>
        <v>0</v>
      </c>
      <c r="AG4113" s="10"/>
      <c r="AH4113" s="10"/>
    </row>
    <row r="4114" spans="1:34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5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151"/>
        <v>0</v>
      </c>
      <c r="AB4114" s="5">
        <f>IFERROR(VLOOKUP(C4114,[2]Sheet1!$B:$F,5,FALSE),0)</f>
        <v>0</v>
      </c>
      <c r="AC4114" s="11">
        <v>8.9700000000000006</v>
      </c>
      <c r="AD4114" s="11">
        <v>0</v>
      </c>
      <c r="AE4114" s="10" t="str">
        <f t="shared" si="150"/>
        <v>77/78ULI</v>
      </c>
      <c r="AF4114" s="13">
        <f t="shared" si="152"/>
        <v>0</v>
      </c>
      <c r="AG4114" s="10"/>
      <c r="AH4114" s="10"/>
    </row>
    <row r="4115" spans="1:34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5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151"/>
        <v>0</v>
      </c>
      <c r="AB4115" s="5">
        <f>IFERROR(VLOOKUP(C4115,[2]Sheet1!$B:$F,5,FALSE),0)</f>
        <v>0</v>
      </c>
      <c r="AC4115" s="11">
        <v>0</v>
      </c>
      <c r="AD4115" s="11">
        <v>0</v>
      </c>
      <c r="AE4115" s="10" t="str">
        <f t="shared" si="150"/>
        <v>77/78RLI</v>
      </c>
      <c r="AF4115" s="13">
        <f t="shared" si="152"/>
        <v>0</v>
      </c>
      <c r="AG4115" s="10"/>
      <c r="AH4115" s="10"/>
    </row>
    <row r="4116" spans="1:34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5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151"/>
        <v>0</v>
      </c>
      <c r="AB4116" s="5">
        <f>IFERROR(VLOOKUP(C4116,[2]Sheet1!$B:$F,5,FALSE),0)</f>
        <v>0</v>
      </c>
      <c r="AC4116" s="11">
        <v>10</v>
      </c>
      <c r="AD4116" s="11">
        <v>0.52600000000000002</v>
      </c>
      <c r="AE4116" s="10" t="str">
        <f t="shared" si="150"/>
        <v>77/78PLI</v>
      </c>
      <c r="AF4116" s="13">
        <f t="shared" si="152"/>
        <v>0</v>
      </c>
      <c r="AG4116" s="10"/>
      <c r="AH4116" s="10"/>
    </row>
    <row r="4117" spans="1:34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5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705</v>
      </c>
      <c r="AA4117" s="11">
        <f t="shared" si="151"/>
        <v>54.2</v>
      </c>
      <c r="AB4117" s="5">
        <f>IFERROR(VLOOKUP(C4117,[2]Sheet1!$B:$F,5,FALSE),0)</f>
        <v>16659197.869999999</v>
      </c>
      <c r="AC4117" s="11">
        <v>14.5</v>
      </c>
      <c r="AD4117" s="11">
        <v>0.76</v>
      </c>
      <c r="AE4117" s="10" t="str">
        <f t="shared" si="150"/>
        <v>77/78ALICL</v>
      </c>
      <c r="AF4117" s="13">
        <f t="shared" si="152"/>
        <v>1.8439716312056736E-2</v>
      </c>
      <c r="AG4117" s="10"/>
      <c r="AH4117" s="10"/>
    </row>
    <row r="4118" spans="1:34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5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151"/>
        <v>0</v>
      </c>
      <c r="AB4118" s="5">
        <f>IFERROR(VLOOKUP(C4118,[2]Sheet1!$B:$F,5,FALSE),0)</f>
        <v>0</v>
      </c>
      <c r="AC4118" s="11">
        <v>13.2712</v>
      </c>
      <c r="AD4118" s="11">
        <v>0</v>
      </c>
      <c r="AE4118" s="10" t="str">
        <f t="shared" si="150"/>
        <v>77/78GLICL</v>
      </c>
      <c r="AF4118" s="13">
        <f t="shared" si="152"/>
        <v>0</v>
      </c>
      <c r="AG4118" s="10"/>
      <c r="AH4118" s="10"/>
    </row>
    <row r="4119" spans="1:34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5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1122</v>
      </c>
      <c r="AA4119" s="11">
        <f t="shared" si="151"/>
        <v>124.7</v>
      </c>
      <c r="AB4119" s="5">
        <f>IFERROR(VLOOKUP(C4119,[2]Sheet1!$B:$F,5,FALSE),0)</f>
        <v>15000000</v>
      </c>
      <c r="AC4119" s="11">
        <v>0</v>
      </c>
      <c r="AD4119" s="11">
        <v>0</v>
      </c>
      <c r="AE4119" s="10" t="str">
        <f t="shared" si="150"/>
        <v>77/78LICN</v>
      </c>
      <c r="AF4119" s="13">
        <f t="shared" si="152"/>
        <v>8.0213903743315516E-3</v>
      </c>
      <c r="AG4119" s="10"/>
      <c r="AH4119" s="10"/>
    </row>
    <row r="4120" spans="1:34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5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760</v>
      </c>
      <c r="AA4120" s="11">
        <f t="shared" si="151"/>
        <v>108.6</v>
      </c>
      <c r="AB4120" s="5">
        <f>IFERROR(VLOOKUP(C4120,[2]Sheet1!$B:$F,5,FALSE),0)</f>
        <v>40219035.850000001</v>
      </c>
      <c r="AC4120" s="11">
        <v>0</v>
      </c>
      <c r="AD4120" s="11">
        <v>15.7895</v>
      </c>
      <c r="AE4120" s="10" t="str">
        <f t="shared" si="150"/>
        <v>77/78NLIC</v>
      </c>
      <c r="AF4120" s="13">
        <f t="shared" si="152"/>
        <v>9.2105263157894728E-3</v>
      </c>
      <c r="AG4120" s="10"/>
      <c r="AH4120" s="10"/>
    </row>
    <row r="4121" spans="1:34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5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575</v>
      </c>
      <c r="AA4121" s="11">
        <f t="shared" si="151"/>
        <v>47.9</v>
      </c>
      <c r="AB4121" s="5">
        <f>IFERROR(VLOOKUP(C4121,[2]Sheet1!$B:$F,5,FALSE),0)</f>
        <v>18242465.849999998</v>
      </c>
      <c r="AC4121" s="11">
        <v>15</v>
      </c>
      <c r="AD4121" s="11">
        <v>0.78900000000000003</v>
      </c>
      <c r="AE4121" s="10" t="str">
        <f t="shared" si="150"/>
        <v>77/78NLICL</v>
      </c>
      <c r="AF4121" s="13">
        <f t="shared" si="152"/>
        <v>2.0869565217391306E-2</v>
      </c>
      <c r="AG4121" s="10"/>
      <c r="AH4121" s="10"/>
    </row>
    <row r="4122" spans="1:34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5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151"/>
        <v>0</v>
      </c>
      <c r="AB4122" s="5">
        <f>IFERROR(VLOOKUP(C4122,[2]Sheet1!$B:$F,5,FALSE),0)</f>
        <v>0</v>
      </c>
      <c r="AC4122" s="11">
        <v>13</v>
      </c>
      <c r="AD4122" s="11">
        <v>0.68420000000000003</v>
      </c>
      <c r="AE4122" s="10" t="str">
        <f t="shared" si="150"/>
        <v>77/78PLIC</v>
      </c>
      <c r="AF4122" s="13">
        <f t="shared" si="152"/>
        <v>0</v>
      </c>
      <c r="AG4122" s="10"/>
      <c r="AH4122" s="10"/>
    </row>
    <row r="4123" spans="1:34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5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151"/>
        <v>0</v>
      </c>
      <c r="AB4123" s="5">
        <f>IFERROR(VLOOKUP(C4123,[2]Sheet1!$B:$F,5,FALSE),0)</f>
        <v>0</v>
      </c>
      <c r="AC4123" s="11">
        <v>0</v>
      </c>
      <c r="AD4123" s="11">
        <v>0</v>
      </c>
      <c r="AE4123" s="10" t="str">
        <f t="shared" si="150"/>
        <v>77/78SLICL</v>
      </c>
      <c r="AF4123" s="13">
        <f t="shared" si="152"/>
        <v>0</v>
      </c>
      <c r="AG4123" s="10"/>
      <c r="AH4123" s="10"/>
    </row>
    <row r="4124" spans="1:34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5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151"/>
        <v>0</v>
      </c>
      <c r="AB4124" s="5">
        <f>IFERROR(VLOOKUP(C4124,[2]Sheet1!$B:$F,5,FALSE),0)</f>
        <v>0</v>
      </c>
      <c r="AC4124" s="11">
        <v>0</v>
      </c>
      <c r="AD4124" s="11">
        <v>0</v>
      </c>
      <c r="AE4124" s="10" t="str">
        <f t="shared" si="150"/>
        <v>77/78SLI</v>
      </c>
      <c r="AF4124" s="13">
        <f t="shared" si="152"/>
        <v>0</v>
      </c>
      <c r="AG4124" s="10"/>
      <c r="AH4124" s="10"/>
    </row>
    <row r="4125" spans="1:34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5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151"/>
        <v>0</v>
      </c>
      <c r="AB4125" s="5">
        <f>IFERROR(VLOOKUP(C4125,[2]Sheet1!$B:$F,5,FALSE),0)</f>
        <v>0</v>
      </c>
      <c r="AC4125" s="11">
        <v>0</v>
      </c>
      <c r="AD4125" s="11">
        <v>0</v>
      </c>
      <c r="AE4125" s="10" t="str">
        <f t="shared" si="150"/>
        <v>77/78JLI</v>
      </c>
      <c r="AF4125" s="13">
        <f t="shared" si="152"/>
        <v>0</v>
      </c>
      <c r="AG4125" s="10"/>
      <c r="AH4125" s="10"/>
    </row>
    <row r="4126" spans="1:34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5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151"/>
        <v>0</v>
      </c>
      <c r="AB4126" s="5">
        <f>IFERROR(VLOOKUP(C4126,[2]Sheet1!$B:$F,5,FALSE),0)</f>
        <v>0</v>
      </c>
      <c r="AC4126" s="11">
        <v>8.9700000000000006</v>
      </c>
      <c r="AD4126" s="11">
        <v>0</v>
      </c>
      <c r="AE4126" s="10" t="str">
        <f t="shared" si="150"/>
        <v>77/78ULI</v>
      </c>
      <c r="AF4126" s="13">
        <f t="shared" si="152"/>
        <v>0</v>
      </c>
      <c r="AG4126" s="10"/>
      <c r="AH4126" s="10"/>
    </row>
    <row r="4127" spans="1:34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5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151"/>
        <v>0</v>
      </c>
      <c r="AB4127" s="5">
        <f>IFERROR(VLOOKUP(C4127,[2]Sheet1!$B:$F,5,FALSE),0)</f>
        <v>0</v>
      </c>
      <c r="AC4127" s="11">
        <v>0</v>
      </c>
      <c r="AD4127" s="11">
        <v>0</v>
      </c>
      <c r="AE4127" s="10" t="str">
        <f t="shared" si="150"/>
        <v>77/78RLI</v>
      </c>
      <c r="AF4127" s="13">
        <f t="shared" si="152"/>
        <v>0</v>
      </c>
      <c r="AG4127" s="10"/>
      <c r="AH4127" s="10"/>
    </row>
    <row r="4128" spans="1:34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5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151"/>
        <v>0</v>
      </c>
      <c r="AB4128" s="5">
        <f>IFERROR(VLOOKUP(C4128,[2]Sheet1!$B:$F,5,FALSE),0)</f>
        <v>0</v>
      </c>
      <c r="AC4128" s="11">
        <v>10</v>
      </c>
      <c r="AD4128" s="11">
        <v>0.52600000000000002</v>
      </c>
      <c r="AE4128" s="10" t="str">
        <f t="shared" si="150"/>
        <v>77/78PLI</v>
      </c>
      <c r="AF4128" s="13">
        <f t="shared" si="152"/>
        <v>0</v>
      </c>
      <c r="AG4128" s="10"/>
      <c r="AH4128" s="10"/>
    </row>
    <row r="4129" spans="1:34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5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705</v>
      </c>
      <c r="AA4129" s="11">
        <f t="shared" si="151"/>
        <v>37.1</v>
      </c>
      <c r="AB4129" s="5">
        <f>IFERROR(VLOOKUP(C4129,[2]Sheet1!$B:$F,5,FALSE),0)</f>
        <v>16659197.869999999</v>
      </c>
      <c r="AC4129" s="11">
        <v>8.5</v>
      </c>
      <c r="AD4129" s="11">
        <v>0.44500000000000001</v>
      </c>
      <c r="AE4129" s="10" t="str">
        <f t="shared" si="150"/>
        <v>78/79ALICL</v>
      </c>
      <c r="AF4129" s="13">
        <f t="shared" si="152"/>
        <v>2.6950354609929079E-2</v>
      </c>
      <c r="AG4129" s="10"/>
      <c r="AH4129" s="10"/>
    </row>
    <row r="4130" spans="1:34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5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151"/>
        <v>0</v>
      </c>
      <c r="AB4130" s="5">
        <f>IFERROR(VLOOKUP(C4130,[2]Sheet1!$B:$F,5,FALSE),0)</f>
        <v>0</v>
      </c>
      <c r="AC4130" s="11">
        <v>0</v>
      </c>
      <c r="AD4130" s="11">
        <v>0</v>
      </c>
      <c r="AE4130" s="10" t="str">
        <f t="shared" si="150"/>
        <v>78/79GLICL</v>
      </c>
      <c r="AF4130" s="13">
        <f t="shared" si="152"/>
        <v>0</v>
      </c>
      <c r="AG4130" s="10"/>
      <c r="AH4130" s="10"/>
    </row>
    <row r="4131" spans="1:34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5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1122</v>
      </c>
      <c r="AA4131" s="11">
        <f t="shared" si="151"/>
        <v>224.4</v>
      </c>
      <c r="AB4131" s="5">
        <f>IFERROR(VLOOKUP(C4131,[2]Sheet1!$B:$F,5,FALSE),0)</f>
        <v>15000000</v>
      </c>
      <c r="AC4131" s="11">
        <v>0</v>
      </c>
      <c r="AD4131" s="11">
        <v>0</v>
      </c>
      <c r="AE4131" s="10" t="str">
        <f t="shared" si="150"/>
        <v>78/79LICN</v>
      </c>
      <c r="AF4131" s="13">
        <f t="shared" si="152"/>
        <v>4.4563279857397506E-3</v>
      </c>
      <c r="AG4131" s="10"/>
      <c r="AH4131" s="10"/>
    </row>
    <row r="4132" spans="1:34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5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760</v>
      </c>
      <c r="AA4132" s="11">
        <f t="shared" si="151"/>
        <v>0</v>
      </c>
      <c r="AB4132" s="5">
        <f>IFERROR(VLOOKUP(C4132,[2]Sheet1!$B:$F,5,FALSE),0)</f>
        <v>40219035.850000001</v>
      </c>
      <c r="AC4132" s="11">
        <v>0</v>
      </c>
      <c r="AD4132" s="11">
        <v>0</v>
      </c>
      <c r="AE4132" s="10" t="str">
        <f t="shared" si="150"/>
        <v>78/79NLIC</v>
      </c>
      <c r="AF4132" s="13">
        <f t="shared" si="152"/>
        <v>0</v>
      </c>
      <c r="AG4132" s="10"/>
      <c r="AH4132" s="10"/>
    </row>
    <row r="4133" spans="1:34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5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575</v>
      </c>
      <c r="AA4133" s="11">
        <f t="shared" si="151"/>
        <v>57.5</v>
      </c>
      <c r="AB4133" s="5">
        <f>IFERROR(VLOOKUP(C4133,[2]Sheet1!$B:$F,5,FALSE),0)</f>
        <v>18242465.849999998</v>
      </c>
      <c r="AC4133" s="11">
        <v>8</v>
      </c>
      <c r="AD4133" s="11">
        <v>6.5</v>
      </c>
      <c r="AE4133" s="10" t="str">
        <f t="shared" si="150"/>
        <v>78/79NLICL</v>
      </c>
      <c r="AF4133" s="13">
        <f t="shared" si="152"/>
        <v>1.7391304347826087E-2</v>
      </c>
      <c r="AG4133" s="10"/>
      <c r="AH4133" s="10"/>
    </row>
    <row r="4134" spans="1:34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5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151"/>
        <v>0</v>
      </c>
      <c r="AB4134" s="5">
        <f>IFERROR(VLOOKUP(C4134,[2]Sheet1!$B:$F,5,FALSE),0)</f>
        <v>0</v>
      </c>
      <c r="AC4134" s="11">
        <v>0</v>
      </c>
      <c r="AD4134" s="11">
        <v>0</v>
      </c>
      <c r="AE4134" s="10" t="str">
        <f t="shared" si="150"/>
        <v>78/79PLIC</v>
      </c>
      <c r="AF4134" s="13">
        <f t="shared" si="152"/>
        <v>0</v>
      </c>
      <c r="AG4134" s="10"/>
      <c r="AH4134" s="10"/>
    </row>
    <row r="4135" spans="1:34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5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151"/>
        <v>0</v>
      </c>
      <c r="AB4135" s="5">
        <f>IFERROR(VLOOKUP(C4135,[2]Sheet1!$B:$F,5,FALSE),0)</f>
        <v>0</v>
      </c>
      <c r="AC4135" s="11">
        <v>0</v>
      </c>
      <c r="AD4135" s="11">
        <v>0</v>
      </c>
      <c r="AE4135" s="10" t="str">
        <f t="shared" si="150"/>
        <v>78/79SLICL</v>
      </c>
      <c r="AF4135" s="13">
        <f t="shared" si="152"/>
        <v>0</v>
      </c>
      <c r="AG4135" s="10"/>
      <c r="AH4135" s="10"/>
    </row>
    <row r="4136" spans="1:34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5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151"/>
        <v>0</v>
      </c>
      <c r="AB4136" s="5">
        <f>IFERROR(VLOOKUP(C4136,[2]Sheet1!$B:$F,5,FALSE),0)</f>
        <v>0</v>
      </c>
      <c r="AC4136" s="11">
        <v>0</v>
      </c>
      <c r="AD4136" s="11">
        <v>0</v>
      </c>
      <c r="AE4136" s="10" t="str">
        <f t="shared" si="150"/>
        <v>78/79SLI</v>
      </c>
      <c r="AF4136" s="13">
        <f t="shared" si="152"/>
        <v>0</v>
      </c>
      <c r="AG4136" s="10"/>
      <c r="AH4136" s="10"/>
    </row>
    <row r="4137" spans="1:34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5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151"/>
        <v>0</v>
      </c>
      <c r="AB4137" s="5">
        <f>IFERROR(VLOOKUP(C4137,[2]Sheet1!$B:$F,5,FALSE),0)</f>
        <v>0</v>
      </c>
      <c r="AC4137" s="11">
        <v>0</v>
      </c>
      <c r="AD4137" s="11">
        <v>0</v>
      </c>
      <c r="AE4137" s="10" t="str">
        <f t="shared" si="150"/>
        <v>78/79JLI</v>
      </c>
      <c r="AF4137" s="13">
        <f t="shared" si="152"/>
        <v>0</v>
      </c>
      <c r="AG4137" s="10"/>
      <c r="AH4137" s="10"/>
    </row>
    <row r="4138" spans="1:34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5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151"/>
        <v>0</v>
      </c>
      <c r="AB4138" s="5">
        <f>IFERROR(VLOOKUP(C4138,[2]Sheet1!$B:$F,5,FALSE),0)</f>
        <v>0</v>
      </c>
      <c r="AC4138" s="11">
        <v>0</v>
      </c>
      <c r="AD4138" s="11">
        <v>0</v>
      </c>
      <c r="AE4138" s="10" t="str">
        <f t="shared" si="150"/>
        <v>78/79ULI</v>
      </c>
      <c r="AF4138" s="13">
        <f t="shared" si="152"/>
        <v>0</v>
      </c>
      <c r="AG4138" s="10"/>
      <c r="AH4138" s="10"/>
    </row>
    <row r="4139" spans="1:34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5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151"/>
        <v>0</v>
      </c>
      <c r="AB4139" s="5">
        <f>IFERROR(VLOOKUP(C4139,[2]Sheet1!$B:$F,5,FALSE),0)</f>
        <v>0</v>
      </c>
      <c r="AC4139" s="11">
        <v>0</v>
      </c>
      <c r="AD4139" s="11">
        <v>0</v>
      </c>
      <c r="AE4139" s="10" t="str">
        <f t="shared" si="150"/>
        <v>78/79RLI</v>
      </c>
      <c r="AF4139" s="13">
        <f t="shared" si="152"/>
        <v>0</v>
      </c>
      <c r="AG4139" s="10"/>
      <c r="AH4139" s="10"/>
    </row>
    <row r="4140" spans="1:34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5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151"/>
        <v>0</v>
      </c>
      <c r="AB4140" s="5">
        <f>IFERROR(VLOOKUP(C4140,[2]Sheet1!$B:$F,5,FALSE),0)</f>
        <v>0</v>
      </c>
      <c r="AC4140" s="11">
        <v>0</v>
      </c>
      <c r="AD4140" s="11">
        <v>0</v>
      </c>
      <c r="AE4140" s="10" t="str">
        <f t="shared" si="150"/>
        <v>78/79PLI</v>
      </c>
      <c r="AF4140" s="13">
        <f t="shared" si="152"/>
        <v>0</v>
      </c>
      <c r="AG4140" s="10"/>
      <c r="AH4140" s="10"/>
    </row>
    <row r="4141" spans="1:34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5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705</v>
      </c>
      <c r="AA4141" s="11">
        <f t="shared" si="151"/>
        <v>64.099999999999994</v>
      </c>
      <c r="AB4141" s="5">
        <f>IFERROR(VLOOKUP(C4141,[2]Sheet1!$B:$F,5,FALSE),0)</f>
        <v>16659197.869999999</v>
      </c>
      <c r="AC4141" s="11">
        <v>8.5</v>
      </c>
      <c r="AD4141" s="11">
        <v>0.44500000000000001</v>
      </c>
      <c r="AE4141" s="10" t="str">
        <f t="shared" si="150"/>
        <v>78/79ALICL</v>
      </c>
      <c r="AF4141" s="13">
        <f t="shared" si="152"/>
        <v>1.5602836879432624E-2</v>
      </c>
      <c r="AG4141" s="10"/>
      <c r="AH4141" s="10"/>
    </row>
    <row r="4142" spans="1:34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5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151"/>
        <v>0</v>
      </c>
      <c r="AB4142" s="5">
        <f>IFERROR(VLOOKUP(C4142,[2]Sheet1!$B:$F,5,FALSE),0)</f>
        <v>0</v>
      </c>
      <c r="AC4142" s="11">
        <v>0</v>
      </c>
      <c r="AD4142" s="11">
        <v>0</v>
      </c>
      <c r="AE4142" s="10" t="str">
        <f t="shared" si="150"/>
        <v>78/79GLICL</v>
      </c>
      <c r="AF4142" s="13">
        <f t="shared" si="152"/>
        <v>0</v>
      </c>
      <c r="AG4142" s="10"/>
      <c r="AH4142" s="10"/>
    </row>
    <row r="4143" spans="1:34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5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1122</v>
      </c>
      <c r="AA4143" s="11">
        <f t="shared" si="151"/>
        <v>160.30000000000001</v>
      </c>
      <c r="AB4143" s="5">
        <f>IFERROR(VLOOKUP(C4143,[2]Sheet1!$B:$F,5,FALSE),0)</f>
        <v>15000000</v>
      </c>
      <c r="AC4143" s="11">
        <v>0</v>
      </c>
      <c r="AD4143" s="11">
        <v>0</v>
      </c>
      <c r="AE4143" s="10" t="str">
        <f t="shared" si="150"/>
        <v>78/79LICN</v>
      </c>
      <c r="AF4143" s="13">
        <f t="shared" si="152"/>
        <v>6.2388591800356507E-3</v>
      </c>
      <c r="AG4143" s="10"/>
      <c r="AH4143" s="10"/>
    </row>
    <row r="4144" spans="1:34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5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760</v>
      </c>
      <c r="AA4144" s="11">
        <f t="shared" si="151"/>
        <v>253.3</v>
      </c>
      <c r="AB4144" s="5">
        <f>IFERROR(VLOOKUP(C4144,[2]Sheet1!$B:$F,5,FALSE),0)</f>
        <v>40219035.850000001</v>
      </c>
      <c r="AC4144" s="11">
        <v>0</v>
      </c>
      <c r="AD4144" s="11">
        <v>0</v>
      </c>
      <c r="AE4144" s="10" t="str">
        <f t="shared" si="150"/>
        <v>78/79NLIC</v>
      </c>
      <c r="AF4144" s="13">
        <f t="shared" si="152"/>
        <v>3.9473684210526317E-3</v>
      </c>
      <c r="AG4144" s="10"/>
      <c r="AH4144" s="10"/>
    </row>
    <row r="4145" spans="1:34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5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575</v>
      </c>
      <c r="AA4145" s="11">
        <f t="shared" si="151"/>
        <v>82.1</v>
      </c>
      <c r="AB4145" s="5">
        <f>IFERROR(VLOOKUP(C4145,[2]Sheet1!$B:$F,5,FALSE),0)</f>
        <v>18242465.849999998</v>
      </c>
      <c r="AC4145" s="11">
        <v>8</v>
      </c>
      <c r="AD4145" s="11">
        <v>6.5</v>
      </c>
      <c r="AE4145" s="10" t="str">
        <f t="shared" si="150"/>
        <v>78/79NLICL</v>
      </c>
      <c r="AF4145" s="13">
        <f t="shared" si="152"/>
        <v>1.2173913043478261E-2</v>
      </c>
      <c r="AG4145" s="10"/>
      <c r="AH4145" s="10"/>
    </row>
    <row r="4146" spans="1:34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5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151"/>
        <v>0</v>
      </c>
      <c r="AB4146" s="5">
        <f>IFERROR(VLOOKUP(C4146,[2]Sheet1!$B:$F,5,FALSE),0)</f>
        <v>0</v>
      </c>
      <c r="AC4146" s="11">
        <v>0</v>
      </c>
      <c r="AD4146" s="11">
        <v>0</v>
      </c>
      <c r="AE4146" s="10" t="str">
        <f t="shared" si="150"/>
        <v>78/79PLIC</v>
      </c>
      <c r="AF4146" s="13">
        <f t="shared" si="152"/>
        <v>0</v>
      </c>
      <c r="AG4146" s="10"/>
      <c r="AH4146" s="10"/>
    </row>
    <row r="4147" spans="1:34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5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151"/>
        <v>0</v>
      </c>
      <c r="AB4147" s="5">
        <f>IFERROR(VLOOKUP(C4147,[2]Sheet1!$B:$F,5,FALSE),0)</f>
        <v>0</v>
      </c>
      <c r="AC4147" s="11">
        <v>0</v>
      </c>
      <c r="AD4147" s="11">
        <v>0</v>
      </c>
      <c r="AE4147" s="10" t="str">
        <f t="shared" si="150"/>
        <v>78/79SLICL</v>
      </c>
      <c r="AF4147" s="13">
        <f t="shared" si="152"/>
        <v>0</v>
      </c>
      <c r="AG4147" s="10"/>
      <c r="AH4147" s="10"/>
    </row>
    <row r="4148" spans="1:34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5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151"/>
        <v>0</v>
      </c>
      <c r="AB4148" s="5">
        <f>IFERROR(VLOOKUP(C4148,[2]Sheet1!$B:$F,5,FALSE),0)</f>
        <v>0</v>
      </c>
      <c r="AC4148" s="11">
        <v>0</v>
      </c>
      <c r="AD4148" s="11">
        <v>0</v>
      </c>
      <c r="AE4148" s="10" t="str">
        <f t="shared" si="150"/>
        <v>78/79SLI</v>
      </c>
      <c r="AF4148" s="13">
        <f t="shared" si="152"/>
        <v>0</v>
      </c>
      <c r="AG4148" s="10"/>
      <c r="AH4148" s="10"/>
    </row>
    <row r="4149" spans="1:34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5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151"/>
        <v>0</v>
      </c>
      <c r="AB4149" s="5">
        <f>IFERROR(VLOOKUP(C4149,[2]Sheet1!$B:$F,5,FALSE),0)</f>
        <v>0</v>
      </c>
      <c r="AC4149" s="11">
        <v>0</v>
      </c>
      <c r="AD4149" s="11">
        <v>0</v>
      </c>
      <c r="AE4149" s="10" t="str">
        <f t="shared" si="150"/>
        <v>78/79JLI</v>
      </c>
      <c r="AF4149" s="13">
        <f t="shared" si="152"/>
        <v>0</v>
      </c>
      <c r="AG4149" s="10"/>
      <c r="AH4149" s="10"/>
    </row>
    <row r="4150" spans="1:34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5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151"/>
        <v>0</v>
      </c>
      <c r="AB4150" s="5">
        <f>IFERROR(VLOOKUP(C4150,[2]Sheet1!$B:$F,5,FALSE),0)</f>
        <v>0</v>
      </c>
      <c r="AC4150" s="11">
        <v>0</v>
      </c>
      <c r="AD4150" s="11">
        <v>0</v>
      </c>
      <c r="AE4150" s="10" t="str">
        <f t="shared" si="150"/>
        <v>78/79ULI</v>
      </c>
      <c r="AF4150" s="13">
        <f t="shared" si="152"/>
        <v>0</v>
      </c>
      <c r="AG4150" s="10"/>
      <c r="AH4150" s="10"/>
    </row>
    <row r="4151" spans="1:34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5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151"/>
        <v>0</v>
      </c>
      <c r="AB4151" s="5">
        <f>IFERROR(VLOOKUP(C4151,[2]Sheet1!$B:$F,5,FALSE),0)</f>
        <v>0</v>
      </c>
      <c r="AC4151" s="11">
        <v>0</v>
      </c>
      <c r="AD4151" s="11">
        <v>0</v>
      </c>
      <c r="AE4151" s="10" t="str">
        <f t="shared" si="150"/>
        <v>78/79RLI</v>
      </c>
      <c r="AF4151" s="13">
        <f t="shared" si="152"/>
        <v>0</v>
      </c>
      <c r="AG4151" s="10"/>
      <c r="AH4151" s="10"/>
    </row>
    <row r="4152" spans="1:34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5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151"/>
        <v>0</v>
      </c>
      <c r="AB4152" s="5">
        <f>IFERROR(VLOOKUP(C4152,[2]Sheet1!$B:$F,5,FALSE),0)</f>
        <v>0</v>
      </c>
      <c r="AC4152" s="11">
        <v>0</v>
      </c>
      <c r="AD4152" s="11">
        <v>0</v>
      </c>
      <c r="AE4152" s="10" t="str">
        <f t="shared" si="150"/>
        <v>78/79PLI</v>
      </c>
      <c r="AF4152" s="13">
        <f t="shared" si="152"/>
        <v>0</v>
      </c>
      <c r="AG4152" s="10"/>
      <c r="AH4152" s="10"/>
    </row>
    <row r="4153" spans="1:34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5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151"/>
        <v>0</v>
      </c>
      <c r="AB4153" s="5">
        <f>IFERROR(VLOOKUP(C4153,[2]Sheet1!$B:$F,5,FALSE),0)</f>
        <v>0</v>
      </c>
      <c r="AC4153" s="11">
        <v>10</v>
      </c>
      <c r="AD4153" s="11">
        <v>0</v>
      </c>
      <c r="AE4153" s="10" t="str">
        <f t="shared" si="150"/>
        <v>73/74EIC</v>
      </c>
      <c r="AF4153" s="13">
        <f t="shared" si="152"/>
        <v>0</v>
      </c>
      <c r="AG4153" s="10"/>
      <c r="AH4153" s="10"/>
    </row>
    <row r="4154" spans="1:34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5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151"/>
        <v>0</v>
      </c>
      <c r="AB4154" s="5">
        <f>IFERROR(VLOOKUP(C4154,[2]Sheet1!$B:$F,5,FALSE),0)</f>
        <v>0</v>
      </c>
      <c r="AC4154" s="11">
        <v>0</v>
      </c>
      <c r="AD4154" s="11">
        <v>15</v>
      </c>
      <c r="AE4154" s="10" t="str">
        <f t="shared" si="150"/>
        <v>73/74HGI</v>
      </c>
      <c r="AF4154" s="13">
        <f t="shared" si="152"/>
        <v>0</v>
      </c>
      <c r="AG4154" s="10"/>
      <c r="AH4154" s="10"/>
    </row>
    <row r="4155" spans="1:34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5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151"/>
        <v>0</v>
      </c>
      <c r="AB4155" s="5">
        <f>IFERROR(VLOOKUP(C4155,[2]Sheet1!$B:$F,5,FALSE),0)</f>
        <v>0</v>
      </c>
      <c r="AC4155" s="11">
        <v>12.82</v>
      </c>
      <c r="AD4155" s="11">
        <v>0.67</v>
      </c>
      <c r="AE4155" s="10" t="str">
        <f t="shared" si="150"/>
        <v>73/74LGIL</v>
      </c>
      <c r="AF4155" s="13">
        <f t="shared" si="152"/>
        <v>0</v>
      </c>
      <c r="AG4155" s="10"/>
      <c r="AH4155" s="10"/>
    </row>
    <row r="4156" spans="1:34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5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955</v>
      </c>
      <c r="AA4156" s="11">
        <f t="shared" si="151"/>
        <v>31.8</v>
      </c>
      <c r="AB4156" s="5">
        <f>IFERROR(VLOOKUP(C4156,[2]Sheet1!$B:$F,5,FALSE),0)</f>
        <v>8056783.3499999996</v>
      </c>
      <c r="AC4156" s="11">
        <v>4.5199999999999996</v>
      </c>
      <c r="AD4156" s="11">
        <v>0</v>
      </c>
      <c r="AE4156" s="10" t="str">
        <f t="shared" si="150"/>
        <v>73/74NICL</v>
      </c>
      <c r="AF4156" s="13">
        <f t="shared" si="152"/>
        <v>3.1413612565445025E-2</v>
      </c>
      <c r="AG4156" s="10"/>
      <c r="AH4156" s="10"/>
    </row>
    <row r="4157" spans="1:34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5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917</v>
      </c>
      <c r="AA4157" s="11">
        <f t="shared" si="151"/>
        <v>29.6</v>
      </c>
      <c r="AB4157" s="5">
        <f>IFERROR(VLOOKUP(C4157,[2]Sheet1!$B:$F,5,FALSE),0)</f>
        <v>8049442.4000000004</v>
      </c>
      <c r="AC4157" s="11">
        <v>10</v>
      </c>
      <c r="AD4157" s="11">
        <v>0.52</v>
      </c>
      <c r="AE4157" s="10" t="str">
        <f t="shared" si="150"/>
        <v>73/74NIL</v>
      </c>
      <c r="AF4157" s="13">
        <f t="shared" si="152"/>
        <v>3.3805888767720831E-2</v>
      </c>
      <c r="AG4157" s="10"/>
      <c r="AH4157" s="10"/>
    </row>
    <row r="4158" spans="1:34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5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981</v>
      </c>
      <c r="AA4158" s="11">
        <f t="shared" si="151"/>
        <v>22.8</v>
      </c>
      <c r="AB4158" s="5">
        <f>IFERROR(VLOOKUP(C4158,[2]Sheet1!$B:$F,5,FALSE),0)</f>
        <v>12263023.709999999</v>
      </c>
      <c r="AC4158" s="11">
        <v>25</v>
      </c>
      <c r="AD4158" s="11">
        <v>1.3149999999999999</v>
      </c>
      <c r="AE4158" s="10" t="str">
        <f t="shared" ref="AE4158:AE4221" si="153">B4158&amp;C4158</f>
        <v>73/74NLG</v>
      </c>
      <c r="AF4158" s="13">
        <f t="shared" si="152"/>
        <v>4.383282364933741E-2</v>
      </c>
      <c r="AG4158" s="10"/>
      <c r="AH4158" s="10"/>
    </row>
    <row r="4159" spans="1:34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5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151"/>
        <v>0</v>
      </c>
      <c r="AB4159" s="5">
        <f>IFERROR(VLOOKUP(C4159,[2]Sheet1!$B:$F,5,FALSE),0)</f>
        <v>0</v>
      </c>
      <c r="AC4159" s="11">
        <v>13.52</v>
      </c>
      <c r="AD4159" s="11">
        <v>0</v>
      </c>
      <c r="AE4159" s="10" t="str">
        <f t="shared" si="153"/>
        <v>73/74PIC</v>
      </c>
      <c r="AF4159" s="13">
        <f t="shared" si="152"/>
        <v>0</v>
      </c>
      <c r="AG4159" s="10"/>
      <c r="AH4159" s="10"/>
    </row>
    <row r="4160" spans="1:34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5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151"/>
        <v>0</v>
      </c>
      <c r="AB4160" s="5">
        <f>IFERROR(VLOOKUP(C4160,[2]Sheet1!$B:$F,5,FALSE),0)</f>
        <v>0</v>
      </c>
      <c r="AC4160" s="11">
        <v>20</v>
      </c>
      <c r="AD4160" s="11">
        <v>1.05</v>
      </c>
      <c r="AE4160" s="10" t="str">
        <f t="shared" si="153"/>
        <v>73/74PICL</v>
      </c>
      <c r="AF4160" s="13">
        <f t="shared" si="152"/>
        <v>0</v>
      </c>
      <c r="AG4160" s="10"/>
      <c r="AH4160" s="10"/>
    </row>
    <row r="4161" spans="1:34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5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151"/>
        <v>0</v>
      </c>
      <c r="AB4161" s="5">
        <f>IFERROR(VLOOKUP(C4161,[2]Sheet1!$B:$F,5,FALSE),0)</f>
        <v>0</v>
      </c>
      <c r="AC4161" s="11">
        <v>0</v>
      </c>
      <c r="AD4161" s="11">
        <v>0</v>
      </c>
      <c r="AE4161" s="10" t="str">
        <f t="shared" si="153"/>
        <v>73/74SIC</v>
      </c>
      <c r="AF4161" s="13">
        <f t="shared" si="152"/>
        <v>0</v>
      </c>
      <c r="AG4161" s="10"/>
      <c r="AH4161" s="10"/>
    </row>
    <row r="4162" spans="1:34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5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795</v>
      </c>
      <c r="AA4162" s="11">
        <f t="shared" si="151"/>
        <v>11.7</v>
      </c>
      <c r="AB4162" s="5">
        <f>IFERROR(VLOOKUP(C4162,[2]Sheet1!$B:$F,5,FALSE),0)</f>
        <v>13009241.279999999</v>
      </c>
      <c r="AC4162" s="11">
        <v>29</v>
      </c>
      <c r="AD4162" s="11">
        <v>1.526</v>
      </c>
      <c r="AE4162" s="10" t="str">
        <f t="shared" si="153"/>
        <v>73/74SICL</v>
      </c>
      <c r="AF4162" s="13">
        <f t="shared" si="152"/>
        <v>8.5534591194968548E-2</v>
      </c>
      <c r="AG4162" s="10"/>
      <c r="AH4162" s="10"/>
    </row>
    <row r="4163" spans="1:34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5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154">ROUND(IFERROR(Z4163/M4163,0),1)</f>
        <v>0</v>
      </c>
      <c r="AB4163" s="5">
        <f>IFERROR(VLOOKUP(C4163,[2]Sheet1!$B:$F,5,FALSE),0)</f>
        <v>0</v>
      </c>
      <c r="AC4163" s="11">
        <v>20</v>
      </c>
      <c r="AD4163" s="11">
        <v>1.0529999999999999</v>
      </c>
      <c r="AE4163" s="10" t="str">
        <f t="shared" si="153"/>
        <v>73/74SIL</v>
      </c>
      <c r="AF4163" s="13">
        <f t="shared" ref="AF4163:AF4226" si="155">IFERROR(M4163/Z4163,0)</f>
        <v>0</v>
      </c>
      <c r="AG4163" s="10"/>
      <c r="AH4163" s="10"/>
    </row>
    <row r="4164" spans="1:34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5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154"/>
        <v>0</v>
      </c>
      <c r="AB4164" s="5">
        <f>IFERROR(VLOOKUP(C4164,[2]Sheet1!$B:$F,5,FALSE),0)</f>
        <v>0</v>
      </c>
      <c r="AC4164" s="11">
        <v>0</v>
      </c>
      <c r="AD4164" s="11">
        <v>0</v>
      </c>
      <c r="AE4164" s="10" t="str">
        <f t="shared" si="153"/>
        <v>73/74UIC</v>
      </c>
      <c r="AF4164" s="13">
        <f t="shared" si="155"/>
        <v>0</v>
      </c>
      <c r="AG4164" s="10"/>
      <c r="AH4164" s="10"/>
    </row>
    <row r="4165" spans="1:34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5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965</v>
      </c>
      <c r="AA4165" s="11">
        <f t="shared" si="154"/>
        <v>40.200000000000003</v>
      </c>
      <c r="AB4165" s="5">
        <f>IFERROR(VLOOKUP(C4165,[2]Sheet1!$B:$F,5,FALSE),0)</f>
        <v>7063292.6699999999</v>
      </c>
      <c r="AC4165" s="11">
        <v>19.2</v>
      </c>
      <c r="AD4165" s="11">
        <v>1.01</v>
      </c>
      <c r="AE4165" s="10" t="str">
        <f t="shared" si="153"/>
        <v>73/74PRIN</v>
      </c>
      <c r="AF4165" s="13">
        <f t="shared" si="155"/>
        <v>2.4870466321243522E-2</v>
      </c>
      <c r="AG4165" s="10"/>
      <c r="AH4165" s="10"/>
    </row>
    <row r="4166" spans="1:34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5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15333.3</v>
      </c>
      <c r="AA4166" s="11">
        <f t="shared" si="154"/>
        <v>20.3</v>
      </c>
      <c r="AB4166" s="5">
        <f>IFERROR(VLOOKUP(C4166,[2]Sheet1!$B:$F,5,FALSE),0)</f>
        <v>319966.92</v>
      </c>
      <c r="AC4166" s="11">
        <v>0</v>
      </c>
      <c r="AD4166" s="11">
        <v>0</v>
      </c>
      <c r="AE4166" s="10" t="str">
        <f t="shared" si="153"/>
        <v>73/74RBCL</v>
      </c>
      <c r="AF4166" s="13">
        <f t="shared" si="155"/>
        <v>4.9239237476603213E-2</v>
      </c>
      <c r="AG4166" s="10"/>
      <c r="AH4166" s="10"/>
    </row>
    <row r="4167" spans="1:34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5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571.6</v>
      </c>
      <c r="AA4167" s="11">
        <f t="shared" si="154"/>
        <v>31.8</v>
      </c>
      <c r="AB4167" s="5">
        <f>IFERROR(VLOOKUP(C4167,[2]Sheet1!$B:$F,5,FALSE),0)</f>
        <v>14843741.5</v>
      </c>
      <c r="AC4167" s="11">
        <v>0</v>
      </c>
      <c r="AD4167" s="11">
        <v>0</v>
      </c>
      <c r="AE4167" s="10" t="str">
        <f t="shared" si="153"/>
        <v>73/74IGI</v>
      </c>
      <c r="AF4167" s="13">
        <f t="shared" si="155"/>
        <v>3.1490552834149754E-2</v>
      </c>
      <c r="AG4167" s="10"/>
      <c r="AH4167" s="10"/>
    </row>
    <row r="4168" spans="1:34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5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154"/>
        <v>0</v>
      </c>
      <c r="AB4168" s="5">
        <f>IFERROR(VLOOKUP(C4168,[2]Sheet1!$B:$F,5,FALSE),0)</f>
        <v>0</v>
      </c>
      <c r="AC4168" s="11">
        <v>10</v>
      </c>
      <c r="AD4168" s="11">
        <v>0</v>
      </c>
      <c r="AE4168" s="10" t="str">
        <f t="shared" si="153"/>
        <v>73/74EIC</v>
      </c>
      <c r="AF4168" s="13">
        <f t="shared" si="155"/>
        <v>0</v>
      </c>
      <c r="AG4168" s="10"/>
      <c r="AH4168" s="10"/>
    </row>
    <row r="4169" spans="1:34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5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154"/>
        <v>0</v>
      </c>
      <c r="AB4169" s="5">
        <f>IFERROR(VLOOKUP(C4169,[2]Sheet1!$B:$F,5,FALSE),0)</f>
        <v>0</v>
      </c>
      <c r="AC4169" s="11">
        <v>0</v>
      </c>
      <c r="AD4169" s="11">
        <v>15</v>
      </c>
      <c r="AE4169" s="10" t="str">
        <f t="shared" si="153"/>
        <v>73/74HGI</v>
      </c>
      <c r="AF4169" s="13">
        <f t="shared" si="155"/>
        <v>0</v>
      </c>
      <c r="AG4169" s="10"/>
      <c r="AH4169" s="10"/>
    </row>
    <row r="4170" spans="1:34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5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154"/>
        <v>0</v>
      </c>
      <c r="AB4170" s="5">
        <f>IFERROR(VLOOKUP(C4170,[2]Sheet1!$B:$F,5,FALSE),0)</f>
        <v>0</v>
      </c>
      <c r="AC4170" s="11">
        <v>12.82</v>
      </c>
      <c r="AD4170" s="11">
        <v>0.67</v>
      </c>
      <c r="AE4170" s="10" t="str">
        <f t="shared" si="153"/>
        <v>73/74LGIL</v>
      </c>
      <c r="AF4170" s="13">
        <f t="shared" si="155"/>
        <v>0</v>
      </c>
      <c r="AG4170" s="10"/>
      <c r="AH4170" s="10"/>
    </row>
    <row r="4171" spans="1:34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5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955</v>
      </c>
      <c r="AA4171" s="11">
        <f t="shared" si="154"/>
        <v>36.700000000000003</v>
      </c>
      <c r="AB4171" s="5">
        <f>IFERROR(VLOOKUP(C4171,[2]Sheet1!$B:$F,5,FALSE),0)</f>
        <v>8056783.3499999996</v>
      </c>
      <c r="AC4171" s="11">
        <v>4.5199999999999996</v>
      </c>
      <c r="AD4171" s="11">
        <v>0</v>
      </c>
      <c r="AE4171" s="10" t="str">
        <f t="shared" si="153"/>
        <v>73/74NICL</v>
      </c>
      <c r="AF4171" s="13">
        <f t="shared" si="155"/>
        <v>2.7225130890052355E-2</v>
      </c>
      <c r="AG4171" s="10"/>
      <c r="AH4171" s="10"/>
    </row>
    <row r="4172" spans="1:34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5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917</v>
      </c>
      <c r="AA4172" s="11">
        <f t="shared" si="154"/>
        <v>20.399999999999999</v>
      </c>
      <c r="AB4172" s="5">
        <f>IFERROR(VLOOKUP(C4172,[2]Sheet1!$B:$F,5,FALSE),0)</f>
        <v>8049442.4000000004</v>
      </c>
      <c r="AC4172" s="11">
        <v>10</v>
      </c>
      <c r="AD4172" s="11">
        <v>0.52</v>
      </c>
      <c r="AE4172" s="10" t="str">
        <f t="shared" si="153"/>
        <v>73/74NIL</v>
      </c>
      <c r="AF4172" s="13">
        <f t="shared" si="155"/>
        <v>4.9073064340239912E-2</v>
      </c>
      <c r="AG4172" s="10"/>
      <c r="AH4172" s="10"/>
    </row>
    <row r="4173" spans="1:34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5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981</v>
      </c>
      <c r="AA4173" s="11">
        <f t="shared" si="154"/>
        <v>33.799999999999997</v>
      </c>
      <c r="AB4173" s="5">
        <f>IFERROR(VLOOKUP(C4173,[2]Sheet1!$B:$F,5,FALSE),0)</f>
        <v>12263023.709999999</v>
      </c>
      <c r="AC4173" s="11">
        <v>25</v>
      </c>
      <c r="AD4173" s="11">
        <v>1.3149999999999999</v>
      </c>
      <c r="AE4173" s="10" t="str">
        <f t="shared" si="153"/>
        <v>73/74NLG</v>
      </c>
      <c r="AF4173" s="13">
        <f t="shared" si="155"/>
        <v>2.9561671763506627E-2</v>
      </c>
      <c r="AG4173" s="10"/>
      <c r="AH4173" s="10"/>
    </row>
    <row r="4174" spans="1:34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5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154"/>
        <v>0</v>
      </c>
      <c r="AB4174" s="5">
        <f>IFERROR(VLOOKUP(C4174,[2]Sheet1!$B:$F,5,FALSE),0)</f>
        <v>0</v>
      </c>
      <c r="AC4174" s="11">
        <v>13.52</v>
      </c>
      <c r="AD4174" s="11">
        <v>0</v>
      </c>
      <c r="AE4174" s="10" t="str">
        <f t="shared" si="153"/>
        <v>73/74PIC</v>
      </c>
      <c r="AF4174" s="13">
        <f t="shared" si="155"/>
        <v>0</v>
      </c>
      <c r="AG4174" s="10"/>
      <c r="AH4174" s="10"/>
    </row>
    <row r="4175" spans="1:34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5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154"/>
        <v>0</v>
      </c>
      <c r="AB4175" s="5">
        <f>IFERROR(VLOOKUP(C4175,[2]Sheet1!$B:$F,5,FALSE),0)</f>
        <v>0</v>
      </c>
      <c r="AC4175" s="11">
        <v>20</v>
      </c>
      <c r="AD4175" s="11">
        <v>1.05</v>
      </c>
      <c r="AE4175" s="10" t="str">
        <f t="shared" si="153"/>
        <v>73/74PICL</v>
      </c>
      <c r="AF4175" s="13">
        <f t="shared" si="155"/>
        <v>0</v>
      </c>
      <c r="AG4175" s="10"/>
      <c r="AH4175" s="10"/>
    </row>
    <row r="4176" spans="1:34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5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154"/>
        <v>0</v>
      </c>
      <c r="AB4176" s="5">
        <f>IFERROR(VLOOKUP(C4176,[2]Sheet1!$B:$F,5,FALSE),0)</f>
        <v>0</v>
      </c>
      <c r="AC4176" s="11">
        <v>0</v>
      </c>
      <c r="AD4176" s="11">
        <v>0</v>
      </c>
      <c r="AE4176" s="10" t="str">
        <f t="shared" si="153"/>
        <v>73/74SIC</v>
      </c>
      <c r="AF4176" s="13">
        <f t="shared" si="155"/>
        <v>0</v>
      </c>
      <c r="AG4176" s="10"/>
      <c r="AH4176" s="10"/>
    </row>
    <row r="4177" spans="1:34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5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795</v>
      </c>
      <c r="AA4177" s="11">
        <f t="shared" si="154"/>
        <v>18.100000000000001</v>
      </c>
      <c r="AB4177" s="5">
        <f>IFERROR(VLOOKUP(C4177,[2]Sheet1!$B:$F,5,FALSE),0)</f>
        <v>13009241.279999999</v>
      </c>
      <c r="AC4177" s="11">
        <v>29</v>
      </c>
      <c r="AD4177" s="11">
        <v>1.526</v>
      </c>
      <c r="AE4177" s="10" t="str">
        <f t="shared" si="153"/>
        <v>73/74SICL</v>
      </c>
      <c r="AF4177" s="13">
        <f t="shared" si="155"/>
        <v>5.5345911949685536E-2</v>
      </c>
      <c r="AG4177" s="10"/>
      <c r="AH4177" s="10"/>
    </row>
    <row r="4178" spans="1:34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5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154"/>
        <v>0</v>
      </c>
      <c r="AB4178" s="5">
        <f>IFERROR(VLOOKUP(C4178,[2]Sheet1!$B:$F,5,FALSE),0)</f>
        <v>0</v>
      </c>
      <c r="AC4178" s="11">
        <v>20</v>
      </c>
      <c r="AD4178" s="11">
        <v>1.0529999999999999</v>
      </c>
      <c r="AE4178" s="10" t="str">
        <f t="shared" si="153"/>
        <v>73/74SIL</v>
      </c>
      <c r="AF4178" s="13">
        <f t="shared" si="155"/>
        <v>0</v>
      </c>
      <c r="AG4178" s="10"/>
      <c r="AH4178" s="10"/>
    </row>
    <row r="4179" spans="1:34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5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154"/>
        <v>0</v>
      </c>
      <c r="AB4179" s="5">
        <f>IFERROR(VLOOKUP(C4179,[2]Sheet1!$B:$F,5,FALSE),0)</f>
        <v>0</v>
      </c>
      <c r="AC4179" s="11">
        <v>0</v>
      </c>
      <c r="AD4179" s="11">
        <v>0</v>
      </c>
      <c r="AE4179" s="10" t="str">
        <f t="shared" si="153"/>
        <v>73/74UIC</v>
      </c>
      <c r="AF4179" s="13">
        <f t="shared" si="155"/>
        <v>0</v>
      </c>
      <c r="AG4179" s="10"/>
      <c r="AH4179" s="10"/>
    </row>
    <row r="4180" spans="1:34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5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965</v>
      </c>
      <c r="AA4180" s="11">
        <f t="shared" si="154"/>
        <v>64.3</v>
      </c>
      <c r="AB4180" s="5">
        <f>IFERROR(VLOOKUP(C4180,[2]Sheet1!$B:$F,5,FALSE),0)</f>
        <v>7063292.6699999999</v>
      </c>
      <c r="AC4180" s="11">
        <v>19.2</v>
      </c>
      <c r="AD4180" s="11">
        <v>1.01</v>
      </c>
      <c r="AE4180" s="10" t="str">
        <f t="shared" si="153"/>
        <v>73/74PRIN</v>
      </c>
      <c r="AF4180" s="13">
        <f t="shared" si="155"/>
        <v>1.5544041450777202E-2</v>
      </c>
      <c r="AG4180" s="10"/>
      <c r="AH4180" s="10"/>
    </row>
    <row r="4181" spans="1:34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5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15333.3</v>
      </c>
      <c r="AA4181" s="11">
        <f t="shared" si="154"/>
        <v>36.4</v>
      </c>
      <c r="AB4181" s="5">
        <f>IFERROR(VLOOKUP(C4181,[2]Sheet1!$B:$F,5,FALSE),0)</f>
        <v>319966.92</v>
      </c>
      <c r="AC4181" s="11">
        <v>0</v>
      </c>
      <c r="AD4181" s="11">
        <v>0</v>
      </c>
      <c r="AE4181" s="10" t="str">
        <f t="shared" si="153"/>
        <v>73/74RBCL</v>
      </c>
      <c r="AF4181" s="13">
        <f t="shared" si="155"/>
        <v>2.745658142735093E-2</v>
      </c>
      <c r="AG4181" s="10"/>
      <c r="AH4181" s="10"/>
    </row>
    <row r="4182" spans="1:34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5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571.6</v>
      </c>
      <c r="AA4182" s="11">
        <f t="shared" si="154"/>
        <v>24.9</v>
      </c>
      <c r="AB4182" s="5">
        <f>IFERROR(VLOOKUP(C4182,[2]Sheet1!$B:$F,5,FALSE),0)</f>
        <v>14843741.5</v>
      </c>
      <c r="AC4182" s="11">
        <v>0</v>
      </c>
      <c r="AD4182" s="11">
        <v>0</v>
      </c>
      <c r="AE4182" s="10" t="str">
        <f t="shared" si="153"/>
        <v>73/74IGI</v>
      </c>
      <c r="AF4182" s="13">
        <f t="shared" si="155"/>
        <v>4.0237928621413573E-2</v>
      </c>
      <c r="AG4182" s="10"/>
      <c r="AH4182" s="10"/>
    </row>
    <row r="4183" spans="1:34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5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154"/>
        <v>0</v>
      </c>
      <c r="AB4183" s="5">
        <f>IFERROR(VLOOKUP(C4183,[2]Sheet1!$B:$F,5,FALSE),0)</f>
        <v>0</v>
      </c>
      <c r="AC4183" s="11">
        <v>10</v>
      </c>
      <c r="AD4183" s="11">
        <v>0</v>
      </c>
      <c r="AE4183" s="10" t="str">
        <f t="shared" si="153"/>
        <v>73/74EIC</v>
      </c>
      <c r="AF4183" s="13">
        <f t="shared" si="155"/>
        <v>0</v>
      </c>
      <c r="AG4183" s="10"/>
      <c r="AH4183" s="10"/>
    </row>
    <row r="4184" spans="1:34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5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154"/>
        <v>0</v>
      </c>
      <c r="AB4184" s="5">
        <f>IFERROR(VLOOKUP(C4184,[2]Sheet1!$B:$F,5,FALSE),0)</f>
        <v>0</v>
      </c>
      <c r="AC4184" s="11">
        <v>0</v>
      </c>
      <c r="AD4184" s="11">
        <v>15</v>
      </c>
      <c r="AE4184" s="10" t="str">
        <f t="shared" si="153"/>
        <v>73/74HGI</v>
      </c>
      <c r="AF4184" s="13">
        <f t="shared" si="155"/>
        <v>0</v>
      </c>
      <c r="AG4184" s="10"/>
      <c r="AH4184" s="10"/>
    </row>
    <row r="4185" spans="1:34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5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154"/>
        <v>0</v>
      </c>
      <c r="AB4185" s="5">
        <f>IFERROR(VLOOKUP(C4185,[2]Sheet1!$B:$F,5,FALSE),0)</f>
        <v>0</v>
      </c>
      <c r="AC4185" s="11">
        <v>12.82</v>
      </c>
      <c r="AD4185" s="11">
        <v>0.67</v>
      </c>
      <c r="AE4185" s="10" t="str">
        <f t="shared" si="153"/>
        <v>73/74LGIL</v>
      </c>
      <c r="AF4185" s="13">
        <f t="shared" si="155"/>
        <v>0</v>
      </c>
      <c r="AG4185" s="10"/>
      <c r="AH4185" s="10"/>
    </row>
    <row r="4186" spans="1:34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5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955</v>
      </c>
      <c r="AA4186" s="11">
        <f t="shared" si="154"/>
        <v>39.799999999999997</v>
      </c>
      <c r="AB4186" s="5">
        <f>IFERROR(VLOOKUP(C4186,[2]Sheet1!$B:$F,5,FALSE),0)</f>
        <v>8056783.3499999996</v>
      </c>
      <c r="AC4186" s="11">
        <v>4.5199999999999996</v>
      </c>
      <c r="AD4186" s="11">
        <v>0</v>
      </c>
      <c r="AE4186" s="10" t="str">
        <f t="shared" si="153"/>
        <v>73/74NICL</v>
      </c>
      <c r="AF4186" s="13">
        <f t="shared" si="155"/>
        <v>2.5130890052356022E-2</v>
      </c>
      <c r="AG4186" s="10"/>
      <c r="AH4186" s="10"/>
    </row>
    <row r="4187" spans="1:34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5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917</v>
      </c>
      <c r="AA4187" s="11">
        <f t="shared" si="154"/>
        <v>17.3</v>
      </c>
      <c r="AB4187" s="5">
        <f>IFERROR(VLOOKUP(C4187,[2]Sheet1!$B:$F,5,FALSE),0)</f>
        <v>8049442.4000000004</v>
      </c>
      <c r="AC4187" s="11">
        <v>10</v>
      </c>
      <c r="AD4187" s="11">
        <v>0.52</v>
      </c>
      <c r="AE4187" s="10" t="str">
        <f t="shared" si="153"/>
        <v>73/74NIL</v>
      </c>
      <c r="AF4187" s="13">
        <f t="shared" si="155"/>
        <v>5.7797164667393673E-2</v>
      </c>
      <c r="AG4187" s="10"/>
      <c r="AH4187" s="10"/>
    </row>
    <row r="4188" spans="1:34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5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981</v>
      </c>
      <c r="AA4188" s="11">
        <f t="shared" si="154"/>
        <v>28.9</v>
      </c>
      <c r="AB4188" s="5">
        <f>IFERROR(VLOOKUP(C4188,[2]Sheet1!$B:$F,5,FALSE),0)</f>
        <v>12263023.709999999</v>
      </c>
      <c r="AC4188" s="11">
        <v>25</v>
      </c>
      <c r="AD4188" s="11">
        <v>1.3149999999999999</v>
      </c>
      <c r="AE4188" s="10" t="str">
        <f t="shared" si="153"/>
        <v>73/74NLG</v>
      </c>
      <c r="AF4188" s="13">
        <f t="shared" si="155"/>
        <v>3.4658511722731905E-2</v>
      </c>
      <c r="AG4188" s="10"/>
      <c r="AH4188" s="10"/>
    </row>
    <row r="4189" spans="1:34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5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154"/>
        <v>0</v>
      </c>
      <c r="AB4189" s="5">
        <f>IFERROR(VLOOKUP(C4189,[2]Sheet1!$B:$F,5,FALSE),0)</f>
        <v>0</v>
      </c>
      <c r="AC4189" s="11">
        <v>13.52</v>
      </c>
      <c r="AD4189" s="11">
        <v>0</v>
      </c>
      <c r="AE4189" s="10" t="str">
        <f t="shared" si="153"/>
        <v>73/74PIC</v>
      </c>
      <c r="AF4189" s="13">
        <f t="shared" si="155"/>
        <v>0</v>
      </c>
      <c r="AG4189" s="10"/>
      <c r="AH4189" s="10"/>
    </row>
    <row r="4190" spans="1:34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5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154"/>
        <v>0</v>
      </c>
      <c r="AB4190" s="5">
        <f>IFERROR(VLOOKUP(C4190,[2]Sheet1!$B:$F,5,FALSE),0)</f>
        <v>0</v>
      </c>
      <c r="AC4190" s="11">
        <v>20</v>
      </c>
      <c r="AD4190" s="11">
        <v>1.05</v>
      </c>
      <c r="AE4190" s="10" t="str">
        <f t="shared" si="153"/>
        <v>73/74PICL</v>
      </c>
      <c r="AF4190" s="13">
        <f t="shared" si="155"/>
        <v>0</v>
      </c>
      <c r="AG4190" s="10"/>
      <c r="AH4190" s="10"/>
    </row>
    <row r="4191" spans="1:34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5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154"/>
        <v>0</v>
      </c>
      <c r="AB4191" s="5">
        <f>IFERROR(VLOOKUP(C4191,[2]Sheet1!$B:$F,5,FALSE),0)</f>
        <v>0</v>
      </c>
      <c r="AC4191" s="11">
        <v>0</v>
      </c>
      <c r="AD4191" s="11">
        <v>0</v>
      </c>
      <c r="AE4191" s="10" t="str">
        <f t="shared" si="153"/>
        <v>73/74SIC</v>
      </c>
      <c r="AF4191" s="13">
        <f t="shared" si="155"/>
        <v>0</v>
      </c>
      <c r="AG4191" s="10"/>
      <c r="AH4191" s="10"/>
    </row>
    <row r="4192" spans="1:34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5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795</v>
      </c>
      <c r="AA4192" s="11">
        <f t="shared" si="154"/>
        <v>18.5</v>
      </c>
      <c r="AB4192" s="5">
        <f>IFERROR(VLOOKUP(C4192,[2]Sheet1!$B:$F,5,FALSE),0)</f>
        <v>13009241.279999999</v>
      </c>
      <c r="AC4192" s="11">
        <v>29</v>
      </c>
      <c r="AD4192" s="11">
        <v>1.526</v>
      </c>
      <c r="AE4192" s="10" t="str">
        <f t="shared" si="153"/>
        <v>73/74SICL</v>
      </c>
      <c r="AF4192" s="13">
        <f t="shared" si="155"/>
        <v>5.4088050314465411E-2</v>
      </c>
      <c r="AG4192" s="10"/>
      <c r="AH4192" s="10"/>
    </row>
    <row r="4193" spans="1:34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5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154"/>
        <v>0</v>
      </c>
      <c r="AB4193" s="5">
        <f>IFERROR(VLOOKUP(C4193,[2]Sheet1!$B:$F,5,FALSE),0)</f>
        <v>0</v>
      </c>
      <c r="AC4193" s="11">
        <v>20</v>
      </c>
      <c r="AD4193" s="11">
        <v>1.0529999999999999</v>
      </c>
      <c r="AE4193" s="10" t="str">
        <f t="shared" si="153"/>
        <v>73/74SIL</v>
      </c>
      <c r="AF4193" s="13">
        <f t="shared" si="155"/>
        <v>0</v>
      </c>
      <c r="AG4193" s="10"/>
      <c r="AH4193" s="10"/>
    </row>
    <row r="4194" spans="1:34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5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154"/>
        <v>0</v>
      </c>
      <c r="AB4194" s="5">
        <f>IFERROR(VLOOKUP(C4194,[2]Sheet1!$B:$F,5,FALSE),0)</f>
        <v>0</v>
      </c>
      <c r="AC4194" s="11">
        <v>0</v>
      </c>
      <c r="AD4194" s="11">
        <v>0</v>
      </c>
      <c r="AE4194" s="10" t="str">
        <f t="shared" si="153"/>
        <v>73/74UIC</v>
      </c>
      <c r="AF4194" s="13">
        <f t="shared" si="155"/>
        <v>0</v>
      </c>
      <c r="AG4194" s="10"/>
      <c r="AH4194" s="10"/>
    </row>
    <row r="4195" spans="1:34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5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965</v>
      </c>
      <c r="AA4195" s="11">
        <f t="shared" si="154"/>
        <v>26.1</v>
      </c>
      <c r="AB4195" s="5">
        <f>IFERROR(VLOOKUP(C4195,[2]Sheet1!$B:$F,5,FALSE),0)</f>
        <v>7063292.6699999999</v>
      </c>
      <c r="AC4195" s="11">
        <v>19.2</v>
      </c>
      <c r="AD4195" s="11">
        <v>1.01</v>
      </c>
      <c r="AE4195" s="10" t="str">
        <f t="shared" si="153"/>
        <v>73/74PRIN</v>
      </c>
      <c r="AF4195" s="13">
        <f t="shared" si="155"/>
        <v>3.8341968911917101E-2</v>
      </c>
      <c r="AG4195" s="10"/>
      <c r="AH4195" s="10"/>
    </row>
    <row r="4196" spans="1:34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5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15333.3</v>
      </c>
      <c r="AA4196" s="11">
        <f t="shared" si="154"/>
        <v>54.8</v>
      </c>
      <c r="AB4196" s="5">
        <f>IFERROR(VLOOKUP(C4196,[2]Sheet1!$B:$F,5,FALSE),0)</f>
        <v>319966.92</v>
      </c>
      <c r="AC4196" s="11">
        <v>0</v>
      </c>
      <c r="AD4196" s="11">
        <v>0</v>
      </c>
      <c r="AE4196" s="10" t="str">
        <f t="shared" si="153"/>
        <v>73/74RBCL</v>
      </c>
      <c r="AF4196" s="13">
        <f t="shared" si="155"/>
        <v>1.8260909262846223E-2</v>
      </c>
      <c r="AG4196" s="10"/>
      <c r="AH4196" s="10"/>
    </row>
    <row r="4197" spans="1:34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5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571.6</v>
      </c>
      <c r="AA4197" s="11">
        <f t="shared" si="154"/>
        <v>18.399999999999999</v>
      </c>
      <c r="AB4197" s="5">
        <f>IFERROR(VLOOKUP(C4197,[2]Sheet1!$B:$F,5,FALSE),0)</f>
        <v>14843741.5</v>
      </c>
      <c r="AC4197" s="11">
        <v>0</v>
      </c>
      <c r="AD4197" s="11">
        <v>0</v>
      </c>
      <c r="AE4197" s="10" t="str">
        <f t="shared" si="153"/>
        <v>73/74IGI</v>
      </c>
      <c r="AF4197" s="13">
        <f t="shared" si="155"/>
        <v>5.423372988103569E-2</v>
      </c>
      <c r="AG4197" s="10"/>
      <c r="AH4197" s="10"/>
    </row>
    <row r="4198" spans="1:34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5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154"/>
        <v>0</v>
      </c>
      <c r="AB4198" s="5">
        <f>IFERROR(VLOOKUP(C4198,[2]Sheet1!$B:$F,5,FALSE),0)</f>
        <v>0</v>
      </c>
      <c r="AC4198" s="11">
        <v>10</v>
      </c>
      <c r="AD4198" s="11">
        <v>0</v>
      </c>
      <c r="AE4198" s="10" t="str">
        <f t="shared" si="153"/>
        <v>73/74EIC</v>
      </c>
      <c r="AF4198" s="13">
        <f t="shared" si="155"/>
        <v>0</v>
      </c>
      <c r="AG4198" s="10"/>
      <c r="AH4198" s="10"/>
    </row>
    <row r="4199" spans="1:34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5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154"/>
        <v>0</v>
      </c>
      <c r="AB4199" s="5">
        <f>IFERROR(VLOOKUP(C4199,[2]Sheet1!$B:$F,5,FALSE),0)</f>
        <v>0</v>
      </c>
      <c r="AC4199" s="11">
        <v>0</v>
      </c>
      <c r="AD4199" s="11">
        <v>15</v>
      </c>
      <c r="AE4199" s="10" t="str">
        <f t="shared" si="153"/>
        <v>73/74HGI</v>
      </c>
      <c r="AF4199" s="13">
        <f t="shared" si="155"/>
        <v>0</v>
      </c>
      <c r="AG4199" s="10"/>
      <c r="AH4199" s="10"/>
    </row>
    <row r="4200" spans="1:34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5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154"/>
        <v>0</v>
      </c>
      <c r="AB4200" s="5">
        <f>IFERROR(VLOOKUP(C4200,[2]Sheet1!$B:$F,5,FALSE),0)</f>
        <v>0</v>
      </c>
      <c r="AC4200" s="11">
        <v>12.82</v>
      </c>
      <c r="AD4200" s="11">
        <v>0.67</v>
      </c>
      <c r="AE4200" s="10" t="str">
        <f t="shared" si="153"/>
        <v>73/74LGIL</v>
      </c>
      <c r="AF4200" s="13">
        <f t="shared" si="155"/>
        <v>0</v>
      </c>
      <c r="AG4200" s="10"/>
      <c r="AH4200" s="10"/>
    </row>
    <row r="4201" spans="1:34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5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955</v>
      </c>
      <c r="AA4201" s="11">
        <f t="shared" si="154"/>
        <v>25.8</v>
      </c>
      <c r="AB4201" s="5">
        <f>IFERROR(VLOOKUP(C4201,[2]Sheet1!$B:$F,5,FALSE),0)</f>
        <v>8056783.3499999996</v>
      </c>
      <c r="AC4201" s="11">
        <v>4.5199999999999996</v>
      </c>
      <c r="AD4201" s="11">
        <v>0</v>
      </c>
      <c r="AE4201" s="10" t="str">
        <f t="shared" si="153"/>
        <v>73/74NICL</v>
      </c>
      <c r="AF4201" s="13">
        <f t="shared" si="155"/>
        <v>3.8743455497382201E-2</v>
      </c>
      <c r="AG4201" s="10"/>
      <c r="AH4201" s="10"/>
    </row>
    <row r="4202" spans="1:34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5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917</v>
      </c>
      <c r="AA4202" s="11">
        <f t="shared" si="154"/>
        <v>31.6</v>
      </c>
      <c r="AB4202" s="5">
        <f>IFERROR(VLOOKUP(C4202,[2]Sheet1!$B:$F,5,FALSE),0)</f>
        <v>8049442.4000000004</v>
      </c>
      <c r="AC4202" s="11">
        <v>10</v>
      </c>
      <c r="AD4202" s="11">
        <v>0.52</v>
      </c>
      <c r="AE4202" s="10" t="str">
        <f t="shared" si="153"/>
        <v>73/74NIL</v>
      </c>
      <c r="AF4202" s="13">
        <f t="shared" si="155"/>
        <v>3.162486368593239E-2</v>
      </c>
      <c r="AG4202" s="10"/>
      <c r="AH4202" s="10"/>
    </row>
    <row r="4203" spans="1:34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5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981</v>
      </c>
      <c r="AA4203" s="11">
        <f t="shared" si="154"/>
        <v>20.399999999999999</v>
      </c>
      <c r="AB4203" s="5">
        <f>IFERROR(VLOOKUP(C4203,[2]Sheet1!$B:$F,5,FALSE),0)</f>
        <v>12263023.709999999</v>
      </c>
      <c r="AC4203" s="11">
        <v>25</v>
      </c>
      <c r="AD4203" s="11">
        <v>1.3149999999999999</v>
      </c>
      <c r="AE4203" s="10" t="str">
        <f t="shared" si="153"/>
        <v>73/74NLG</v>
      </c>
      <c r="AF4203" s="13">
        <f t="shared" si="155"/>
        <v>4.8929663608562692E-2</v>
      </c>
      <c r="AG4203" s="10"/>
      <c r="AH4203" s="10"/>
    </row>
    <row r="4204" spans="1:34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5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154"/>
        <v>0</v>
      </c>
      <c r="AB4204" s="5">
        <f>IFERROR(VLOOKUP(C4204,[2]Sheet1!$B:$F,5,FALSE),0)</f>
        <v>0</v>
      </c>
      <c r="AC4204" s="11">
        <v>13.52</v>
      </c>
      <c r="AD4204" s="11">
        <v>0</v>
      </c>
      <c r="AE4204" s="10" t="str">
        <f t="shared" si="153"/>
        <v>73/74PIC</v>
      </c>
      <c r="AF4204" s="13">
        <f t="shared" si="155"/>
        <v>0</v>
      </c>
      <c r="AG4204" s="10"/>
      <c r="AH4204" s="10"/>
    </row>
    <row r="4205" spans="1:34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5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154"/>
        <v>0</v>
      </c>
      <c r="AB4205" s="5">
        <f>IFERROR(VLOOKUP(C4205,[2]Sheet1!$B:$F,5,FALSE),0)</f>
        <v>0</v>
      </c>
      <c r="AC4205" s="11">
        <v>20</v>
      </c>
      <c r="AD4205" s="11">
        <v>1.05</v>
      </c>
      <c r="AE4205" s="10" t="str">
        <f t="shared" si="153"/>
        <v>73/74PICL</v>
      </c>
      <c r="AF4205" s="13">
        <f t="shared" si="155"/>
        <v>0</v>
      </c>
      <c r="AG4205" s="10"/>
      <c r="AH4205" s="10"/>
    </row>
    <row r="4206" spans="1:34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5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154"/>
        <v>0</v>
      </c>
      <c r="AB4206" s="5">
        <f>IFERROR(VLOOKUP(C4206,[2]Sheet1!$B:$F,5,FALSE),0)</f>
        <v>0</v>
      </c>
      <c r="AC4206" s="11">
        <v>0</v>
      </c>
      <c r="AD4206" s="11">
        <v>0</v>
      </c>
      <c r="AE4206" s="10" t="str">
        <f t="shared" si="153"/>
        <v>73/74SIC</v>
      </c>
      <c r="AF4206" s="13">
        <f t="shared" si="155"/>
        <v>0</v>
      </c>
      <c r="AG4206" s="10"/>
      <c r="AH4206" s="10"/>
    </row>
    <row r="4207" spans="1:34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5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795</v>
      </c>
      <c r="AA4207" s="11">
        <f t="shared" si="154"/>
        <v>17.3</v>
      </c>
      <c r="AB4207" s="5">
        <f>IFERROR(VLOOKUP(C4207,[2]Sheet1!$B:$F,5,FALSE),0)</f>
        <v>13009241.279999999</v>
      </c>
      <c r="AC4207" s="11">
        <v>29</v>
      </c>
      <c r="AD4207" s="11">
        <v>1.526</v>
      </c>
      <c r="AE4207" s="10" t="str">
        <f t="shared" si="153"/>
        <v>73/74SICL</v>
      </c>
      <c r="AF4207" s="13">
        <f t="shared" si="155"/>
        <v>5.7861635220125787E-2</v>
      </c>
      <c r="AG4207" s="10"/>
      <c r="AH4207" s="10"/>
    </row>
    <row r="4208" spans="1:34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5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154"/>
        <v>0</v>
      </c>
      <c r="AB4208" s="5">
        <f>IFERROR(VLOOKUP(C4208,[2]Sheet1!$B:$F,5,FALSE),0)</f>
        <v>0</v>
      </c>
      <c r="AC4208" s="11">
        <v>20</v>
      </c>
      <c r="AD4208" s="11">
        <v>1.0529999999999999</v>
      </c>
      <c r="AE4208" s="10" t="str">
        <f t="shared" si="153"/>
        <v>73/74SIL</v>
      </c>
      <c r="AF4208" s="13">
        <f t="shared" si="155"/>
        <v>0</v>
      </c>
      <c r="AG4208" s="10"/>
      <c r="AH4208" s="10"/>
    </row>
    <row r="4209" spans="1:34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5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154"/>
        <v>0</v>
      </c>
      <c r="AB4209" s="5">
        <f>IFERROR(VLOOKUP(C4209,[2]Sheet1!$B:$F,5,FALSE),0)</f>
        <v>0</v>
      </c>
      <c r="AC4209" s="11">
        <v>0</v>
      </c>
      <c r="AD4209" s="11">
        <v>0</v>
      </c>
      <c r="AE4209" s="10" t="str">
        <f t="shared" si="153"/>
        <v>73/74UIC</v>
      </c>
      <c r="AF4209" s="13">
        <f t="shared" si="155"/>
        <v>0</v>
      </c>
      <c r="AG4209" s="10"/>
      <c r="AH4209" s="10"/>
    </row>
    <row r="4210" spans="1:34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5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965</v>
      </c>
      <c r="AA4210" s="11">
        <f t="shared" si="154"/>
        <v>38.6</v>
      </c>
      <c r="AB4210" s="5">
        <f>IFERROR(VLOOKUP(C4210,[2]Sheet1!$B:$F,5,FALSE),0)</f>
        <v>7063292.6699999999</v>
      </c>
      <c r="AC4210" s="11">
        <v>19.2</v>
      </c>
      <c r="AD4210" s="11">
        <v>1.01</v>
      </c>
      <c r="AE4210" s="10" t="str">
        <f t="shared" si="153"/>
        <v>73/74PRIN</v>
      </c>
      <c r="AF4210" s="13">
        <f t="shared" si="155"/>
        <v>2.5906735751295335E-2</v>
      </c>
      <c r="AG4210" s="10"/>
      <c r="AH4210" s="10"/>
    </row>
    <row r="4211" spans="1:34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5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15333.3</v>
      </c>
      <c r="AA4211" s="11">
        <f t="shared" si="154"/>
        <v>172.3</v>
      </c>
      <c r="AB4211" s="5">
        <f>IFERROR(VLOOKUP(C4211,[2]Sheet1!$B:$F,5,FALSE),0)</f>
        <v>319966.92</v>
      </c>
      <c r="AC4211" s="11">
        <v>0</v>
      </c>
      <c r="AD4211" s="11">
        <v>0</v>
      </c>
      <c r="AE4211" s="10" t="str">
        <f t="shared" si="153"/>
        <v>73/74RBCL</v>
      </c>
      <c r="AF4211" s="13">
        <f t="shared" si="155"/>
        <v>5.8043604442618354E-3</v>
      </c>
      <c r="AG4211" s="10"/>
      <c r="AH4211" s="10"/>
    </row>
    <row r="4212" spans="1:34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5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571.6</v>
      </c>
      <c r="AA4212" s="11">
        <f t="shared" si="154"/>
        <v>30.1</v>
      </c>
      <c r="AB4212" s="5">
        <f>IFERROR(VLOOKUP(C4212,[2]Sheet1!$B:$F,5,FALSE),0)</f>
        <v>14843741.5</v>
      </c>
      <c r="AC4212" s="11">
        <v>0</v>
      </c>
      <c r="AD4212" s="11">
        <v>0</v>
      </c>
      <c r="AE4212" s="10" t="str">
        <f t="shared" si="153"/>
        <v>73/74IGI</v>
      </c>
      <c r="AF4212" s="13">
        <f t="shared" si="155"/>
        <v>3.3240027991602521E-2</v>
      </c>
      <c r="AG4212" s="10"/>
      <c r="AH4212" s="10"/>
    </row>
    <row r="4213" spans="1:34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5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154"/>
        <v>0</v>
      </c>
      <c r="AB4213" s="5">
        <f>IFERROR(VLOOKUP(C4213,[2]Sheet1!$B:$F,5,FALSE),0)</f>
        <v>0</v>
      </c>
      <c r="AC4213" s="11">
        <v>0</v>
      </c>
      <c r="AD4213" s="11">
        <v>0</v>
      </c>
      <c r="AE4213" s="10" t="str">
        <f t="shared" si="153"/>
        <v>74/75EIC</v>
      </c>
      <c r="AF4213" s="13">
        <f t="shared" si="155"/>
        <v>0</v>
      </c>
      <c r="AG4213" s="10"/>
      <c r="AH4213" s="10"/>
    </row>
    <row r="4214" spans="1:34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5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154"/>
        <v>0</v>
      </c>
      <c r="AB4214" s="5">
        <f>IFERROR(VLOOKUP(C4214,[2]Sheet1!$B:$F,5,FALSE),0)</f>
        <v>0</v>
      </c>
      <c r="AC4214" s="11">
        <v>0</v>
      </c>
      <c r="AD4214" s="11">
        <v>0</v>
      </c>
      <c r="AE4214" s="10" t="str">
        <f t="shared" si="153"/>
        <v>74/75HGI</v>
      </c>
      <c r="AF4214" s="13">
        <f t="shared" si="155"/>
        <v>0</v>
      </c>
      <c r="AG4214" s="10"/>
      <c r="AH4214" s="10"/>
    </row>
    <row r="4215" spans="1:34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5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154"/>
        <v>0</v>
      </c>
      <c r="AB4215" s="5">
        <f>IFERROR(VLOOKUP(C4215,[2]Sheet1!$B:$F,5,FALSE),0)</f>
        <v>0</v>
      </c>
      <c r="AC4215" s="11">
        <v>0</v>
      </c>
      <c r="AD4215" s="11">
        <v>0</v>
      </c>
      <c r="AE4215" s="10" t="str">
        <f t="shared" si="153"/>
        <v>74/75LGIL</v>
      </c>
      <c r="AF4215" s="13">
        <f t="shared" si="155"/>
        <v>0</v>
      </c>
      <c r="AG4215" s="10"/>
      <c r="AH4215" s="10"/>
    </row>
    <row r="4216" spans="1:34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5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955</v>
      </c>
      <c r="AA4216" s="11">
        <f t="shared" si="154"/>
        <v>27.3</v>
      </c>
      <c r="AB4216" s="5">
        <f>IFERROR(VLOOKUP(C4216,[2]Sheet1!$B:$F,5,FALSE),0)</f>
        <v>8056783.3499999996</v>
      </c>
      <c r="AC4216" s="11">
        <v>7.5</v>
      </c>
      <c r="AD4216" s="11">
        <v>0</v>
      </c>
      <c r="AE4216" s="10" t="str">
        <f t="shared" si="153"/>
        <v>74/75NICL</v>
      </c>
      <c r="AF4216" s="13">
        <f t="shared" si="155"/>
        <v>3.6649214659685861E-2</v>
      </c>
      <c r="AG4216" s="10"/>
      <c r="AH4216" s="10"/>
    </row>
    <row r="4217" spans="1:34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5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917</v>
      </c>
      <c r="AA4217" s="11">
        <f t="shared" si="154"/>
        <v>45.9</v>
      </c>
      <c r="AB4217" s="5">
        <f>IFERROR(VLOOKUP(C4217,[2]Sheet1!$B:$F,5,FALSE),0)</f>
        <v>8049442.4000000004</v>
      </c>
      <c r="AC4217" s="11">
        <v>12</v>
      </c>
      <c r="AD4217" s="11">
        <v>0.63</v>
      </c>
      <c r="AE4217" s="10" t="str">
        <f t="shared" si="153"/>
        <v>74/75NIL</v>
      </c>
      <c r="AF4217" s="13">
        <f t="shared" si="155"/>
        <v>2.1810250817884406E-2</v>
      </c>
      <c r="AG4217" s="10"/>
      <c r="AH4217" s="10"/>
    </row>
    <row r="4218" spans="1:34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5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981</v>
      </c>
      <c r="AA4218" s="11">
        <f t="shared" si="154"/>
        <v>23.9</v>
      </c>
      <c r="AB4218" s="5">
        <f>IFERROR(VLOOKUP(C4218,[2]Sheet1!$B:$F,5,FALSE),0)</f>
        <v>12263023.709999999</v>
      </c>
      <c r="AC4218" s="11">
        <v>0</v>
      </c>
      <c r="AD4218" s="11">
        <v>0</v>
      </c>
      <c r="AE4218" s="10" t="str">
        <f t="shared" si="153"/>
        <v>74/75NLG</v>
      </c>
      <c r="AF4218" s="13">
        <f t="shared" si="155"/>
        <v>4.1794087665647302E-2</v>
      </c>
      <c r="AG4218" s="10"/>
      <c r="AH4218" s="10"/>
    </row>
    <row r="4219" spans="1:34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5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154"/>
        <v>0</v>
      </c>
      <c r="AB4219" s="5">
        <f>IFERROR(VLOOKUP(C4219,[2]Sheet1!$B:$F,5,FALSE),0)</f>
        <v>0</v>
      </c>
      <c r="AC4219" s="11">
        <v>84</v>
      </c>
      <c r="AD4219" s="11">
        <v>0</v>
      </c>
      <c r="AE4219" s="10" t="str">
        <f t="shared" si="153"/>
        <v>74/75PIC</v>
      </c>
      <c r="AF4219" s="13">
        <f t="shared" si="155"/>
        <v>0</v>
      </c>
      <c r="AG4219" s="10"/>
      <c r="AH4219" s="10"/>
    </row>
    <row r="4220" spans="1:34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5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154"/>
        <v>0</v>
      </c>
      <c r="AB4220" s="5">
        <f>IFERROR(VLOOKUP(C4220,[2]Sheet1!$B:$F,5,FALSE),0)</f>
        <v>0</v>
      </c>
      <c r="AC4220" s="11">
        <v>0</v>
      </c>
      <c r="AD4220" s="11">
        <v>0</v>
      </c>
      <c r="AE4220" s="10" t="str">
        <f t="shared" si="153"/>
        <v>74/75PICL</v>
      </c>
      <c r="AF4220" s="13">
        <f t="shared" si="155"/>
        <v>0</v>
      </c>
      <c r="AG4220" s="10"/>
      <c r="AH4220" s="10"/>
    </row>
    <row r="4221" spans="1:34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5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154"/>
        <v>0</v>
      </c>
      <c r="AB4221" s="5">
        <f>IFERROR(VLOOKUP(C4221,[2]Sheet1!$B:$F,5,FALSE),0)</f>
        <v>0</v>
      </c>
      <c r="AC4221" s="11">
        <v>86</v>
      </c>
      <c r="AD4221" s="11">
        <v>0</v>
      </c>
      <c r="AE4221" s="10" t="str">
        <f t="shared" si="153"/>
        <v>74/75SIC</v>
      </c>
      <c r="AF4221" s="13">
        <f t="shared" si="155"/>
        <v>0</v>
      </c>
      <c r="AG4221" s="10"/>
      <c r="AH4221" s="10"/>
    </row>
    <row r="4222" spans="1:34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5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795</v>
      </c>
      <c r="AA4222" s="11">
        <f t="shared" si="154"/>
        <v>22.1</v>
      </c>
      <c r="AB4222" s="5">
        <f>IFERROR(VLOOKUP(C4222,[2]Sheet1!$B:$F,5,FALSE),0)</f>
        <v>13009241.279999999</v>
      </c>
      <c r="AC4222" s="11">
        <v>0</v>
      </c>
      <c r="AD4222" s="11">
        <v>0</v>
      </c>
      <c r="AE4222" s="10" t="str">
        <f t="shared" ref="AE4222:AE4285" si="156">B4222&amp;C4222</f>
        <v>74/75SICL</v>
      </c>
      <c r="AF4222" s="13">
        <f t="shared" si="155"/>
        <v>4.5283018867924525E-2</v>
      </c>
      <c r="AG4222" s="10"/>
      <c r="AH4222" s="10"/>
    </row>
    <row r="4223" spans="1:34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5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154"/>
        <v>0</v>
      </c>
      <c r="AB4223" s="5">
        <f>IFERROR(VLOOKUP(C4223,[2]Sheet1!$B:$F,5,FALSE),0)</f>
        <v>0</v>
      </c>
      <c r="AC4223" s="11">
        <v>15.48</v>
      </c>
      <c r="AD4223" s="11">
        <v>0</v>
      </c>
      <c r="AE4223" s="10" t="str">
        <f t="shared" si="156"/>
        <v>74/75SIL</v>
      </c>
      <c r="AF4223" s="13">
        <f t="shared" si="155"/>
        <v>0</v>
      </c>
      <c r="AG4223" s="10"/>
      <c r="AH4223" s="10"/>
    </row>
    <row r="4224" spans="1:34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5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154"/>
        <v>0</v>
      </c>
      <c r="AB4224" s="5">
        <f>IFERROR(VLOOKUP(C4224,[2]Sheet1!$B:$F,5,FALSE),0)</f>
        <v>0</v>
      </c>
      <c r="AC4224" s="11">
        <v>0</v>
      </c>
      <c r="AD4224" s="11">
        <v>0</v>
      </c>
      <c r="AE4224" s="10" t="str">
        <f t="shared" si="156"/>
        <v>74/75UIC</v>
      </c>
      <c r="AF4224" s="13">
        <f t="shared" si="155"/>
        <v>0</v>
      </c>
      <c r="AG4224" s="10"/>
      <c r="AH4224" s="10"/>
    </row>
    <row r="4225" spans="1:34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5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965</v>
      </c>
      <c r="AA4225" s="11">
        <f t="shared" si="154"/>
        <v>68.900000000000006</v>
      </c>
      <c r="AB4225" s="5">
        <f>IFERROR(VLOOKUP(C4225,[2]Sheet1!$B:$F,5,FALSE),0)</f>
        <v>7063292.6699999999</v>
      </c>
      <c r="AC4225" s="11">
        <v>0</v>
      </c>
      <c r="AD4225" s="11">
        <v>0</v>
      </c>
      <c r="AE4225" s="10" t="str">
        <f t="shared" si="156"/>
        <v>74/75PRIN</v>
      </c>
      <c r="AF4225" s="13">
        <f t="shared" si="155"/>
        <v>1.4507772020725389E-2</v>
      </c>
      <c r="AG4225" s="10"/>
      <c r="AH4225" s="10"/>
    </row>
    <row r="4226" spans="1:34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5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15333.3</v>
      </c>
      <c r="AA4226" s="11">
        <f t="shared" si="154"/>
        <v>213</v>
      </c>
      <c r="AB4226" s="5">
        <f>IFERROR(VLOOKUP(C4226,[2]Sheet1!$B:$F,5,FALSE),0)</f>
        <v>319966.92</v>
      </c>
      <c r="AC4226" s="11">
        <v>0</v>
      </c>
      <c r="AD4226" s="11">
        <v>0</v>
      </c>
      <c r="AE4226" s="10" t="str">
        <f t="shared" si="156"/>
        <v>74/75RBCL</v>
      </c>
      <c r="AF4226" s="13">
        <f t="shared" si="155"/>
        <v>4.6956623818747434E-3</v>
      </c>
      <c r="AG4226" s="10"/>
      <c r="AH4226" s="10"/>
    </row>
    <row r="4227" spans="1:34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5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571.6</v>
      </c>
      <c r="AA4227" s="11">
        <f t="shared" ref="AA4227:AA4290" si="157">ROUND(IFERROR(Z4227/M4227,0),1)</f>
        <v>30.1</v>
      </c>
      <c r="AB4227" s="5">
        <f>IFERROR(VLOOKUP(C4227,[2]Sheet1!$B:$F,5,FALSE),0)</f>
        <v>14843741.5</v>
      </c>
      <c r="AC4227" s="11">
        <v>5</v>
      </c>
      <c r="AD4227" s="11">
        <v>0</v>
      </c>
      <c r="AE4227" s="10" t="str">
        <f t="shared" si="156"/>
        <v>74/75IGI</v>
      </c>
      <c r="AF4227" s="13">
        <f t="shared" ref="AF4227:AF4290" si="158">IFERROR(M4227/Z4227,0)</f>
        <v>3.3240027991602521E-2</v>
      </c>
      <c r="AG4227" s="10"/>
      <c r="AH4227" s="10"/>
    </row>
    <row r="4228" spans="1:34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5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157"/>
        <v>0</v>
      </c>
      <c r="AB4228" s="5">
        <f>IFERROR(VLOOKUP(C4228,[2]Sheet1!$B:$F,5,FALSE),0)</f>
        <v>0</v>
      </c>
      <c r="AC4228" s="11">
        <v>0</v>
      </c>
      <c r="AD4228" s="11">
        <v>0</v>
      </c>
      <c r="AE4228" s="10" t="str">
        <f t="shared" si="156"/>
        <v>74/75EIC</v>
      </c>
      <c r="AF4228" s="13">
        <f t="shared" si="158"/>
        <v>0</v>
      </c>
      <c r="AG4228" s="10"/>
      <c r="AH4228" s="10"/>
    </row>
    <row r="4229" spans="1:34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5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157"/>
        <v>0</v>
      </c>
      <c r="AB4229" s="5">
        <f>IFERROR(VLOOKUP(C4229,[2]Sheet1!$B:$F,5,FALSE),0)</f>
        <v>0</v>
      </c>
      <c r="AC4229" s="11">
        <v>0</v>
      </c>
      <c r="AD4229" s="11">
        <v>0</v>
      </c>
      <c r="AE4229" s="10" t="str">
        <f t="shared" si="156"/>
        <v>74/75HGI</v>
      </c>
      <c r="AF4229" s="13">
        <f t="shared" si="158"/>
        <v>0</v>
      </c>
      <c r="AG4229" s="10"/>
      <c r="AH4229" s="10"/>
    </row>
    <row r="4230" spans="1:34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5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157"/>
        <v>0</v>
      </c>
      <c r="AB4230" s="5">
        <f>IFERROR(VLOOKUP(C4230,[2]Sheet1!$B:$F,5,FALSE),0)</f>
        <v>0</v>
      </c>
      <c r="AC4230" s="11">
        <v>0</v>
      </c>
      <c r="AD4230" s="11">
        <v>0</v>
      </c>
      <c r="AE4230" s="10" t="str">
        <f t="shared" si="156"/>
        <v>74/75LGIL</v>
      </c>
      <c r="AF4230" s="13">
        <f t="shared" si="158"/>
        <v>0</v>
      </c>
      <c r="AG4230" s="10"/>
      <c r="AH4230" s="10"/>
    </row>
    <row r="4231" spans="1:34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5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955</v>
      </c>
      <c r="AA4231" s="11">
        <f t="shared" si="157"/>
        <v>34.1</v>
      </c>
      <c r="AB4231" s="5">
        <f>IFERROR(VLOOKUP(C4231,[2]Sheet1!$B:$F,5,FALSE),0)</f>
        <v>8056783.3499999996</v>
      </c>
      <c r="AC4231" s="11">
        <v>7.5</v>
      </c>
      <c r="AD4231" s="11">
        <v>0</v>
      </c>
      <c r="AE4231" s="10" t="str">
        <f t="shared" si="156"/>
        <v>74/75NICL</v>
      </c>
      <c r="AF4231" s="13">
        <f t="shared" si="158"/>
        <v>2.9319371727748691E-2</v>
      </c>
      <c r="AG4231" s="10"/>
      <c r="AH4231" s="10"/>
    </row>
    <row r="4232" spans="1:34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5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917</v>
      </c>
      <c r="AA4232" s="11">
        <f t="shared" si="157"/>
        <v>30.6</v>
      </c>
      <c r="AB4232" s="5">
        <f>IFERROR(VLOOKUP(C4232,[2]Sheet1!$B:$F,5,FALSE),0)</f>
        <v>8049442.4000000004</v>
      </c>
      <c r="AC4232" s="11">
        <v>12</v>
      </c>
      <c r="AD4232" s="11">
        <v>0.63</v>
      </c>
      <c r="AE4232" s="10" t="str">
        <f t="shared" si="156"/>
        <v>74/75NIL</v>
      </c>
      <c r="AF4232" s="13">
        <f t="shared" si="158"/>
        <v>3.271537622682661E-2</v>
      </c>
      <c r="AG4232" s="10"/>
      <c r="AH4232" s="10"/>
    </row>
    <row r="4233" spans="1:34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5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981</v>
      </c>
      <c r="AA4233" s="11">
        <f t="shared" si="157"/>
        <v>39.200000000000003</v>
      </c>
      <c r="AB4233" s="5">
        <f>IFERROR(VLOOKUP(C4233,[2]Sheet1!$B:$F,5,FALSE),0)</f>
        <v>12263023.709999999</v>
      </c>
      <c r="AC4233" s="11">
        <v>0</v>
      </c>
      <c r="AD4233" s="11">
        <v>0</v>
      </c>
      <c r="AE4233" s="10" t="str">
        <f t="shared" si="156"/>
        <v>74/75NLG</v>
      </c>
      <c r="AF4233" s="13">
        <f t="shared" si="158"/>
        <v>2.54841997961264E-2</v>
      </c>
      <c r="AG4233" s="10"/>
      <c r="AH4233" s="10"/>
    </row>
    <row r="4234" spans="1:34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5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157"/>
        <v>0</v>
      </c>
      <c r="AB4234" s="5">
        <f>IFERROR(VLOOKUP(C4234,[2]Sheet1!$B:$F,5,FALSE),0)</f>
        <v>0</v>
      </c>
      <c r="AC4234" s="11">
        <v>84</v>
      </c>
      <c r="AD4234" s="11">
        <v>0</v>
      </c>
      <c r="AE4234" s="10" t="str">
        <f t="shared" si="156"/>
        <v>74/75PIC</v>
      </c>
      <c r="AF4234" s="13">
        <f t="shared" si="158"/>
        <v>0</v>
      </c>
      <c r="AG4234" s="10"/>
      <c r="AH4234" s="10"/>
    </row>
    <row r="4235" spans="1:34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5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157"/>
        <v>0</v>
      </c>
      <c r="AB4235" s="5">
        <f>IFERROR(VLOOKUP(C4235,[2]Sheet1!$B:$F,5,FALSE),0)</f>
        <v>0</v>
      </c>
      <c r="AC4235" s="11">
        <v>0</v>
      </c>
      <c r="AD4235" s="11">
        <v>0</v>
      </c>
      <c r="AE4235" s="10" t="str">
        <f t="shared" si="156"/>
        <v>74/75PICL</v>
      </c>
      <c r="AF4235" s="13">
        <f t="shared" si="158"/>
        <v>0</v>
      </c>
      <c r="AG4235" s="10"/>
      <c r="AH4235" s="10"/>
    </row>
    <row r="4236" spans="1:34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5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157"/>
        <v>0</v>
      </c>
      <c r="AB4236" s="5">
        <f>IFERROR(VLOOKUP(C4236,[2]Sheet1!$B:$F,5,FALSE),0)</f>
        <v>0</v>
      </c>
      <c r="AC4236" s="11">
        <v>86</v>
      </c>
      <c r="AD4236" s="11">
        <v>0</v>
      </c>
      <c r="AE4236" s="10" t="str">
        <f t="shared" si="156"/>
        <v>74/75SIC</v>
      </c>
      <c r="AF4236" s="13">
        <f t="shared" si="158"/>
        <v>0</v>
      </c>
      <c r="AG4236" s="10"/>
      <c r="AH4236" s="10"/>
    </row>
    <row r="4237" spans="1:34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5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795</v>
      </c>
      <c r="AA4237" s="11">
        <f t="shared" si="157"/>
        <v>21.5</v>
      </c>
      <c r="AB4237" s="5">
        <f>IFERROR(VLOOKUP(C4237,[2]Sheet1!$B:$F,5,FALSE),0)</f>
        <v>13009241.279999999</v>
      </c>
      <c r="AC4237" s="11">
        <v>0</v>
      </c>
      <c r="AD4237" s="11">
        <v>0</v>
      </c>
      <c r="AE4237" s="10" t="str">
        <f t="shared" si="156"/>
        <v>74/75SICL</v>
      </c>
      <c r="AF4237" s="13">
        <f t="shared" si="158"/>
        <v>4.6540880503144651E-2</v>
      </c>
      <c r="AG4237" s="10"/>
      <c r="AH4237" s="10"/>
    </row>
    <row r="4238" spans="1:34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5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157"/>
        <v>0</v>
      </c>
      <c r="AB4238" s="5">
        <f>IFERROR(VLOOKUP(C4238,[2]Sheet1!$B:$F,5,FALSE),0)</f>
        <v>0</v>
      </c>
      <c r="AC4238" s="11">
        <v>15.48</v>
      </c>
      <c r="AD4238" s="11">
        <v>0</v>
      </c>
      <c r="AE4238" s="10" t="str">
        <f t="shared" si="156"/>
        <v>74/75SIL</v>
      </c>
      <c r="AF4238" s="13">
        <f t="shared" si="158"/>
        <v>0</v>
      </c>
      <c r="AG4238" s="10"/>
      <c r="AH4238" s="10"/>
    </row>
    <row r="4239" spans="1:34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5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157"/>
        <v>0</v>
      </c>
      <c r="AB4239" s="5">
        <f>IFERROR(VLOOKUP(C4239,[2]Sheet1!$B:$F,5,FALSE),0)</f>
        <v>0</v>
      </c>
      <c r="AC4239" s="11">
        <v>0</v>
      </c>
      <c r="AD4239" s="11">
        <v>0</v>
      </c>
      <c r="AE4239" s="10" t="str">
        <f t="shared" si="156"/>
        <v>74/75UIC</v>
      </c>
      <c r="AF4239" s="13">
        <f t="shared" si="158"/>
        <v>0</v>
      </c>
      <c r="AG4239" s="10"/>
      <c r="AH4239" s="10"/>
    </row>
    <row r="4240" spans="1:34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5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965</v>
      </c>
      <c r="AA4240" s="11">
        <f t="shared" si="157"/>
        <v>96.5</v>
      </c>
      <c r="AB4240" s="5">
        <f>IFERROR(VLOOKUP(C4240,[2]Sheet1!$B:$F,5,FALSE),0)</f>
        <v>7063292.6699999999</v>
      </c>
      <c r="AC4240" s="11">
        <v>0</v>
      </c>
      <c r="AD4240" s="11">
        <v>0</v>
      </c>
      <c r="AE4240" s="10" t="str">
        <f t="shared" si="156"/>
        <v>74/75PRIN</v>
      </c>
      <c r="AF4240" s="13">
        <f t="shared" si="158"/>
        <v>1.0362694300518135E-2</v>
      </c>
      <c r="AG4240" s="10"/>
      <c r="AH4240" s="10"/>
    </row>
    <row r="4241" spans="1:34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5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15333.3</v>
      </c>
      <c r="AA4241" s="11">
        <f t="shared" si="157"/>
        <v>55</v>
      </c>
      <c r="AB4241" s="5">
        <f>IFERROR(VLOOKUP(C4241,[2]Sheet1!$B:$F,5,FALSE),0)</f>
        <v>319966.92</v>
      </c>
      <c r="AC4241" s="11">
        <v>0</v>
      </c>
      <c r="AD4241" s="11">
        <v>0</v>
      </c>
      <c r="AE4241" s="10" t="str">
        <f t="shared" si="156"/>
        <v>74/75RBCL</v>
      </c>
      <c r="AF4241" s="13">
        <f t="shared" si="158"/>
        <v>1.8195691729764631E-2</v>
      </c>
      <c r="AG4241" s="10"/>
      <c r="AH4241" s="10"/>
    </row>
    <row r="4242" spans="1:34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5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571.6</v>
      </c>
      <c r="AA4242" s="11">
        <f t="shared" si="157"/>
        <v>31.8</v>
      </c>
      <c r="AB4242" s="5">
        <f>IFERROR(VLOOKUP(C4242,[2]Sheet1!$B:$F,5,FALSE),0)</f>
        <v>14843741.5</v>
      </c>
      <c r="AC4242" s="11">
        <v>5</v>
      </c>
      <c r="AD4242" s="11">
        <v>0</v>
      </c>
      <c r="AE4242" s="10" t="str">
        <f t="shared" si="156"/>
        <v>74/75IGI</v>
      </c>
      <c r="AF4242" s="13">
        <f t="shared" si="158"/>
        <v>3.1490552834149754E-2</v>
      </c>
      <c r="AG4242" s="10"/>
      <c r="AH4242" s="10"/>
    </row>
    <row r="4243" spans="1:34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5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157"/>
        <v>0</v>
      </c>
      <c r="AB4243" s="5">
        <f>IFERROR(VLOOKUP(C4243,[2]Sheet1!$B:$F,5,FALSE),0)</f>
        <v>0</v>
      </c>
      <c r="AC4243" s="11">
        <v>0</v>
      </c>
      <c r="AD4243" s="11">
        <v>0</v>
      </c>
      <c r="AE4243" s="10" t="str">
        <f t="shared" si="156"/>
        <v>74/75EIC</v>
      </c>
      <c r="AF4243" s="13">
        <f t="shared" si="158"/>
        <v>0</v>
      </c>
      <c r="AG4243" s="10"/>
      <c r="AH4243" s="10"/>
    </row>
    <row r="4244" spans="1:34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5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157"/>
        <v>0</v>
      </c>
      <c r="AB4244" s="5">
        <f>IFERROR(VLOOKUP(C4244,[2]Sheet1!$B:$F,5,FALSE),0)</f>
        <v>0</v>
      </c>
      <c r="AC4244" s="11">
        <v>0</v>
      </c>
      <c r="AD4244" s="11">
        <v>0</v>
      </c>
      <c r="AE4244" s="10" t="str">
        <f t="shared" si="156"/>
        <v>74/75HGI</v>
      </c>
      <c r="AF4244" s="13">
        <f t="shared" si="158"/>
        <v>0</v>
      </c>
      <c r="AG4244" s="10"/>
      <c r="AH4244" s="10"/>
    </row>
    <row r="4245" spans="1:34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5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157"/>
        <v>0</v>
      </c>
      <c r="AB4245" s="5">
        <f>IFERROR(VLOOKUP(C4245,[2]Sheet1!$B:$F,5,FALSE),0)</f>
        <v>0</v>
      </c>
      <c r="AC4245" s="11">
        <v>0</v>
      </c>
      <c r="AD4245" s="11">
        <v>0</v>
      </c>
      <c r="AE4245" s="10" t="str">
        <f t="shared" si="156"/>
        <v>74/75LGIL</v>
      </c>
      <c r="AF4245" s="13">
        <f t="shared" si="158"/>
        <v>0</v>
      </c>
      <c r="AG4245" s="10"/>
      <c r="AH4245" s="10"/>
    </row>
    <row r="4246" spans="1:34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5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955</v>
      </c>
      <c r="AA4246" s="11">
        <f t="shared" si="157"/>
        <v>31.8</v>
      </c>
      <c r="AB4246" s="5">
        <f>IFERROR(VLOOKUP(C4246,[2]Sheet1!$B:$F,5,FALSE),0)</f>
        <v>8056783.3499999996</v>
      </c>
      <c r="AC4246" s="11">
        <v>7.5</v>
      </c>
      <c r="AD4246" s="11">
        <v>0</v>
      </c>
      <c r="AE4246" s="10" t="str">
        <f t="shared" si="156"/>
        <v>74/75NICL</v>
      </c>
      <c r="AF4246" s="13">
        <f t="shared" si="158"/>
        <v>3.1413612565445025E-2</v>
      </c>
      <c r="AG4246" s="10"/>
      <c r="AH4246" s="10"/>
    </row>
    <row r="4247" spans="1:34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5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917</v>
      </c>
      <c r="AA4247" s="11">
        <f t="shared" si="157"/>
        <v>38.200000000000003</v>
      </c>
      <c r="AB4247" s="5">
        <f>IFERROR(VLOOKUP(C4247,[2]Sheet1!$B:$F,5,FALSE),0)</f>
        <v>8049442.4000000004</v>
      </c>
      <c r="AC4247" s="11">
        <v>12</v>
      </c>
      <c r="AD4247" s="11">
        <v>0.63</v>
      </c>
      <c r="AE4247" s="10" t="str">
        <f t="shared" si="156"/>
        <v>74/75NIL</v>
      </c>
      <c r="AF4247" s="13">
        <f t="shared" si="158"/>
        <v>2.6172300981461286E-2</v>
      </c>
      <c r="AG4247" s="10"/>
      <c r="AH4247" s="10"/>
    </row>
    <row r="4248" spans="1:34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5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981</v>
      </c>
      <c r="AA4248" s="11">
        <f t="shared" si="157"/>
        <v>28.9</v>
      </c>
      <c r="AB4248" s="5">
        <f>IFERROR(VLOOKUP(C4248,[2]Sheet1!$B:$F,5,FALSE),0)</f>
        <v>12263023.709999999</v>
      </c>
      <c r="AC4248" s="11">
        <v>0</v>
      </c>
      <c r="AD4248" s="11">
        <v>0</v>
      </c>
      <c r="AE4248" s="10" t="str">
        <f t="shared" si="156"/>
        <v>74/75NLG</v>
      </c>
      <c r="AF4248" s="13">
        <f t="shared" si="158"/>
        <v>3.4658511722731905E-2</v>
      </c>
      <c r="AG4248" s="10"/>
      <c r="AH4248" s="10"/>
    </row>
    <row r="4249" spans="1:34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5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157"/>
        <v>0</v>
      </c>
      <c r="AB4249" s="5">
        <f>IFERROR(VLOOKUP(C4249,[2]Sheet1!$B:$F,5,FALSE),0)</f>
        <v>0</v>
      </c>
      <c r="AC4249" s="11">
        <v>84</v>
      </c>
      <c r="AD4249" s="11">
        <v>0</v>
      </c>
      <c r="AE4249" s="10" t="str">
        <f t="shared" si="156"/>
        <v>74/75PIC</v>
      </c>
      <c r="AF4249" s="13">
        <f t="shared" si="158"/>
        <v>0</v>
      </c>
      <c r="AG4249" s="10"/>
      <c r="AH4249" s="10"/>
    </row>
    <row r="4250" spans="1:34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5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157"/>
        <v>0</v>
      </c>
      <c r="AB4250" s="5">
        <f>IFERROR(VLOOKUP(C4250,[2]Sheet1!$B:$F,5,FALSE),0)</f>
        <v>0</v>
      </c>
      <c r="AC4250" s="11">
        <v>0</v>
      </c>
      <c r="AD4250" s="11">
        <v>0</v>
      </c>
      <c r="AE4250" s="10" t="str">
        <f t="shared" si="156"/>
        <v>74/75PICL</v>
      </c>
      <c r="AF4250" s="13">
        <f t="shared" si="158"/>
        <v>0</v>
      </c>
      <c r="AG4250" s="10"/>
      <c r="AH4250" s="10"/>
    </row>
    <row r="4251" spans="1:34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5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157"/>
        <v>0</v>
      </c>
      <c r="AB4251" s="5">
        <f>IFERROR(VLOOKUP(C4251,[2]Sheet1!$B:$F,5,FALSE),0)</f>
        <v>0</v>
      </c>
      <c r="AC4251" s="11">
        <v>86</v>
      </c>
      <c r="AD4251" s="11">
        <v>0</v>
      </c>
      <c r="AE4251" s="10" t="str">
        <f t="shared" si="156"/>
        <v>74/75SIC</v>
      </c>
      <c r="AF4251" s="13">
        <f t="shared" si="158"/>
        <v>0</v>
      </c>
      <c r="AG4251" s="10"/>
      <c r="AH4251" s="10"/>
    </row>
    <row r="4252" spans="1:34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5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795</v>
      </c>
      <c r="AA4252" s="11">
        <f t="shared" si="157"/>
        <v>20.399999999999999</v>
      </c>
      <c r="AB4252" s="5">
        <f>IFERROR(VLOOKUP(C4252,[2]Sheet1!$B:$F,5,FALSE),0)</f>
        <v>13009241.279999999</v>
      </c>
      <c r="AC4252" s="11">
        <v>0</v>
      </c>
      <c r="AD4252" s="11">
        <v>0</v>
      </c>
      <c r="AE4252" s="10" t="str">
        <f t="shared" si="156"/>
        <v>74/75SICL</v>
      </c>
      <c r="AF4252" s="13">
        <f t="shared" si="158"/>
        <v>4.9056603773584909E-2</v>
      </c>
      <c r="AG4252" s="10"/>
      <c r="AH4252" s="10"/>
    </row>
    <row r="4253" spans="1:34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5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157"/>
        <v>0</v>
      </c>
      <c r="AB4253" s="5">
        <f>IFERROR(VLOOKUP(C4253,[2]Sheet1!$B:$F,5,FALSE),0)</f>
        <v>0</v>
      </c>
      <c r="AC4253" s="11">
        <v>15.48</v>
      </c>
      <c r="AD4253" s="11">
        <v>0</v>
      </c>
      <c r="AE4253" s="10" t="str">
        <f t="shared" si="156"/>
        <v>74/75SIL</v>
      </c>
      <c r="AF4253" s="13">
        <f t="shared" si="158"/>
        <v>0</v>
      </c>
      <c r="AG4253" s="10"/>
      <c r="AH4253" s="10"/>
    </row>
    <row r="4254" spans="1:34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5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157"/>
        <v>0</v>
      </c>
      <c r="AB4254" s="5">
        <f>IFERROR(VLOOKUP(C4254,[2]Sheet1!$B:$F,5,FALSE),0)</f>
        <v>0</v>
      </c>
      <c r="AC4254" s="11">
        <v>0</v>
      </c>
      <c r="AD4254" s="11">
        <v>0</v>
      </c>
      <c r="AE4254" s="10" t="str">
        <f t="shared" si="156"/>
        <v>74/75UIC</v>
      </c>
      <c r="AF4254" s="13">
        <f t="shared" si="158"/>
        <v>0</v>
      </c>
      <c r="AG4254" s="10"/>
      <c r="AH4254" s="10"/>
    </row>
    <row r="4255" spans="1:34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5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965</v>
      </c>
      <c r="AA4255" s="11">
        <f t="shared" si="157"/>
        <v>38.6</v>
      </c>
      <c r="AB4255" s="5">
        <f>IFERROR(VLOOKUP(C4255,[2]Sheet1!$B:$F,5,FALSE),0)</f>
        <v>7063292.6699999999</v>
      </c>
      <c r="AC4255" s="11">
        <v>0</v>
      </c>
      <c r="AD4255" s="11">
        <v>0</v>
      </c>
      <c r="AE4255" s="10" t="str">
        <f t="shared" si="156"/>
        <v>74/75PRIN</v>
      </c>
      <c r="AF4255" s="13">
        <f t="shared" si="158"/>
        <v>2.5906735751295335E-2</v>
      </c>
      <c r="AG4255" s="10"/>
      <c r="AH4255" s="10"/>
    </row>
    <row r="4256" spans="1:34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5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15333.3</v>
      </c>
      <c r="AA4256" s="11">
        <f t="shared" si="157"/>
        <v>66.400000000000006</v>
      </c>
      <c r="AB4256" s="5">
        <f>IFERROR(VLOOKUP(C4256,[2]Sheet1!$B:$F,5,FALSE),0)</f>
        <v>319966.92</v>
      </c>
      <c r="AC4256" s="11">
        <v>0</v>
      </c>
      <c r="AD4256" s="11">
        <v>0</v>
      </c>
      <c r="AE4256" s="10" t="str">
        <f t="shared" si="156"/>
        <v>74/75RBCL</v>
      </c>
      <c r="AF4256" s="13">
        <f t="shared" si="158"/>
        <v>1.5065250141848134E-2</v>
      </c>
      <c r="AG4256" s="10"/>
      <c r="AH4256" s="10"/>
    </row>
    <row r="4257" spans="1:34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5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571.6</v>
      </c>
      <c r="AA4257" s="11">
        <f t="shared" si="157"/>
        <v>28.6</v>
      </c>
      <c r="AB4257" s="5">
        <f>IFERROR(VLOOKUP(C4257,[2]Sheet1!$B:$F,5,FALSE),0)</f>
        <v>14843741.5</v>
      </c>
      <c r="AC4257" s="11">
        <v>5</v>
      </c>
      <c r="AD4257" s="11">
        <v>0</v>
      </c>
      <c r="AE4257" s="10" t="str">
        <f t="shared" si="156"/>
        <v>74/75IGI</v>
      </c>
      <c r="AF4257" s="13">
        <f t="shared" si="158"/>
        <v>3.498950314905528E-2</v>
      </c>
      <c r="AG4257" s="10"/>
      <c r="AH4257" s="10"/>
    </row>
    <row r="4258" spans="1:34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5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157"/>
        <v>0</v>
      </c>
      <c r="AB4258" s="5">
        <f>IFERROR(VLOOKUP(C4258,[2]Sheet1!$B:$F,5,FALSE),0)</f>
        <v>0</v>
      </c>
      <c r="AC4258" s="11">
        <v>0</v>
      </c>
      <c r="AD4258" s="11">
        <v>0</v>
      </c>
      <c r="AE4258" s="10" t="str">
        <f t="shared" si="156"/>
        <v>74/75EIC</v>
      </c>
      <c r="AF4258" s="13">
        <f t="shared" si="158"/>
        <v>0</v>
      </c>
      <c r="AG4258" s="10"/>
      <c r="AH4258" s="10"/>
    </row>
    <row r="4259" spans="1:34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5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157"/>
        <v>0</v>
      </c>
      <c r="AB4259" s="5">
        <f>IFERROR(VLOOKUP(C4259,[2]Sheet1!$B:$F,5,FALSE),0)</f>
        <v>0</v>
      </c>
      <c r="AC4259" s="11">
        <v>0</v>
      </c>
      <c r="AD4259" s="11">
        <v>0</v>
      </c>
      <c r="AE4259" s="10" t="str">
        <f t="shared" si="156"/>
        <v>74/75HGI</v>
      </c>
      <c r="AF4259" s="13">
        <f t="shared" si="158"/>
        <v>0</v>
      </c>
      <c r="AG4259" s="10"/>
      <c r="AH4259" s="10"/>
    </row>
    <row r="4260" spans="1:34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5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157"/>
        <v>0</v>
      </c>
      <c r="AB4260" s="5">
        <f>IFERROR(VLOOKUP(C4260,[2]Sheet1!$B:$F,5,FALSE),0)</f>
        <v>0</v>
      </c>
      <c r="AC4260" s="11">
        <v>0</v>
      </c>
      <c r="AD4260" s="11">
        <v>0</v>
      </c>
      <c r="AE4260" s="10" t="str">
        <f t="shared" si="156"/>
        <v>74/75LGIL</v>
      </c>
      <c r="AF4260" s="13">
        <f t="shared" si="158"/>
        <v>0</v>
      </c>
      <c r="AG4260" s="10"/>
      <c r="AH4260" s="10"/>
    </row>
    <row r="4261" spans="1:34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5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955</v>
      </c>
      <c r="AA4261" s="11">
        <f t="shared" si="157"/>
        <v>47.8</v>
      </c>
      <c r="AB4261" s="5">
        <f>IFERROR(VLOOKUP(C4261,[2]Sheet1!$B:$F,5,FALSE),0)</f>
        <v>8056783.3499999996</v>
      </c>
      <c r="AC4261" s="11">
        <v>7.5</v>
      </c>
      <c r="AD4261" s="11">
        <v>0</v>
      </c>
      <c r="AE4261" s="10" t="str">
        <f t="shared" si="156"/>
        <v>74/75NICL</v>
      </c>
      <c r="AF4261" s="13">
        <f t="shared" si="158"/>
        <v>2.0942408376963352E-2</v>
      </c>
      <c r="AG4261" s="10"/>
      <c r="AH4261" s="10"/>
    </row>
    <row r="4262" spans="1:34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5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917</v>
      </c>
      <c r="AA4262" s="11">
        <f t="shared" si="157"/>
        <v>36.700000000000003</v>
      </c>
      <c r="AB4262" s="5">
        <f>IFERROR(VLOOKUP(C4262,[2]Sheet1!$B:$F,5,FALSE),0)</f>
        <v>8049442.4000000004</v>
      </c>
      <c r="AC4262" s="11">
        <v>12</v>
      </c>
      <c r="AD4262" s="11">
        <v>0.63</v>
      </c>
      <c r="AE4262" s="10" t="str">
        <f t="shared" si="156"/>
        <v>74/75NIL</v>
      </c>
      <c r="AF4262" s="13">
        <f t="shared" si="158"/>
        <v>2.7262813522355506E-2</v>
      </c>
      <c r="AG4262" s="10"/>
      <c r="AH4262" s="10"/>
    </row>
    <row r="4263" spans="1:34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5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981</v>
      </c>
      <c r="AA4263" s="11">
        <f t="shared" si="157"/>
        <v>23.9</v>
      </c>
      <c r="AB4263" s="5">
        <f>IFERROR(VLOOKUP(C4263,[2]Sheet1!$B:$F,5,FALSE),0)</f>
        <v>12263023.709999999</v>
      </c>
      <c r="AC4263" s="11">
        <v>0</v>
      </c>
      <c r="AD4263" s="11">
        <v>0</v>
      </c>
      <c r="AE4263" s="10" t="str">
        <f t="shared" si="156"/>
        <v>74/75NLG</v>
      </c>
      <c r="AF4263" s="13">
        <f t="shared" si="158"/>
        <v>4.1794087665647302E-2</v>
      </c>
      <c r="AG4263" s="10"/>
      <c r="AH4263" s="10"/>
    </row>
    <row r="4264" spans="1:34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5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157"/>
        <v>0</v>
      </c>
      <c r="AB4264" s="5">
        <f>IFERROR(VLOOKUP(C4264,[2]Sheet1!$B:$F,5,FALSE),0)</f>
        <v>0</v>
      </c>
      <c r="AC4264" s="11">
        <v>84</v>
      </c>
      <c r="AD4264" s="11">
        <v>0</v>
      </c>
      <c r="AE4264" s="10" t="str">
        <f t="shared" si="156"/>
        <v>74/75PIC</v>
      </c>
      <c r="AF4264" s="13">
        <f t="shared" si="158"/>
        <v>0</v>
      </c>
      <c r="AG4264" s="10"/>
      <c r="AH4264" s="10"/>
    </row>
    <row r="4265" spans="1:34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5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157"/>
        <v>0</v>
      </c>
      <c r="AB4265" s="5">
        <f>IFERROR(VLOOKUP(C4265,[2]Sheet1!$B:$F,5,FALSE),0)</f>
        <v>0</v>
      </c>
      <c r="AC4265" s="11">
        <v>0</v>
      </c>
      <c r="AD4265" s="11">
        <v>0</v>
      </c>
      <c r="AE4265" s="10" t="str">
        <f t="shared" si="156"/>
        <v>74/75PICL</v>
      </c>
      <c r="AF4265" s="13">
        <f t="shared" si="158"/>
        <v>0</v>
      </c>
      <c r="AG4265" s="10"/>
      <c r="AH4265" s="10"/>
    </row>
    <row r="4266" spans="1:34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5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157"/>
        <v>0</v>
      </c>
      <c r="AB4266" s="5">
        <f>IFERROR(VLOOKUP(C4266,[2]Sheet1!$B:$F,5,FALSE),0)</f>
        <v>0</v>
      </c>
      <c r="AC4266" s="11">
        <v>86</v>
      </c>
      <c r="AD4266" s="11">
        <v>0</v>
      </c>
      <c r="AE4266" s="10" t="str">
        <f t="shared" si="156"/>
        <v>74/75SIC</v>
      </c>
      <c r="AF4266" s="13">
        <f t="shared" si="158"/>
        <v>0</v>
      </c>
      <c r="AG4266" s="10"/>
      <c r="AH4266" s="10"/>
    </row>
    <row r="4267" spans="1:34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5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795</v>
      </c>
      <c r="AA4267" s="11">
        <f t="shared" si="157"/>
        <v>19.399999999999999</v>
      </c>
      <c r="AB4267" s="5">
        <f>IFERROR(VLOOKUP(C4267,[2]Sheet1!$B:$F,5,FALSE),0)</f>
        <v>13009241.279999999</v>
      </c>
      <c r="AC4267" s="11">
        <v>0</v>
      </c>
      <c r="AD4267" s="11">
        <v>0</v>
      </c>
      <c r="AE4267" s="10" t="str">
        <f t="shared" si="156"/>
        <v>74/75SICL</v>
      </c>
      <c r="AF4267" s="13">
        <f t="shared" si="158"/>
        <v>5.157232704402516E-2</v>
      </c>
      <c r="AG4267" s="10"/>
      <c r="AH4267" s="10"/>
    </row>
    <row r="4268" spans="1:34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5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157"/>
        <v>0</v>
      </c>
      <c r="AB4268" s="5">
        <f>IFERROR(VLOOKUP(C4268,[2]Sheet1!$B:$F,5,FALSE),0)</f>
        <v>0</v>
      </c>
      <c r="AC4268" s="11">
        <v>15.48</v>
      </c>
      <c r="AD4268" s="11">
        <v>0</v>
      </c>
      <c r="AE4268" s="10" t="str">
        <f t="shared" si="156"/>
        <v>74/75SIL</v>
      </c>
      <c r="AF4268" s="13">
        <f t="shared" si="158"/>
        <v>0</v>
      </c>
      <c r="AG4268" s="10"/>
      <c r="AH4268" s="10"/>
    </row>
    <row r="4269" spans="1:34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5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157"/>
        <v>0</v>
      </c>
      <c r="AB4269" s="5">
        <f>IFERROR(VLOOKUP(C4269,[2]Sheet1!$B:$F,5,FALSE),0)</f>
        <v>0</v>
      </c>
      <c r="AC4269" s="11">
        <v>0</v>
      </c>
      <c r="AD4269" s="11">
        <v>0</v>
      </c>
      <c r="AE4269" s="10" t="str">
        <f t="shared" si="156"/>
        <v>74/75UIC</v>
      </c>
      <c r="AF4269" s="13">
        <f t="shared" si="158"/>
        <v>0</v>
      </c>
      <c r="AG4269" s="10"/>
      <c r="AH4269" s="10"/>
    </row>
    <row r="4270" spans="1:34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5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965</v>
      </c>
      <c r="AA4270" s="11">
        <f t="shared" si="157"/>
        <v>43.9</v>
      </c>
      <c r="AB4270" s="5">
        <f>IFERROR(VLOOKUP(C4270,[2]Sheet1!$B:$F,5,FALSE),0)</f>
        <v>7063292.6699999999</v>
      </c>
      <c r="AC4270" s="11">
        <v>0</v>
      </c>
      <c r="AD4270" s="11">
        <v>0</v>
      </c>
      <c r="AE4270" s="10" t="str">
        <f t="shared" si="156"/>
        <v>74/75PRIN</v>
      </c>
      <c r="AF4270" s="13">
        <f t="shared" si="158"/>
        <v>2.2797927461139896E-2</v>
      </c>
      <c r="AG4270" s="10"/>
      <c r="AH4270" s="10"/>
    </row>
    <row r="4271" spans="1:34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5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15333.3</v>
      </c>
      <c r="AA4271" s="11">
        <f t="shared" si="157"/>
        <v>74.099999999999994</v>
      </c>
      <c r="AB4271" s="5">
        <f>IFERROR(VLOOKUP(C4271,[2]Sheet1!$B:$F,5,FALSE),0)</f>
        <v>319966.92</v>
      </c>
      <c r="AC4271" s="11">
        <v>0</v>
      </c>
      <c r="AD4271" s="11">
        <v>0</v>
      </c>
      <c r="AE4271" s="10" t="str">
        <f t="shared" si="156"/>
        <v>74/75RBCL</v>
      </c>
      <c r="AF4271" s="13">
        <f t="shared" si="158"/>
        <v>1.3500029347889887E-2</v>
      </c>
      <c r="AG4271" s="10"/>
      <c r="AH4271" s="10"/>
    </row>
    <row r="4272" spans="1:34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5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571.6</v>
      </c>
      <c r="AA4272" s="11">
        <f t="shared" si="157"/>
        <v>18.399999999999999</v>
      </c>
      <c r="AB4272" s="5">
        <f>IFERROR(VLOOKUP(C4272,[2]Sheet1!$B:$F,5,FALSE),0)</f>
        <v>14843741.5</v>
      </c>
      <c r="AC4272" s="11">
        <v>5</v>
      </c>
      <c r="AD4272" s="11">
        <v>0</v>
      </c>
      <c r="AE4272" s="10" t="str">
        <f t="shared" si="156"/>
        <v>74/75IGI</v>
      </c>
      <c r="AF4272" s="13">
        <f t="shared" si="158"/>
        <v>5.423372988103569E-2</v>
      </c>
      <c r="AG4272" s="10"/>
      <c r="AH4272" s="10"/>
    </row>
    <row r="4273" spans="1:34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5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157"/>
        <v>0</v>
      </c>
      <c r="AB4273" s="5">
        <f>IFERROR(VLOOKUP(C4273,[2]Sheet1!$B:$F,5,FALSE),0)</f>
        <v>0</v>
      </c>
      <c r="AC4273" s="11">
        <v>0</v>
      </c>
      <c r="AD4273" s="11">
        <v>0</v>
      </c>
      <c r="AE4273" s="10" t="str">
        <f t="shared" si="156"/>
        <v>75/76EIC</v>
      </c>
      <c r="AF4273" s="13">
        <f t="shared" si="158"/>
        <v>0</v>
      </c>
      <c r="AG4273" s="10"/>
      <c r="AH4273" s="10"/>
    </row>
    <row r="4274" spans="1:34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5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157"/>
        <v>0</v>
      </c>
      <c r="AB4274" s="5">
        <f>IFERROR(VLOOKUP(C4274,[2]Sheet1!$B:$F,5,FALSE),0)</f>
        <v>0</v>
      </c>
      <c r="AC4274" s="11">
        <v>4</v>
      </c>
      <c r="AD4274" s="11">
        <v>3.75</v>
      </c>
      <c r="AE4274" s="10" t="str">
        <f t="shared" si="156"/>
        <v>75/76HGI</v>
      </c>
      <c r="AF4274" s="13">
        <f t="shared" si="158"/>
        <v>0</v>
      </c>
      <c r="AG4274" s="10"/>
      <c r="AH4274" s="10"/>
    </row>
    <row r="4275" spans="1:34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5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157"/>
        <v>0</v>
      </c>
      <c r="AB4275" s="5">
        <f>IFERROR(VLOOKUP(C4275,[2]Sheet1!$B:$F,5,FALSE),0)</f>
        <v>0</v>
      </c>
      <c r="AC4275" s="11">
        <v>8.125</v>
      </c>
      <c r="AD4275" s="11">
        <v>0.40600000000000003</v>
      </c>
      <c r="AE4275" s="10" t="str">
        <f t="shared" si="156"/>
        <v>75/76LGIL</v>
      </c>
      <c r="AF4275" s="13">
        <f t="shared" si="158"/>
        <v>0</v>
      </c>
      <c r="AG4275" s="10"/>
      <c r="AH4275" s="10"/>
    </row>
    <row r="4276" spans="1:34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5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955</v>
      </c>
      <c r="AA4276" s="11">
        <f t="shared" si="157"/>
        <v>32.9</v>
      </c>
      <c r="AB4276" s="5">
        <f>IFERROR(VLOOKUP(C4276,[2]Sheet1!$B:$F,5,FALSE),0)</f>
        <v>8056783.3499999996</v>
      </c>
      <c r="AC4276" s="11">
        <v>5</v>
      </c>
      <c r="AD4276" s="11">
        <v>2.89</v>
      </c>
      <c r="AE4276" s="10" t="str">
        <f t="shared" si="156"/>
        <v>75/76NICL</v>
      </c>
      <c r="AF4276" s="13">
        <f t="shared" si="158"/>
        <v>3.0366492146596858E-2</v>
      </c>
      <c r="AG4276" s="10"/>
      <c r="AH4276" s="10"/>
    </row>
    <row r="4277" spans="1:34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5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917</v>
      </c>
      <c r="AA4277" s="11">
        <f t="shared" si="157"/>
        <v>48.3</v>
      </c>
      <c r="AB4277" s="5">
        <f>IFERROR(VLOOKUP(C4277,[2]Sheet1!$B:$F,5,FALSE),0)</f>
        <v>8049442.4000000004</v>
      </c>
      <c r="AC4277" s="11">
        <v>0</v>
      </c>
      <c r="AD4277" s="11">
        <v>8.16</v>
      </c>
      <c r="AE4277" s="10" t="str">
        <f t="shared" si="156"/>
        <v>75/76NIL</v>
      </c>
      <c r="AF4277" s="13">
        <f t="shared" si="158"/>
        <v>2.0719738276990186E-2</v>
      </c>
      <c r="AG4277" s="10"/>
      <c r="AH4277" s="10"/>
    </row>
    <row r="4278" spans="1:34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5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981</v>
      </c>
      <c r="AA4278" s="11">
        <f t="shared" si="157"/>
        <v>30.7</v>
      </c>
      <c r="AB4278" s="5">
        <f>IFERROR(VLOOKUP(C4278,[2]Sheet1!$B:$F,5,FALSE),0)</f>
        <v>12263023.709999999</v>
      </c>
      <c r="AC4278" s="11">
        <v>7</v>
      </c>
      <c r="AD4278" s="11">
        <v>0.37</v>
      </c>
      <c r="AE4278" s="10" t="str">
        <f t="shared" si="156"/>
        <v>75/76NLG</v>
      </c>
      <c r="AF4278" s="13">
        <f t="shared" si="158"/>
        <v>3.2619775739041797E-2</v>
      </c>
      <c r="AG4278" s="10"/>
      <c r="AH4278" s="10"/>
    </row>
    <row r="4279" spans="1:34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5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157"/>
        <v>0</v>
      </c>
      <c r="AB4279" s="5">
        <f>IFERROR(VLOOKUP(C4279,[2]Sheet1!$B:$F,5,FALSE),0)</f>
        <v>0</v>
      </c>
      <c r="AC4279" s="11">
        <v>0</v>
      </c>
      <c r="AD4279" s="11">
        <v>0</v>
      </c>
      <c r="AE4279" s="10" t="str">
        <f t="shared" si="156"/>
        <v>75/76PIC</v>
      </c>
      <c r="AF4279" s="13">
        <f t="shared" si="158"/>
        <v>0</v>
      </c>
      <c r="AG4279" s="10"/>
      <c r="AH4279" s="10"/>
    </row>
    <row r="4280" spans="1:34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5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157"/>
        <v>0</v>
      </c>
      <c r="AB4280" s="5">
        <f>IFERROR(VLOOKUP(C4280,[2]Sheet1!$B:$F,5,FALSE),0)</f>
        <v>0</v>
      </c>
      <c r="AC4280" s="11">
        <v>0</v>
      </c>
      <c r="AD4280" s="11">
        <v>0</v>
      </c>
      <c r="AE4280" s="10" t="str">
        <f t="shared" si="156"/>
        <v>75/76PICL</v>
      </c>
      <c r="AF4280" s="13">
        <f t="shared" si="158"/>
        <v>0</v>
      </c>
      <c r="AG4280" s="10"/>
      <c r="AH4280" s="10"/>
    </row>
    <row r="4281" spans="1:34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5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157"/>
        <v>0</v>
      </c>
      <c r="AB4281" s="5">
        <f>IFERROR(VLOOKUP(C4281,[2]Sheet1!$B:$F,5,FALSE),0)</f>
        <v>0</v>
      </c>
      <c r="AC4281" s="11">
        <v>0</v>
      </c>
      <c r="AD4281" s="11">
        <v>0</v>
      </c>
      <c r="AE4281" s="10" t="str">
        <f t="shared" si="156"/>
        <v>75/76SIC</v>
      </c>
      <c r="AF4281" s="13">
        <f t="shared" si="158"/>
        <v>0</v>
      </c>
      <c r="AG4281" s="10"/>
      <c r="AH4281" s="10"/>
    </row>
    <row r="4282" spans="1:34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5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795</v>
      </c>
      <c r="AA4282" s="11">
        <f t="shared" si="157"/>
        <v>19.899999999999999</v>
      </c>
      <c r="AB4282" s="5">
        <f>IFERROR(VLOOKUP(C4282,[2]Sheet1!$B:$F,5,FALSE),0)</f>
        <v>13009241.279999999</v>
      </c>
      <c r="AC4282" s="11">
        <v>0</v>
      </c>
      <c r="AD4282" s="11">
        <v>0</v>
      </c>
      <c r="AE4282" s="10" t="str">
        <f t="shared" si="156"/>
        <v>75/76SICL</v>
      </c>
      <c r="AF4282" s="13">
        <f t="shared" si="158"/>
        <v>5.0314465408805034E-2</v>
      </c>
      <c r="AG4282" s="10"/>
      <c r="AH4282" s="10"/>
    </row>
    <row r="4283" spans="1:34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5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157"/>
        <v>0</v>
      </c>
      <c r="AB4283" s="5">
        <f>IFERROR(VLOOKUP(C4283,[2]Sheet1!$B:$F,5,FALSE),0)</f>
        <v>0</v>
      </c>
      <c r="AC4283" s="11">
        <v>0</v>
      </c>
      <c r="AD4283" s="11">
        <v>0</v>
      </c>
      <c r="AE4283" s="10" t="str">
        <f t="shared" si="156"/>
        <v>75/76SIL</v>
      </c>
      <c r="AF4283" s="13">
        <f t="shared" si="158"/>
        <v>0</v>
      </c>
      <c r="AG4283" s="10"/>
      <c r="AH4283" s="10"/>
    </row>
    <row r="4284" spans="1:34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5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157"/>
        <v>0</v>
      </c>
      <c r="AB4284" s="5">
        <f>IFERROR(VLOOKUP(C4284,[2]Sheet1!$B:$F,5,FALSE),0)</f>
        <v>0</v>
      </c>
      <c r="AC4284" s="11">
        <v>0</v>
      </c>
      <c r="AD4284" s="11">
        <v>0</v>
      </c>
      <c r="AE4284" s="10" t="str">
        <f t="shared" si="156"/>
        <v>75/76UIC</v>
      </c>
      <c r="AF4284" s="13">
        <f t="shared" si="158"/>
        <v>0</v>
      </c>
      <c r="AG4284" s="10"/>
      <c r="AH4284" s="10"/>
    </row>
    <row r="4285" spans="1:34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5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965</v>
      </c>
      <c r="AA4285" s="11">
        <f t="shared" si="157"/>
        <v>80.400000000000006</v>
      </c>
      <c r="AB4285" s="5">
        <f>IFERROR(VLOOKUP(C4285,[2]Sheet1!$B:$F,5,FALSE),0)</f>
        <v>7063292.6699999999</v>
      </c>
      <c r="AC4285" s="11">
        <v>5</v>
      </c>
      <c r="AD4285" s="11">
        <v>11.32</v>
      </c>
      <c r="AE4285" s="10" t="str">
        <f t="shared" si="156"/>
        <v>75/76PRIN</v>
      </c>
      <c r="AF4285" s="13">
        <f t="shared" si="158"/>
        <v>1.2435233160621761E-2</v>
      </c>
      <c r="AG4285" s="10"/>
      <c r="AH4285" s="10"/>
    </row>
    <row r="4286" spans="1:34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5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15333.3</v>
      </c>
      <c r="AA4286" s="11">
        <f t="shared" si="157"/>
        <v>201.8</v>
      </c>
      <c r="AB4286" s="5">
        <f>IFERROR(VLOOKUP(C4286,[2]Sheet1!$B:$F,5,FALSE),0)</f>
        <v>319966.92</v>
      </c>
      <c r="AC4286" s="11">
        <v>0</v>
      </c>
      <c r="AD4286" s="11">
        <v>0</v>
      </c>
      <c r="AE4286" s="10" t="str">
        <f t="shared" ref="AE4286:AE4349" si="159">B4286&amp;C4286</f>
        <v>75/76RBCL</v>
      </c>
      <c r="AF4286" s="13">
        <f t="shared" si="158"/>
        <v>4.9565325142011179E-3</v>
      </c>
      <c r="AG4286" s="10"/>
      <c r="AH4286" s="10"/>
    </row>
    <row r="4287" spans="1:34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5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571.6</v>
      </c>
      <c r="AA4287" s="11">
        <f t="shared" si="157"/>
        <v>30.1</v>
      </c>
      <c r="AB4287" s="5">
        <f>IFERROR(VLOOKUP(C4287,[2]Sheet1!$B:$F,5,FALSE),0)</f>
        <v>14843741.5</v>
      </c>
      <c r="AC4287" s="11">
        <v>6</v>
      </c>
      <c r="AD4287" s="11">
        <v>0.31</v>
      </c>
      <c r="AE4287" s="10" t="str">
        <f t="shared" si="159"/>
        <v>75/76IGI</v>
      </c>
      <c r="AF4287" s="13">
        <f t="shared" si="158"/>
        <v>3.3240027991602521E-2</v>
      </c>
      <c r="AG4287" s="10"/>
      <c r="AH4287" s="10"/>
    </row>
    <row r="4288" spans="1:34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5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157"/>
        <v>0</v>
      </c>
      <c r="AB4288" s="5">
        <f>IFERROR(VLOOKUP(C4288,[2]Sheet1!$B:$F,5,FALSE),0)</f>
        <v>0</v>
      </c>
      <c r="AC4288" s="11">
        <v>0</v>
      </c>
      <c r="AD4288" s="11">
        <v>0</v>
      </c>
      <c r="AE4288" s="10" t="str">
        <f t="shared" si="159"/>
        <v>75/76EIC</v>
      </c>
      <c r="AF4288" s="13">
        <f t="shared" si="158"/>
        <v>0</v>
      </c>
      <c r="AG4288" s="10"/>
      <c r="AH4288" s="10"/>
    </row>
    <row r="4289" spans="1:34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5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157"/>
        <v>0</v>
      </c>
      <c r="AB4289" s="5">
        <f>IFERROR(VLOOKUP(C4289,[2]Sheet1!$B:$F,5,FALSE),0)</f>
        <v>0</v>
      </c>
      <c r="AC4289" s="11">
        <v>4</v>
      </c>
      <c r="AD4289" s="11">
        <v>3.75</v>
      </c>
      <c r="AE4289" s="10" t="str">
        <f t="shared" si="159"/>
        <v>75/76HGI</v>
      </c>
      <c r="AF4289" s="13">
        <f t="shared" si="158"/>
        <v>0</v>
      </c>
      <c r="AG4289" s="10"/>
      <c r="AH4289" s="10"/>
    </row>
    <row r="4290" spans="1:34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5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157"/>
        <v>0</v>
      </c>
      <c r="AB4290" s="5">
        <f>IFERROR(VLOOKUP(C4290,[2]Sheet1!$B:$F,5,FALSE),0)</f>
        <v>0</v>
      </c>
      <c r="AC4290" s="11">
        <v>8.125</v>
      </c>
      <c r="AD4290" s="11">
        <v>0.40600000000000003</v>
      </c>
      <c r="AE4290" s="10" t="str">
        <f t="shared" si="159"/>
        <v>75/76LGIL</v>
      </c>
      <c r="AF4290" s="13">
        <f t="shared" si="158"/>
        <v>0</v>
      </c>
      <c r="AG4290" s="10"/>
      <c r="AH4290" s="10"/>
    </row>
    <row r="4291" spans="1:34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5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955</v>
      </c>
      <c r="AA4291" s="11">
        <f t="shared" ref="AA4291:AA4354" si="160">ROUND(IFERROR(Z4291/M4291,0),1)</f>
        <v>39.799999999999997</v>
      </c>
      <c r="AB4291" s="5">
        <f>IFERROR(VLOOKUP(C4291,[2]Sheet1!$B:$F,5,FALSE),0)</f>
        <v>8056783.3499999996</v>
      </c>
      <c r="AC4291" s="11">
        <v>5</v>
      </c>
      <c r="AD4291" s="11">
        <v>2.89</v>
      </c>
      <c r="AE4291" s="10" t="str">
        <f t="shared" si="159"/>
        <v>75/76NICL</v>
      </c>
      <c r="AF4291" s="13">
        <f t="shared" ref="AF4291:AF4354" si="161">IFERROR(M4291/Z4291,0)</f>
        <v>2.5130890052356022E-2</v>
      </c>
      <c r="AG4291" s="10"/>
      <c r="AH4291" s="10"/>
    </row>
    <row r="4292" spans="1:34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5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917</v>
      </c>
      <c r="AA4292" s="11">
        <f t="shared" si="160"/>
        <v>31.6</v>
      </c>
      <c r="AB4292" s="5">
        <f>IFERROR(VLOOKUP(C4292,[2]Sheet1!$B:$F,5,FALSE),0)</f>
        <v>8049442.4000000004</v>
      </c>
      <c r="AC4292" s="11">
        <v>0</v>
      </c>
      <c r="AD4292" s="11">
        <v>8.16</v>
      </c>
      <c r="AE4292" s="10" t="str">
        <f t="shared" si="159"/>
        <v>75/76NIL</v>
      </c>
      <c r="AF4292" s="13">
        <f t="shared" si="161"/>
        <v>3.162486368593239E-2</v>
      </c>
      <c r="AG4292" s="10"/>
      <c r="AH4292" s="10"/>
    </row>
    <row r="4293" spans="1:34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5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981</v>
      </c>
      <c r="AA4293" s="11">
        <f t="shared" si="160"/>
        <v>37.700000000000003</v>
      </c>
      <c r="AB4293" s="5">
        <f>IFERROR(VLOOKUP(C4293,[2]Sheet1!$B:$F,5,FALSE),0)</f>
        <v>12263023.709999999</v>
      </c>
      <c r="AC4293" s="11">
        <v>7</v>
      </c>
      <c r="AD4293" s="11">
        <v>0.37</v>
      </c>
      <c r="AE4293" s="10" t="str">
        <f t="shared" si="159"/>
        <v>75/76NLG</v>
      </c>
      <c r="AF4293" s="13">
        <f t="shared" si="161"/>
        <v>2.6503567787971458E-2</v>
      </c>
      <c r="AG4293" s="10"/>
      <c r="AH4293" s="10"/>
    </row>
    <row r="4294" spans="1:34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5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160"/>
        <v>0</v>
      </c>
      <c r="AB4294" s="5">
        <f>IFERROR(VLOOKUP(C4294,[2]Sheet1!$B:$F,5,FALSE),0)</f>
        <v>0</v>
      </c>
      <c r="AC4294" s="11">
        <v>0</v>
      </c>
      <c r="AD4294" s="11">
        <v>0</v>
      </c>
      <c r="AE4294" s="10" t="str">
        <f t="shared" si="159"/>
        <v>75/76PIC</v>
      </c>
      <c r="AF4294" s="13">
        <f t="shared" si="161"/>
        <v>0</v>
      </c>
      <c r="AG4294" s="10"/>
      <c r="AH4294" s="10"/>
    </row>
    <row r="4295" spans="1:34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5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160"/>
        <v>0</v>
      </c>
      <c r="AB4295" s="5">
        <f>IFERROR(VLOOKUP(C4295,[2]Sheet1!$B:$F,5,FALSE),0)</f>
        <v>0</v>
      </c>
      <c r="AC4295" s="11">
        <v>0</v>
      </c>
      <c r="AD4295" s="11">
        <v>0</v>
      </c>
      <c r="AE4295" s="10" t="str">
        <f t="shared" si="159"/>
        <v>75/76PICL</v>
      </c>
      <c r="AF4295" s="13">
        <f t="shared" si="161"/>
        <v>0</v>
      </c>
      <c r="AG4295" s="10"/>
      <c r="AH4295" s="10"/>
    </row>
    <row r="4296" spans="1:34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5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160"/>
        <v>0</v>
      </c>
      <c r="AB4296" s="5">
        <f>IFERROR(VLOOKUP(C4296,[2]Sheet1!$B:$F,5,FALSE),0)</f>
        <v>0</v>
      </c>
      <c r="AC4296" s="11">
        <v>0</v>
      </c>
      <c r="AD4296" s="11">
        <v>0</v>
      </c>
      <c r="AE4296" s="10" t="str">
        <f t="shared" si="159"/>
        <v>75/76SIC</v>
      </c>
      <c r="AF4296" s="13">
        <f t="shared" si="161"/>
        <v>0</v>
      </c>
      <c r="AG4296" s="10"/>
      <c r="AH4296" s="10"/>
    </row>
    <row r="4297" spans="1:34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5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795</v>
      </c>
      <c r="AA4297" s="11">
        <f t="shared" si="160"/>
        <v>19.899999999999999</v>
      </c>
      <c r="AB4297" s="5">
        <f>IFERROR(VLOOKUP(C4297,[2]Sheet1!$B:$F,5,FALSE),0)</f>
        <v>13009241.279999999</v>
      </c>
      <c r="AC4297" s="11">
        <v>0</v>
      </c>
      <c r="AD4297" s="11">
        <v>0</v>
      </c>
      <c r="AE4297" s="10" t="str">
        <f t="shared" si="159"/>
        <v>75/76SICL</v>
      </c>
      <c r="AF4297" s="13">
        <f t="shared" si="161"/>
        <v>5.0314465408805034E-2</v>
      </c>
      <c r="AG4297" s="10"/>
      <c r="AH4297" s="10"/>
    </row>
    <row r="4298" spans="1:34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5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160"/>
        <v>0</v>
      </c>
      <c r="AB4298" s="5">
        <f>IFERROR(VLOOKUP(C4298,[2]Sheet1!$B:$F,5,FALSE),0)</f>
        <v>0</v>
      </c>
      <c r="AC4298" s="11">
        <v>0</v>
      </c>
      <c r="AD4298" s="11">
        <v>0</v>
      </c>
      <c r="AE4298" s="10" t="str">
        <f t="shared" si="159"/>
        <v>75/76SIL</v>
      </c>
      <c r="AF4298" s="13">
        <f t="shared" si="161"/>
        <v>0</v>
      </c>
      <c r="AG4298" s="10"/>
      <c r="AH4298" s="10"/>
    </row>
    <row r="4299" spans="1:34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5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160"/>
        <v>0</v>
      </c>
      <c r="AB4299" s="5">
        <f>IFERROR(VLOOKUP(C4299,[2]Sheet1!$B:$F,5,FALSE),0)</f>
        <v>0</v>
      </c>
      <c r="AC4299" s="11">
        <v>0</v>
      </c>
      <c r="AD4299" s="11">
        <v>0</v>
      </c>
      <c r="AE4299" s="10" t="str">
        <f t="shared" si="159"/>
        <v>75/76UIC</v>
      </c>
      <c r="AF4299" s="13">
        <f t="shared" si="161"/>
        <v>0</v>
      </c>
      <c r="AG4299" s="10"/>
      <c r="AH4299" s="10"/>
    </row>
    <row r="4300" spans="1:34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5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965</v>
      </c>
      <c r="AA4300" s="11">
        <f t="shared" si="160"/>
        <v>107.2</v>
      </c>
      <c r="AB4300" s="5">
        <f>IFERROR(VLOOKUP(C4300,[2]Sheet1!$B:$F,5,FALSE),0)</f>
        <v>7063292.6699999999</v>
      </c>
      <c r="AC4300" s="11">
        <v>5</v>
      </c>
      <c r="AD4300" s="11">
        <v>11.32</v>
      </c>
      <c r="AE4300" s="10" t="str">
        <f t="shared" si="159"/>
        <v>75/76PRIN</v>
      </c>
      <c r="AF4300" s="13">
        <f t="shared" si="161"/>
        <v>9.3264248704663204E-3</v>
      </c>
      <c r="AG4300" s="10"/>
      <c r="AH4300" s="10"/>
    </row>
    <row r="4301" spans="1:34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5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15333.3</v>
      </c>
      <c r="AA4301" s="11">
        <f t="shared" si="160"/>
        <v>121.7</v>
      </c>
      <c r="AB4301" s="5">
        <f>IFERROR(VLOOKUP(C4301,[2]Sheet1!$B:$F,5,FALSE),0)</f>
        <v>319966.92</v>
      </c>
      <c r="AC4301" s="11">
        <v>0</v>
      </c>
      <c r="AD4301" s="11">
        <v>0</v>
      </c>
      <c r="AE4301" s="10" t="str">
        <f t="shared" si="159"/>
        <v>75/76RBCL</v>
      </c>
      <c r="AF4301" s="13">
        <f t="shared" si="161"/>
        <v>8.2174091682808009E-3</v>
      </c>
      <c r="AG4301" s="10"/>
      <c r="AH4301" s="10"/>
    </row>
    <row r="4302" spans="1:34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5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571.6</v>
      </c>
      <c r="AA4302" s="11">
        <f t="shared" si="160"/>
        <v>47.6</v>
      </c>
      <c r="AB4302" s="5">
        <f>IFERROR(VLOOKUP(C4302,[2]Sheet1!$B:$F,5,FALSE),0)</f>
        <v>14843741.5</v>
      </c>
      <c r="AC4302" s="11">
        <v>6</v>
      </c>
      <c r="AD4302" s="11">
        <v>0.31</v>
      </c>
      <c r="AE4302" s="10" t="str">
        <f t="shared" si="159"/>
        <v>75/76IGI</v>
      </c>
      <c r="AF4302" s="13">
        <f t="shared" si="161"/>
        <v>2.099370188943317E-2</v>
      </c>
      <c r="AG4302" s="10"/>
      <c r="AH4302" s="10"/>
    </row>
    <row r="4303" spans="1:34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5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160"/>
        <v>0</v>
      </c>
      <c r="AB4303" s="5">
        <f>IFERROR(VLOOKUP(C4303,[2]Sheet1!$B:$F,5,FALSE),0)</f>
        <v>0</v>
      </c>
      <c r="AC4303" s="11">
        <v>0</v>
      </c>
      <c r="AD4303" s="11">
        <v>0</v>
      </c>
      <c r="AE4303" s="10" t="str">
        <f t="shared" si="159"/>
        <v>75/76EIC</v>
      </c>
      <c r="AF4303" s="13">
        <f t="shared" si="161"/>
        <v>0</v>
      </c>
      <c r="AG4303" s="10"/>
      <c r="AH4303" s="10"/>
    </row>
    <row r="4304" spans="1:34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5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160"/>
        <v>0</v>
      </c>
      <c r="AB4304" s="5">
        <f>IFERROR(VLOOKUP(C4304,[2]Sheet1!$B:$F,5,FALSE),0)</f>
        <v>0</v>
      </c>
      <c r="AC4304" s="11">
        <v>4</v>
      </c>
      <c r="AD4304" s="11">
        <v>3.75</v>
      </c>
      <c r="AE4304" s="10" t="str">
        <f t="shared" si="159"/>
        <v>75/76HGI</v>
      </c>
      <c r="AF4304" s="13">
        <f t="shared" si="161"/>
        <v>0</v>
      </c>
      <c r="AG4304" s="10"/>
      <c r="AH4304" s="10"/>
    </row>
    <row r="4305" spans="1:34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5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160"/>
        <v>0</v>
      </c>
      <c r="AB4305" s="5">
        <f>IFERROR(VLOOKUP(C4305,[2]Sheet1!$B:$F,5,FALSE),0)</f>
        <v>0</v>
      </c>
      <c r="AC4305" s="11">
        <v>8.125</v>
      </c>
      <c r="AD4305" s="11">
        <v>0.40600000000000003</v>
      </c>
      <c r="AE4305" s="10" t="str">
        <f t="shared" si="159"/>
        <v>75/76LGIL</v>
      </c>
      <c r="AF4305" s="13">
        <f t="shared" si="161"/>
        <v>0</v>
      </c>
      <c r="AG4305" s="10"/>
      <c r="AH4305" s="10"/>
    </row>
    <row r="4306" spans="1:34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5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955</v>
      </c>
      <c r="AA4306" s="11">
        <f t="shared" si="160"/>
        <v>34.1</v>
      </c>
      <c r="AB4306" s="5">
        <f>IFERROR(VLOOKUP(C4306,[2]Sheet1!$B:$F,5,FALSE),0)</f>
        <v>8056783.3499999996</v>
      </c>
      <c r="AC4306" s="11">
        <v>5</v>
      </c>
      <c r="AD4306" s="11">
        <v>2.89</v>
      </c>
      <c r="AE4306" s="10" t="str">
        <f t="shared" si="159"/>
        <v>75/76NICL</v>
      </c>
      <c r="AF4306" s="13">
        <f t="shared" si="161"/>
        <v>2.9319371727748691E-2</v>
      </c>
      <c r="AG4306" s="10"/>
      <c r="AH4306" s="10"/>
    </row>
    <row r="4307" spans="1:34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5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917</v>
      </c>
      <c r="AA4307" s="11">
        <f t="shared" si="160"/>
        <v>31.6</v>
      </c>
      <c r="AB4307" s="5">
        <f>IFERROR(VLOOKUP(C4307,[2]Sheet1!$B:$F,5,FALSE),0)</f>
        <v>8049442.4000000004</v>
      </c>
      <c r="AC4307" s="11">
        <v>0</v>
      </c>
      <c r="AD4307" s="11">
        <v>8.16</v>
      </c>
      <c r="AE4307" s="10" t="str">
        <f t="shared" si="159"/>
        <v>75/76NIL</v>
      </c>
      <c r="AF4307" s="13">
        <f t="shared" si="161"/>
        <v>3.162486368593239E-2</v>
      </c>
      <c r="AG4307" s="10"/>
      <c r="AH4307" s="10"/>
    </row>
    <row r="4308" spans="1:34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5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981</v>
      </c>
      <c r="AA4308" s="11">
        <f t="shared" si="160"/>
        <v>30.7</v>
      </c>
      <c r="AB4308" s="5">
        <f>IFERROR(VLOOKUP(C4308,[2]Sheet1!$B:$F,5,FALSE),0)</f>
        <v>12263023.709999999</v>
      </c>
      <c r="AC4308" s="11">
        <v>7</v>
      </c>
      <c r="AD4308" s="11">
        <v>0.37</v>
      </c>
      <c r="AE4308" s="10" t="str">
        <f t="shared" si="159"/>
        <v>75/76NLG</v>
      </c>
      <c r="AF4308" s="13">
        <f t="shared" si="161"/>
        <v>3.2619775739041797E-2</v>
      </c>
      <c r="AG4308" s="10"/>
      <c r="AH4308" s="10"/>
    </row>
    <row r="4309" spans="1:34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5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160"/>
        <v>0</v>
      </c>
      <c r="AB4309" s="5">
        <f>IFERROR(VLOOKUP(C4309,[2]Sheet1!$B:$F,5,FALSE),0)</f>
        <v>0</v>
      </c>
      <c r="AC4309" s="11">
        <v>0</v>
      </c>
      <c r="AD4309" s="11">
        <v>0</v>
      </c>
      <c r="AE4309" s="10" t="str">
        <f t="shared" si="159"/>
        <v>75/76PIC</v>
      </c>
      <c r="AF4309" s="13">
        <f t="shared" si="161"/>
        <v>0</v>
      </c>
      <c r="AG4309" s="10"/>
      <c r="AH4309" s="10"/>
    </row>
    <row r="4310" spans="1:34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5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160"/>
        <v>0</v>
      </c>
      <c r="AB4310" s="5">
        <f>IFERROR(VLOOKUP(C4310,[2]Sheet1!$B:$F,5,FALSE),0)</f>
        <v>0</v>
      </c>
      <c r="AC4310" s="11">
        <v>0</v>
      </c>
      <c r="AD4310" s="11">
        <v>0</v>
      </c>
      <c r="AE4310" s="10" t="str">
        <f t="shared" si="159"/>
        <v>75/76PICL</v>
      </c>
      <c r="AF4310" s="13">
        <f t="shared" si="161"/>
        <v>0</v>
      </c>
      <c r="AG4310" s="10"/>
      <c r="AH4310" s="10"/>
    </row>
    <row r="4311" spans="1:34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5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160"/>
        <v>0</v>
      </c>
      <c r="AB4311" s="5">
        <f>IFERROR(VLOOKUP(C4311,[2]Sheet1!$B:$F,5,FALSE),0)</f>
        <v>0</v>
      </c>
      <c r="AC4311" s="11">
        <v>0</v>
      </c>
      <c r="AD4311" s="11">
        <v>0</v>
      </c>
      <c r="AE4311" s="10" t="str">
        <f t="shared" si="159"/>
        <v>75/76SIC</v>
      </c>
      <c r="AF4311" s="13">
        <f t="shared" si="161"/>
        <v>0</v>
      </c>
      <c r="AG4311" s="10"/>
      <c r="AH4311" s="10"/>
    </row>
    <row r="4312" spans="1:34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5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795</v>
      </c>
      <c r="AA4312" s="11">
        <f t="shared" si="160"/>
        <v>18.899999999999999</v>
      </c>
      <c r="AB4312" s="5">
        <f>IFERROR(VLOOKUP(C4312,[2]Sheet1!$B:$F,5,FALSE),0)</f>
        <v>13009241.279999999</v>
      </c>
      <c r="AC4312" s="11">
        <v>0</v>
      </c>
      <c r="AD4312" s="11">
        <v>0</v>
      </c>
      <c r="AE4312" s="10" t="str">
        <f t="shared" si="159"/>
        <v>75/76SICL</v>
      </c>
      <c r="AF4312" s="13">
        <f t="shared" si="161"/>
        <v>5.2830188679245285E-2</v>
      </c>
      <c r="AG4312" s="10"/>
      <c r="AH4312" s="10"/>
    </row>
    <row r="4313" spans="1:34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5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160"/>
        <v>0</v>
      </c>
      <c r="AB4313" s="5">
        <f>IFERROR(VLOOKUP(C4313,[2]Sheet1!$B:$F,5,FALSE),0)</f>
        <v>0</v>
      </c>
      <c r="AC4313" s="11">
        <v>0</v>
      </c>
      <c r="AD4313" s="11">
        <v>0</v>
      </c>
      <c r="AE4313" s="10" t="str">
        <f t="shared" si="159"/>
        <v>75/76SIL</v>
      </c>
      <c r="AF4313" s="13">
        <f t="shared" si="161"/>
        <v>0</v>
      </c>
      <c r="AG4313" s="10"/>
      <c r="AH4313" s="10"/>
    </row>
    <row r="4314" spans="1:34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5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160"/>
        <v>0</v>
      </c>
      <c r="AB4314" s="5">
        <f>IFERROR(VLOOKUP(C4314,[2]Sheet1!$B:$F,5,FALSE),0)</f>
        <v>0</v>
      </c>
      <c r="AC4314" s="11">
        <v>0</v>
      </c>
      <c r="AD4314" s="11">
        <v>0</v>
      </c>
      <c r="AE4314" s="10" t="str">
        <f t="shared" si="159"/>
        <v>75/76UIC</v>
      </c>
      <c r="AF4314" s="13">
        <f t="shared" si="161"/>
        <v>0</v>
      </c>
      <c r="AG4314" s="10"/>
      <c r="AH4314" s="10"/>
    </row>
    <row r="4315" spans="1:34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5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965</v>
      </c>
      <c r="AA4315" s="11">
        <f t="shared" si="160"/>
        <v>50.8</v>
      </c>
      <c r="AB4315" s="5">
        <f>IFERROR(VLOOKUP(C4315,[2]Sheet1!$B:$F,5,FALSE),0)</f>
        <v>7063292.6699999999</v>
      </c>
      <c r="AC4315" s="11">
        <v>5</v>
      </c>
      <c r="AD4315" s="11">
        <v>11.32</v>
      </c>
      <c r="AE4315" s="10" t="str">
        <f t="shared" si="159"/>
        <v>75/76PRIN</v>
      </c>
      <c r="AF4315" s="13">
        <f t="shared" si="161"/>
        <v>1.9689119170984457E-2</v>
      </c>
      <c r="AG4315" s="10"/>
      <c r="AH4315" s="10"/>
    </row>
    <row r="4316" spans="1:34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5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15333.3</v>
      </c>
      <c r="AA4316" s="11">
        <f t="shared" si="160"/>
        <v>52.5</v>
      </c>
      <c r="AB4316" s="5">
        <f>IFERROR(VLOOKUP(C4316,[2]Sheet1!$B:$F,5,FALSE),0)</f>
        <v>319966.92</v>
      </c>
      <c r="AC4316" s="11">
        <v>0</v>
      </c>
      <c r="AD4316" s="11">
        <v>0</v>
      </c>
      <c r="AE4316" s="10" t="str">
        <f t="shared" si="159"/>
        <v>75/76RBCL</v>
      </c>
      <c r="AF4316" s="13">
        <f t="shared" si="161"/>
        <v>1.9043519659825349E-2</v>
      </c>
      <c r="AG4316" s="10"/>
      <c r="AH4316" s="10"/>
    </row>
    <row r="4317" spans="1:34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5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571.6</v>
      </c>
      <c r="AA4317" s="11">
        <f t="shared" si="160"/>
        <v>44</v>
      </c>
      <c r="AB4317" s="5">
        <f>IFERROR(VLOOKUP(C4317,[2]Sheet1!$B:$F,5,FALSE),0)</f>
        <v>14843741.5</v>
      </c>
      <c r="AC4317" s="11">
        <v>6</v>
      </c>
      <c r="AD4317" s="11">
        <v>0.31</v>
      </c>
      <c r="AE4317" s="10" t="str">
        <f t="shared" si="159"/>
        <v>75/76IGI</v>
      </c>
      <c r="AF4317" s="13">
        <f t="shared" si="161"/>
        <v>2.2743177046885932E-2</v>
      </c>
      <c r="AG4317" s="10"/>
      <c r="AH4317" s="10"/>
    </row>
    <row r="4318" spans="1:34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5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160"/>
        <v>0</v>
      </c>
      <c r="AB4318" s="5">
        <f>IFERROR(VLOOKUP(C4318,[2]Sheet1!$B:$F,5,FALSE),0)</f>
        <v>0</v>
      </c>
      <c r="AC4318" s="11">
        <v>0</v>
      </c>
      <c r="AD4318" s="11">
        <v>0</v>
      </c>
      <c r="AE4318" s="10" t="str">
        <f t="shared" si="159"/>
        <v>75/76EIC</v>
      </c>
      <c r="AF4318" s="13">
        <f t="shared" si="161"/>
        <v>0</v>
      </c>
      <c r="AG4318" s="10"/>
      <c r="AH4318" s="10"/>
    </row>
    <row r="4319" spans="1:34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5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160"/>
        <v>0</v>
      </c>
      <c r="AB4319" s="5">
        <f>IFERROR(VLOOKUP(C4319,[2]Sheet1!$B:$F,5,FALSE),0)</f>
        <v>0</v>
      </c>
      <c r="AC4319" s="11">
        <v>4</v>
      </c>
      <c r="AD4319" s="11">
        <v>3.75</v>
      </c>
      <c r="AE4319" s="10" t="str">
        <f t="shared" si="159"/>
        <v>75/76HGI</v>
      </c>
      <c r="AF4319" s="13">
        <f t="shared" si="161"/>
        <v>0</v>
      </c>
      <c r="AG4319" s="10"/>
      <c r="AH4319" s="10"/>
    </row>
    <row r="4320" spans="1:34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5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160"/>
        <v>0</v>
      </c>
      <c r="AB4320" s="5">
        <f>IFERROR(VLOOKUP(C4320,[2]Sheet1!$B:$F,5,FALSE),0)</f>
        <v>0</v>
      </c>
      <c r="AC4320" s="11">
        <v>8.125</v>
      </c>
      <c r="AD4320" s="11">
        <v>0.40600000000000003</v>
      </c>
      <c r="AE4320" s="10" t="str">
        <f t="shared" si="159"/>
        <v>75/76LGIL</v>
      </c>
      <c r="AF4320" s="13">
        <f t="shared" si="161"/>
        <v>0</v>
      </c>
      <c r="AG4320" s="10"/>
      <c r="AH4320" s="10"/>
    </row>
    <row r="4321" spans="1:34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5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955</v>
      </c>
      <c r="AA4321" s="11">
        <f t="shared" si="160"/>
        <v>53.1</v>
      </c>
      <c r="AB4321" s="5">
        <f>IFERROR(VLOOKUP(C4321,[2]Sheet1!$B:$F,5,FALSE),0)</f>
        <v>8056783.3499999996</v>
      </c>
      <c r="AC4321" s="11">
        <v>5</v>
      </c>
      <c r="AD4321" s="11">
        <v>2.89</v>
      </c>
      <c r="AE4321" s="10" t="str">
        <f t="shared" si="159"/>
        <v>75/76NICL</v>
      </c>
      <c r="AF4321" s="13">
        <f t="shared" si="161"/>
        <v>1.8848167539267015E-2</v>
      </c>
      <c r="AG4321" s="10"/>
      <c r="AH4321" s="10"/>
    </row>
    <row r="4322" spans="1:34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5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917</v>
      </c>
      <c r="AA4322" s="11">
        <f t="shared" si="160"/>
        <v>31.6</v>
      </c>
      <c r="AB4322" s="5">
        <f>IFERROR(VLOOKUP(C4322,[2]Sheet1!$B:$F,5,FALSE),0)</f>
        <v>8049442.4000000004</v>
      </c>
      <c r="AC4322" s="11">
        <v>0</v>
      </c>
      <c r="AD4322" s="11">
        <v>8.16</v>
      </c>
      <c r="AE4322" s="10" t="str">
        <f t="shared" si="159"/>
        <v>75/76NIL</v>
      </c>
      <c r="AF4322" s="13">
        <f t="shared" si="161"/>
        <v>3.162486368593239E-2</v>
      </c>
      <c r="AG4322" s="10"/>
      <c r="AH4322" s="10"/>
    </row>
    <row r="4323" spans="1:34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5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981</v>
      </c>
      <c r="AA4323" s="11">
        <f t="shared" si="160"/>
        <v>36.299999999999997</v>
      </c>
      <c r="AB4323" s="5">
        <f>IFERROR(VLOOKUP(C4323,[2]Sheet1!$B:$F,5,FALSE),0)</f>
        <v>12263023.709999999</v>
      </c>
      <c r="AC4323" s="11">
        <v>7</v>
      </c>
      <c r="AD4323" s="11">
        <v>0.37</v>
      </c>
      <c r="AE4323" s="10" t="str">
        <f t="shared" si="159"/>
        <v>75/76NLG</v>
      </c>
      <c r="AF4323" s="13">
        <f t="shared" si="161"/>
        <v>2.7522935779816515E-2</v>
      </c>
      <c r="AG4323" s="10"/>
      <c r="AH4323" s="10"/>
    </row>
    <row r="4324" spans="1:34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5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160"/>
        <v>0</v>
      </c>
      <c r="AB4324" s="5">
        <f>IFERROR(VLOOKUP(C4324,[2]Sheet1!$B:$F,5,FALSE),0)</f>
        <v>0</v>
      </c>
      <c r="AC4324" s="11">
        <v>0</v>
      </c>
      <c r="AD4324" s="11">
        <v>0</v>
      </c>
      <c r="AE4324" s="10" t="str">
        <f t="shared" si="159"/>
        <v>75/76PIC</v>
      </c>
      <c r="AF4324" s="13">
        <f t="shared" si="161"/>
        <v>0</v>
      </c>
      <c r="AG4324" s="10"/>
      <c r="AH4324" s="10"/>
    </row>
    <row r="4325" spans="1:34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5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160"/>
        <v>0</v>
      </c>
      <c r="AB4325" s="5">
        <f>IFERROR(VLOOKUP(C4325,[2]Sheet1!$B:$F,5,FALSE),0)</f>
        <v>0</v>
      </c>
      <c r="AC4325" s="11">
        <v>0</v>
      </c>
      <c r="AD4325" s="11">
        <v>0</v>
      </c>
      <c r="AE4325" s="10" t="str">
        <f t="shared" si="159"/>
        <v>75/76PICL</v>
      </c>
      <c r="AF4325" s="13">
        <f t="shared" si="161"/>
        <v>0</v>
      </c>
      <c r="AG4325" s="10"/>
      <c r="AH4325" s="10"/>
    </row>
    <row r="4326" spans="1:34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5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160"/>
        <v>0</v>
      </c>
      <c r="AB4326" s="5">
        <f>IFERROR(VLOOKUP(C4326,[2]Sheet1!$B:$F,5,FALSE),0)</f>
        <v>0</v>
      </c>
      <c r="AC4326" s="11">
        <v>0</v>
      </c>
      <c r="AD4326" s="11">
        <v>0</v>
      </c>
      <c r="AE4326" s="10" t="str">
        <f t="shared" si="159"/>
        <v>75/76SIC</v>
      </c>
      <c r="AF4326" s="13">
        <f t="shared" si="161"/>
        <v>0</v>
      </c>
      <c r="AG4326" s="10"/>
      <c r="AH4326" s="10"/>
    </row>
    <row r="4327" spans="1:34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5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795</v>
      </c>
      <c r="AA4327" s="11">
        <f t="shared" si="160"/>
        <v>17.7</v>
      </c>
      <c r="AB4327" s="5">
        <f>IFERROR(VLOOKUP(C4327,[2]Sheet1!$B:$F,5,FALSE),0)</f>
        <v>13009241.279999999</v>
      </c>
      <c r="AC4327" s="11">
        <v>0</v>
      </c>
      <c r="AD4327" s="11">
        <v>0</v>
      </c>
      <c r="AE4327" s="10" t="str">
        <f t="shared" si="159"/>
        <v>75/76SICL</v>
      </c>
      <c r="AF4327" s="13">
        <f t="shared" si="161"/>
        <v>5.6603773584905662E-2</v>
      </c>
      <c r="AG4327" s="10"/>
      <c r="AH4327" s="10"/>
    </row>
    <row r="4328" spans="1:34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5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160"/>
        <v>0</v>
      </c>
      <c r="AB4328" s="5">
        <f>IFERROR(VLOOKUP(C4328,[2]Sheet1!$B:$F,5,FALSE),0)</f>
        <v>0</v>
      </c>
      <c r="AC4328" s="11">
        <v>0</v>
      </c>
      <c r="AD4328" s="11">
        <v>0</v>
      </c>
      <c r="AE4328" s="10" t="str">
        <f t="shared" si="159"/>
        <v>75/76SIL</v>
      </c>
      <c r="AF4328" s="13">
        <f t="shared" si="161"/>
        <v>0</v>
      </c>
      <c r="AG4328" s="10"/>
      <c r="AH4328" s="10"/>
    </row>
    <row r="4329" spans="1:34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5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160"/>
        <v>0</v>
      </c>
      <c r="AB4329" s="5">
        <f>IFERROR(VLOOKUP(C4329,[2]Sheet1!$B:$F,5,FALSE),0)</f>
        <v>0</v>
      </c>
      <c r="AC4329" s="11">
        <v>0</v>
      </c>
      <c r="AD4329" s="11">
        <v>0</v>
      </c>
      <c r="AE4329" s="10" t="str">
        <f t="shared" si="159"/>
        <v>75/76UIC</v>
      </c>
      <c r="AF4329" s="13">
        <f t="shared" si="161"/>
        <v>0</v>
      </c>
      <c r="AG4329" s="10"/>
      <c r="AH4329" s="10"/>
    </row>
    <row r="4330" spans="1:34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5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965</v>
      </c>
      <c r="AA4330" s="11">
        <f t="shared" si="160"/>
        <v>37.1</v>
      </c>
      <c r="AB4330" s="5">
        <f>IFERROR(VLOOKUP(C4330,[2]Sheet1!$B:$F,5,FALSE),0)</f>
        <v>7063292.6699999999</v>
      </c>
      <c r="AC4330" s="11">
        <v>5</v>
      </c>
      <c r="AD4330" s="11">
        <v>11.32</v>
      </c>
      <c r="AE4330" s="10" t="str">
        <f t="shared" si="159"/>
        <v>75/76PRIN</v>
      </c>
      <c r="AF4330" s="13">
        <f t="shared" si="161"/>
        <v>2.6943005181347152E-2</v>
      </c>
      <c r="AG4330" s="10"/>
      <c r="AH4330" s="10"/>
    </row>
    <row r="4331" spans="1:34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5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15333.3</v>
      </c>
      <c r="AA4331" s="11">
        <f t="shared" si="160"/>
        <v>52.3</v>
      </c>
      <c r="AB4331" s="5">
        <f>IFERROR(VLOOKUP(C4331,[2]Sheet1!$B:$F,5,FALSE),0)</f>
        <v>319966.92</v>
      </c>
      <c r="AC4331" s="11">
        <v>0</v>
      </c>
      <c r="AD4331" s="11">
        <v>0</v>
      </c>
      <c r="AE4331" s="10" t="str">
        <f t="shared" si="159"/>
        <v>75/76RBCL</v>
      </c>
      <c r="AF4331" s="13">
        <f t="shared" si="161"/>
        <v>1.9108737192906941E-2</v>
      </c>
      <c r="AG4331" s="10"/>
      <c r="AH4331" s="10"/>
    </row>
    <row r="4332" spans="1:34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5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571.6</v>
      </c>
      <c r="AA4332" s="11">
        <f t="shared" si="160"/>
        <v>33.6</v>
      </c>
      <c r="AB4332" s="5">
        <f>IFERROR(VLOOKUP(C4332,[2]Sheet1!$B:$F,5,FALSE),0)</f>
        <v>14843741.5</v>
      </c>
      <c r="AC4332" s="11">
        <v>6</v>
      </c>
      <c r="AD4332" s="11">
        <v>0.31</v>
      </c>
      <c r="AE4332" s="10" t="str">
        <f t="shared" si="159"/>
        <v>75/76IGI</v>
      </c>
      <c r="AF4332" s="13">
        <f t="shared" si="161"/>
        <v>2.9741077676696991E-2</v>
      </c>
      <c r="AG4332" s="10"/>
      <c r="AH4332" s="10"/>
    </row>
    <row r="4333" spans="1:34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5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160"/>
        <v>0</v>
      </c>
      <c r="AB4333" s="5">
        <f>IFERROR(VLOOKUP(C4333,[2]Sheet1!$B:$F,5,FALSE),0)</f>
        <v>0</v>
      </c>
      <c r="AC4333" s="11">
        <v>0</v>
      </c>
      <c r="AD4333" s="11">
        <v>0</v>
      </c>
      <c r="AE4333" s="10" t="str">
        <f t="shared" si="159"/>
        <v>75/76AIL</v>
      </c>
      <c r="AF4333" s="13">
        <f t="shared" si="161"/>
        <v>0</v>
      </c>
      <c r="AG4333" s="10"/>
      <c r="AH4333" s="10"/>
    </row>
    <row r="4334" spans="1:34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5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160"/>
        <v>0</v>
      </c>
      <c r="AB4334" s="5">
        <f>IFERROR(VLOOKUP(C4334,[2]Sheet1!$B:$F,5,FALSE),0)</f>
        <v>0</v>
      </c>
      <c r="AC4334" s="11">
        <v>0</v>
      </c>
      <c r="AD4334" s="11">
        <v>0</v>
      </c>
      <c r="AE4334" s="10" t="str">
        <f t="shared" si="159"/>
        <v>75/76SGI</v>
      </c>
      <c r="AF4334" s="13">
        <f t="shared" si="161"/>
        <v>0</v>
      </c>
      <c r="AG4334" s="10"/>
      <c r="AH4334" s="10"/>
    </row>
    <row r="4335" spans="1:34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5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160"/>
        <v>0</v>
      </c>
      <c r="AB4335" s="5">
        <f>IFERROR(VLOOKUP(C4335,[2]Sheet1!$B:$F,5,FALSE),0)</f>
        <v>0</v>
      </c>
      <c r="AC4335" s="11">
        <v>0</v>
      </c>
      <c r="AD4335" s="11">
        <v>0</v>
      </c>
      <c r="AE4335" s="10" t="str">
        <f t="shared" si="159"/>
        <v>75/76GIC</v>
      </c>
      <c r="AF4335" s="13">
        <f t="shared" si="161"/>
        <v>0</v>
      </c>
      <c r="AG4335" s="10"/>
      <c r="AH4335" s="10"/>
    </row>
    <row r="4336" spans="1:34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5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160"/>
        <v>0</v>
      </c>
      <c r="AB4336" s="5">
        <f>IFERROR(VLOOKUP(C4336,[2]Sheet1!$B:$F,5,FALSE),0)</f>
        <v>0</v>
      </c>
      <c r="AC4336" s="11">
        <v>8</v>
      </c>
      <c r="AD4336" s="11">
        <v>0.42</v>
      </c>
      <c r="AE4336" s="10" t="str">
        <f t="shared" si="159"/>
        <v>76/77EIC</v>
      </c>
      <c r="AF4336" s="13">
        <f t="shared" si="161"/>
        <v>0</v>
      </c>
      <c r="AG4336" s="10"/>
      <c r="AH4336" s="10"/>
    </row>
    <row r="4337" spans="1:34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5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160"/>
        <v>0</v>
      </c>
      <c r="AB4337" s="5">
        <f>IFERROR(VLOOKUP(C4337,[2]Sheet1!$B:$F,5,FALSE),0)</f>
        <v>0</v>
      </c>
      <c r="AC4337" s="11">
        <v>3</v>
      </c>
      <c r="AD4337" s="11">
        <v>3.75</v>
      </c>
      <c r="AE4337" s="10" t="str">
        <f t="shared" si="159"/>
        <v>76/77HGI</v>
      </c>
      <c r="AF4337" s="13">
        <f t="shared" si="161"/>
        <v>0</v>
      </c>
      <c r="AG4337" s="10"/>
      <c r="AH4337" s="10"/>
    </row>
    <row r="4338" spans="1:34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5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160"/>
        <v>0</v>
      </c>
      <c r="AB4338" s="5">
        <f>IFERROR(VLOOKUP(C4338,[2]Sheet1!$B:$F,5,FALSE),0)</f>
        <v>0</v>
      </c>
      <c r="AC4338" s="11">
        <v>5</v>
      </c>
      <c r="AD4338" s="11">
        <v>5</v>
      </c>
      <c r="AE4338" s="10" t="str">
        <f t="shared" si="159"/>
        <v>76/77LGIL</v>
      </c>
      <c r="AF4338" s="13">
        <f t="shared" si="161"/>
        <v>0</v>
      </c>
      <c r="AG4338" s="10"/>
      <c r="AH4338" s="10"/>
    </row>
    <row r="4339" spans="1:34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5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955</v>
      </c>
      <c r="AA4339" s="11">
        <f t="shared" si="160"/>
        <v>50.3</v>
      </c>
      <c r="AB4339" s="5">
        <f>IFERROR(VLOOKUP(C4339,[2]Sheet1!$B:$F,5,FALSE),0)</f>
        <v>8056783.3499999996</v>
      </c>
      <c r="AC4339" s="11">
        <v>8</v>
      </c>
      <c r="AD4339" s="11">
        <v>2</v>
      </c>
      <c r="AE4339" s="10" t="str">
        <f t="shared" si="159"/>
        <v>76/77NICL</v>
      </c>
      <c r="AF4339" s="13">
        <f t="shared" si="161"/>
        <v>1.9895287958115182E-2</v>
      </c>
      <c r="AG4339" s="10"/>
      <c r="AH4339" s="10"/>
    </row>
    <row r="4340" spans="1:34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5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917</v>
      </c>
      <c r="AA4340" s="11">
        <f t="shared" si="160"/>
        <v>35.299999999999997</v>
      </c>
      <c r="AB4340" s="5">
        <f>IFERROR(VLOOKUP(C4340,[2]Sheet1!$B:$F,5,FALSE),0)</f>
        <v>8049442.4000000004</v>
      </c>
      <c r="AC4340" s="11">
        <v>15.5</v>
      </c>
      <c r="AD4340" s="11">
        <v>0.82</v>
      </c>
      <c r="AE4340" s="10" t="str">
        <f t="shared" si="159"/>
        <v>76/77NIL</v>
      </c>
      <c r="AF4340" s="13">
        <f t="shared" si="161"/>
        <v>2.8353326063249727E-2</v>
      </c>
      <c r="AG4340" s="10"/>
      <c r="AH4340" s="10"/>
    </row>
    <row r="4341" spans="1:34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5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981</v>
      </c>
      <c r="AA4341" s="11">
        <f t="shared" si="160"/>
        <v>29.7</v>
      </c>
      <c r="AB4341" s="5">
        <f>IFERROR(VLOOKUP(C4341,[2]Sheet1!$B:$F,5,FALSE),0)</f>
        <v>12263023.709999999</v>
      </c>
      <c r="AC4341" s="11">
        <v>10</v>
      </c>
      <c r="AD4341" s="11">
        <v>0.52629999999999999</v>
      </c>
      <c r="AE4341" s="10" t="str">
        <f t="shared" si="159"/>
        <v>76/77NLG</v>
      </c>
      <c r="AF4341" s="13">
        <f t="shared" si="161"/>
        <v>3.3639143730886847E-2</v>
      </c>
      <c r="AG4341" s="10"/>
      <c r="AH4341" s="10"/>
    </row>
    <row r="4342" spans="1:34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5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160"/>
        <v>0</v>
      </c>
      <c r="AB4342" s="5">
        <f>IFERROR(VLOOKUP(C4342,[2]Sheet1!$B:$F,5,FALSE),0)</f>
        <v>0</v>
      </c>
      <c r="AC4342" s="11">
        <v>0</v>
      </c>
      <c r="AD4342" s="11">
        <v>11.05</v>
      </c>
      <c r="AE4342" s="10" t="str">
        <f t="shared" si="159"/>
        <v>76/77PIC</v>
      </c>
      <c r="AF4342" s="13">
        <f t="shared" si="161"/>
        <v>0</v>
      </c>
      <c r="AG4342" s="10"/>
      <c r="AH4342" s="10"/>
    </row>
    <row r="4343" spans="1:34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5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160"/>
        <v>0</v>
      </c>
      <c r="AB4343" s="5">
        <f>IFERROR(VLOOKUP(C4343,[2]Sheet1!$B:$F,5,FALSE),0)</f>
        <v>0</v>
      </c>
      <c r="AC4343" s="11">
        <v>8</v>
      </c>
      <c r="AD4343" s="11">
        <v>0.42</v>
      </c>
      <c r="AE4343" s="10" t="str">
        <f t="shared" si="159"/>
        <v>76/77PICL</v>
      </c>
      <c r="AF4343" s="13">
        <f t="shared" si="161"/>
        <v>0</v>
      </c>
      <c r="AG4343" s="10"/>
      <c r="AH4343" s="10"/>
    </row>
    <row r="4344" spans="1:34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5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160"/>
        <v>0</v>
      </c>
      <c r="AB4344" s="5">
        <f>IFERROR(VLOOKUP(C4344,[2]Sheet1!$B:$F,5,FALSE),0)</f>
        <v>0</v>
      </c>
      <c r="AC4344" s="11">
        <v>11</v>
      </c>
      <c r="AD4344" s="11">
        <v>0.57889999999999997</v>
      </c>
      <c r="AE4344" s="10" t="str">
        <f t="shared" si="159"/>
        <v>76/77SIC</v>
      </c>
      <c r="AF4344" s="13">
        <f t="shared" si="161"/>
        <v>0</v>
      </c>
      <c r="AG4344" s="10"/>
      <c r="AH4344" s="10"/>
    </row>
    <row r="4345" spans="1:34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5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795</v>
      </c>
      <c r="AA4345" s="11">
        <f t="shared" si="160"/>
        <v>17.3</v>
      </c>
      <c r="AB4345" s="5">
        <f>IFERROR(VLOOKUP(C4345,[2]Sheet1!$B:$F,5,FALSE),0)</f>
        <v>13009241.279999999</v>
      </c>
      <c r="AC4345" s="11">
        <v>27.768999999999998</v>
      </c>
      <c r="AD4345" s="11">
        <v>1.462</v>
      </c>
      <c r="AE4345" s="10" t="str">
        <f t="shared" si="159"/>
        <v>76/77SICL</v>
      </c>
      <c r="AF4345" s="13">
        <f t="shared" si="161"/>
        <v>5.7861635220125787E-2</v>
      </c>
      <c r="AG4345" s="10"/>
      <c r="AH4345" s="10"/>
    </row>
    <row r="4346" spans="1:34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5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160"/>
        <v>0</v>
      </c>
      <c r="AB4346" s="5">
        <f>IFERROR(VLOOKUP(C4346,[2]Sheet1!$B:$F,5,FALSE),0)</f>
        <v>0</v>
      </c>
      <c r="AC4346" s="11">
        <v>12</v>
      </c>
      <c r="AD4346" s="11">
        <v>3.7894000000000001</v>
      </c>
      <c r="AE4346" s="10" t="str">
        <f t="shared" si="159"/>
        <v>76/77SIL</v>
      </c>
      <c r="AF4346" s="13">
        <f t="shared" si="161"/>
        <v>0</v>
      </c>
      <c r="AG4346" s="10"/>
      <c r="AH4346" s="10"/>
    </row>
    <row r="4347" spans="1:34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5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160"/>
        <v>0</v>
      </c>
      <c r="AB4347" s="5">
        <f>IFERROR(VLOOKUP(C4347,[2]Sheet1!$B:$F,5,FALSE),0)</f>
        <v>0</v>
      </c>
      <c r="AC4347" s="11">
        <v>0</v>
      </c>
      <c r="AD4347" s="11">
        <v>0</v>
      </c>
      <c r="AE4347" s="10" t="str">
        <f t="shared" si="159"/>
        <v>76/77UIC</v>
      </c>
      <c r="AF4347" s="13">
        <f t="shared" si="161"/>
        <v>0</v>
      </c>
      <c r="AG4347" s="10"/>
      <c r="AH4347" s="10"/>
    </row>
    <row r="4348" spans="1:34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5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965</v>
      </c>
      <c r="AA4348" s="11">
        <f t="shared" si="160"/>
        <v>60.3</v>
      </c>
      <c r="AB4348" s="5">
        <f>IFERROR(VLOOKUP(C4348,[2]Sheet1!$B:$F,5,FALSE),0)</f>
        <v>7063292.6699999999</v>
      </c>
      <c r="AC4348" s="11">
        <v>10</v>
      </c>
      <c r="AD4348" s="11">
        <v>0.53</v>
      </c>
      <c r="AE4348" s="10" t="str">
        <f t="shared" si="159"/>
        <v>76/77PRIN</v>
      </c>
      <c r="AF4348" s="13">
        <f t="shared" si="161"/>
        <v>1.6580310880829015E-2</v>
      </c>
      <c r="AG4348" s="10"/>
      <c r="AH4348" s="10"/>
    </row>
    <row r="4349" spans="1:34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5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15333.3</v>
      </c>
      <c r="AA4349" s="11">
        <f t="shared" si="160"/>
        <v>166.7</v>
      </c>
      <c r="AB4349" s="5">
        <f>IFERROR(VLOOKUP(C4349,[2]Sheet1!$B:$F,5,FALSE),0)</f>
        <v>319966.92</v>
      </c>
      <c r="AC4349" s="11">
        <v>0</v>
      </c>
      <c r="AD4349" s="11">
        <v>0</v>
      </c>
      <c r="AE4349" s="10" t="str">
        <f t="shared" si="159"/>
        <v>76/77RBCL</v>
      </c>
      <c r="AF4349" s="13">
        <f t="shared" si="161"/>
        <v>6.0000130435066169E-3</v>
      </c>
      <c r="AG4349" s="10"/>
      <c r="AH4349" s="10"/>
    </row>
    <row r="4350" spans="1:34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5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571.6</v>
      </c>
      <c r="AA4350" s="11">
        <f t="shared" si="160"/>
        <v>52</v>
      </c>
      <c r="AB4350" s="5">
        <f>IFERROR(VLOOKUP(C4350,[2]Sheet1!$B:$F,5,FALSE),0)</f>
        <v>14843741.5</v>
      </c>
      <c r="AC4350" s="11">
        <v>7</v>
      </c>
      <c r="AD4350" s="11">
        <v>0.37</v>
      </c>
      <c r="AE4350" s="10" t="str">
        <f t="shared" ref="AE4350:AE4413" si="162">B4350&amp;C4350</f>
        <v>76/77IGI</v>
      </c>
      <c r="AF4350" s="13">
        <f t="shared" si="161"/>
        <v>1.9244226731980407E-2</v>
      </c>
      <c r="AG4350" s="10"/>
      <c r="AH4350" s="10"/>
    </row>
    <row r="4351" spans="1:34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5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160"/>
        <v>0</v>
      </c>
      <c r="AB4351" s="5">
        <f>IFERROR(VLOOKUP(C4351,[2]Sheet1!$B:$F,5,FALSE),0)</f>
        <v>0</v>
      </c>
      <c r="AC4351" s="11">
        <v>0</v>
      </c>
      <c r="AD4351" s="11">
        <v>0</v>
      </c>
      <c r="AE4351" s="10" t="str">
        <f t="shared" si="162"/>
        <v>76/77AIL</v>
      </c>
      <c r="AF4351" s="13">
        <f t="shared" si="161"/>
        <v>0</v>
      </c>
      <c r="AG4351" s="10"/>
      <c r="AH4351" s="10"/>
    </row>
    <row r="4352" spans="1:34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5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160"/>
        <v>0</v>
      </c>
      <c r="AB4352" s="5">
        <f>IFERROR(VLOOKUP(C4352,[2]Sheet1!$B:$F,5,FALSE),0)</f>
        <v>0</v>
      </c>
      <c r="AC4352" s="11">
        <v>0</v>
      </c>
      <c r="AD4352" s="11">
        <v>0</v>
      </c>
      <c r="AE4352" s="10" t="str">
        <f t="shared" si="162"/>
        <v>76/77SGI</v>
      </c>
      <c r="AF4352" s="13">
        <f t="shared" si="161"/>
        <v>0</v>
      </c>
      <c r="AG4352" s="10"/>
      <c r="AH4352" s="10"/>
    </row>
    <row r="4353" spans="1:34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5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160"/>
        <v>0</v>
      </c>
      <c r="AB4353" s="5">
        <f>IFERROR(VLOOKUP(C4353,[2]Sheet1!$B:$F,5,FALSE),0)</f>
        <v>0</v>
      </c>
      <c r="AC4353" s="11">
        <v>0</v>
      </c>
      <c r="AD4353" s="11">
        <v>0</v>
      </c>
      <c r="AE4353" s="10" t="str">
        <f t="shared" si="162"/>
        <v>76/77GIC</v>
      </c>
      <c r="AF4353" s="13">
        <f t="shared" si="161"/>
        <v>0</v>
      </c>
      <c r="AG4353" s="10"/>
      <c r="AH4353" s="10"/>
    </row>
    <row r="4354" spans="1:34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5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160"/>
        <v>0</v>
      </c>
      <c r="AB4354" s="5">
        <f>IFERROR(VLOOKUP(C4354,[2]Sheet1!$B:$F,5,FALSE),0)</f>
        <v>0</v>
      </c>
      <c r="AC4354" s="11">
        <v>8</v>
      </c>
      <c r="AD4354" s="11">
        <v>0.42</v>
      </c>
      <c r="AE4354" s="10" t="str">
        <f t="shared" si="162"/>
        <v>76/77EIC</v>
      </c>
      <c r="AF4354" s="13">
        <f t="shared" si="161"/>
        <v>0</v>
      </c>
      <c r="AG4354" s="10"/>
      <c r="AH4354" s="10"/>
    </row>
    <row r="4355" spans="1:34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5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163">ROUND(IFERROR(Z4355/M4355,0),1)</f>
        <v>0</v>
      </c>
      <c r="AB4355" s="5">
        <f>IFERROR(VLOOKUP(C4355,[2]Sheet1!$B:$F,5,FALSE),0)</f>
        <v>0</v>
      </c>
      <c r="AC4355" s="11">
        <v>3</v>
      </c>
      <c r="AD4355" s="11">
        <v>3.75</v>
      </c>
      <c r="AE4355" s="10" t="str">
        <f t="shared" si="162"/>
        <v>76/77HGI</v>
      </c>
      <c r="AF4355" s="13">
        <f t="shared" ref="AF4355:AF4418" si="164">IFERROR(M4355/Z4355,0)</f>
        <v>0</v>
      </c>
      <c r="AG4355" s="10"/>
      <c r="AH4355" s="10"/>
    </row>
    <row r="4356" spans="1:34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5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163"/>
        <v>0</v>
      </c>
      <c r="AB4356" s="5">
        <f>IFERROR(VLOOKUP(C4356,[2]Sheet1!$B:$F,5,FALSE),0)</f>
        <v>0</v>
      </c>
      <c r="AC4356" s="11">
        <v>5</v>
      </c>
      <c r="AD4356" s="11">
        <v>5</v>
      </c>
      <c r="AE4356" s="10" t="str">
        <f t="shared" si="162"/>
        <v>76/77LGIL</v>
      </c>
      <c r="AF4356" s="13">
        <f t="shared" si="164"/>
        <v>0</v>
      </c>
      <c r="AG4356" s="10"/>
      <c r="AH4356" s="10"/>
    </row>
    <row r="4357" spans="1:34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5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955</v>
      </c>
      <c r="AA4357" s="11">
        <f t="shared" si="163"/>
        <v>59.7</v>
      </c>
      <c r="AB4357" s="5">
        <f>IFERROR(VLOOKUP(C4357,[2]Sheet1!$B:$F,5,FALSE),0)</f>
        <v>8056783.3499999996</v>
      </c>
      <c r="AC4357" s="11">
        <v>8</v>
      </c>
      <c r="AD4357" s="11">
        <v>2</v>
      </c>
      <c r="AE4357" s="10" t="str">
        <f t="shared" si="162"/>
        <v>76/77NICL</v>
      </c>
      <c r="AF4357" s="13">
        <f t="shared" si="164"/>
        <v>1.6753926701570682E-2</v>
      </c>
      <c r="AG4357" s="10"/>
      <c r="AH4357" s="10"/>
    </row>
    <row r="4358" spans="1:34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5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917</v>
      </c>
      <c r="AA4358" s="11">
        <f t="shared" si="163"/>
        <v>36.700000000000003</v>
      </c>
      <c r="AB4358" s="5">
        <f>IFERROR(VLOOKUP(C4358,[2]Sheet1!$B:$F,5,FALSE),0)</f>
        <v>8049442.4000000004</v>
      </c>
      <c r="AC4358" s="11">
        <v>15.5</v>
      </c>
      <c r="AD4358" s="11">
        <v>0.82</v>
      </c>
      <c r="AE4358" s="10" t="str">
        <f t="shared" si="162"/>
        <v>76/77NIL</v>
      </c>
      <c r="AF4358" s="13">
        <f t="shared" si="164"/>
        <v>2.7262813522355506E-2</v>
      </c>
      <c r="AG4358" s="10"/>
      <c r="AH4358" s="10"/>
    </row>
    <row r="4359" spans="1:34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5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981</v>
      </c>
      <c r="AA4359" s="11">
        <f t="shared" si="163"/>
        <v>36.299999999999997</v>
      </c>
      <c r="AB4359" s="5">
        <f>IFERROR(VLOOKUP(C4359,[2]Sheet1!$B:$F,5,FALSE),0)</f>
        <v>12263023.709999999</v>
      </c>
      <c r="AC4359" s="11">
        <v>10</v>
      </c>
      <c r="AD4359" s="11">
        <v>0.52629999999999999</v>
      </c>
      <c r="AE4359" s="10" t="str">
        <f t="shared" si="162"/>
        <v>76/77NLG</v>
      </c>
      <c r="AF4359" s="13">
        <f t="shared" si="164"/>
        <v>2.7522935779816515E-2</v>
      </c>
      <c r="AG4359" s="10"/>
      <c r="AH4359" s="10"/>
    </row>
    <row r="4360" spans="1:34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5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163"/>
        <v>0</v>
      </c>
      <c r="AB4360" s="5">
        <f>IFERROR(VLOOKUP(C4360,[2]Sheet1!$B:$F,5,FALSE),0)</f>
        <v>0</v>
      </c>
      <c r="AC4360" s="11">
        <v>0</v>
      </c>
      <c r="AD4360" s="11">
        <v>11.05</v>
      </c>
      <c r="AE4360" s="10" t="str">
        <f t="shared" si="162"/>
        <v>76/77PIC</v>
      </c>
      <c r="AF4360" s="13">
        <f t="shared" si="164"/>
        <v>0</v>
      </c>
      <c r="AG4360" s="10"/>
      <c r="AH4360" s="10"/>
    </row>
    <row r="4361" spans="1:34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5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163"/>
        <v>0</v>
      </c>
      <c r="AB4361" s="5">
        <f>IFERROR(VLOOKUP(C4361,[2]Sheet1!$B:$F,5,FALSE),0)</f>
        <v>0</v>
      </c>
      <c r="AC4361" s="11">
        <v>8</v>
      </c>
      <c r="AD4361" s="11">
        <v>0.42</v>
      </c>
      <c r="AE4361" s="10" t="str">
        <f t="shared" si="162"/>
        <v>76/77PICL</v>
      </c>
      <c r="AF4361" s="13">
        <f t="shared" si="164"/>
        <v>0</v>
      </c>
      <c r="AG4361" s="10"/>
      <c r="AH4361" s="10"/>
    </row>
    <row r="4362" spans="1:34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5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163"/>
        <v>0</v>
      </c>
      <c r="AB4362" s="5">
        <f>IFERROR(VLOOKUP(C4362,[2]Sheet1!$B:$F,5,FALSE),0)</f>
        <v>0</v>
      </c>
      <c r="AC4362" s="11">
        <v>11</v>
      </c>
      <c r="AD4362" s="11">
        <v>0.57889999999999997</v>
      </c>
      <c r="AE4362" s="10" t="str">
        <f t="shared" si="162"/>
        <v>76/77SIC</v>
      </c>
      <c r="AF4362" s="13">
        <f t="shared" si="164"/>
        <v>0</v>
      </c>
      <c r="AG4362" s="10"/>
      <c r="AH4362" s="10"/>
    </row>
    <row r="4363" spans="1:34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5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795</v>
      </c>
      <c r="AA4363" s="11">
        <f t="shared" si="163"/>
        <v>18.100000000000001</v>
      </c>
      <c r="AB4363" s="5">
        <f>IFERROR(VLOOKUP(C4363,[2]Sheet1!$B:$F,5,FALSE),0)</f>
        <v>13009241.279999999</v>
      </c>
      <c r="AC4363" s="11">
        <v>27.768999999999998</v>
      </c>
      <c r="AD4363" s="11">
        <v>1.462</v>
      </c>
      <c r="AE4363" s="10" t="str">
        <f t="shared" si="162"/>
        <v>76/77SICL</v>
      </c>
      <c r="AF4363" s="13">
        <f t="shared" si="164"/>
        <v>5.5345911949685536E-2</v>
      </c>
      <c r="AG4363" s="10"/>
      <c r="AH4363" s="10"/>
    </row>
    <row r="4364" spans="1:34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5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163"/>
        <v>0</v>
      </c>
      <c r="AB4364" s="5">
        <f>IFERROR(VLOOKUP(C4364,[2]Sheet1!$B:$F,5,FALSE),0)</f>
        <v>0</v>
      </c>
      <c r="AC4364" s="11">
        <v>12</v>
      </c>
      <c r="AD4364" s="11">
        <v>3.7894000000000001</v>
      </c>
      <c r="AE4364" s="10" t="str">
        <f t="shared" si="162"/>
        <v>76/77SIL</v>
      </c>
      <c r="AF4364" s="13">
        <f t="shared" si="164"/>
        <v>0</v>
      </c>
      <c r="AG4364" s="10"/>
      <c r="AH4364" s="10"/>
    </row>
    <row r="4365" spans="1:34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5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163"/>
        <v>0</v>
      </c>
      <c r="AB4365" s="5">
        <f>IFERROR(VLOOKUP(C4365,[2]Sheet1!$B:$F,5,FALSE),0)</f>
        <v>0</v>
      </c>
      <c r="AC4365" s="11">
        <v>0</v>
      </c>
      <c r="AD4365" s="11">
        <v>0</v>
      </c>
      <c r="AE4365" s="10" t="str">
        <f t="shared" si="162"/>
        <v>76/77UIC</v>
      </c>
      <c r="AF4365" s="13">
        <f t="shared" si="164"/>
        <v>0</v>
      </c>
      <c r="AG4365" s="10"/>
      <c r="AH4365" s="10"/>
    </row>
    <row r="4366" spans="1:34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5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965</v>
      </c>
      <c r="AA4366" s="11">
        <f t="shared" si="163"/>
        <v>80.400000000000006</v>
      </c>
      <c r="AB4366" s="5">
        <f>IFERROR(VLOOKUP(C4366,[2]Sheet1!$B:$F,5,FALSE),0)</f>
        <v>7063292.6699999999</v>
      </c>
      <c r="AC4366" s="11">
        <v>10</v>
      </c>
      <c r="AD4366" s="11">
        <v>0.53</v>
      </c>
      <c r="AE4366" s="10" t="str">
        <f t="shared" si="162"/>
        <v>76/77PRIN</v>
      </c>
      <c r="AF4366" s="13">
        <f t="shared" si="164"/>
        <v>1.2435233160621761E-2</v>
      </c>
      <c r="AG4366" s="10"/>
      <c r="AH4366" s="10"/>
    </row>
    <row r="4367" spans="1:34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5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15333.3</v>
      </c>
      <c r="AA4367" s="11">
        <f t="shared" si="163"/>
        <v>65</v>
      </c>
      <c r="AB4367" s="5">
        <f>IFERROR(VLOOKUP(C4367,[2]Sheet1!$B:$F,5,FALSE),0)</f>
        <v>319966.92</v>
      </c>
      <c r="AC4367" s="11">
        <v>0</v>
      </c>
      <c r="AD4367" s="11">
        <v>0</v>
      </c>
      <c r="AE4367" s="10" t="str">
        <f t="shared" si="162"/>
        <v>76/77RBCL</v>
      </c>
      <c r="AF4367" s="13">
        <f t="shared" si="164"/>
        <v>1.5391337807256104E-2</v>
      </c>
      <c r="AG4367" s="10"/>
      <c r="AH4367" s="10"/>
    </row>
    <row r="4368" spans="1:34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5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571.6</v>
      </c>
      <c r="AA4368" s="11">
        <f t="shared" si="163"/>
        <v>44</v>
      </c>
      <c r="AB4368" s="5">
        <f>IFERROR(VLOOKUP(C4368,[2]Sheet1!$B:$F,5,FALSE),0)</f>
        <v>14843741.5</v>
      </c>
      <c r="AC4368" s="11">
        <v>7</v>
      </c>
      <c r="AD4368" s="11">
        <v>0.37</v>
      </c>
      <c r="AE4368" s="10" t="str">
        <f t="shared" si="162"/>
        <v>76/77IGI</v>
      </c>
      <c r="AF4368" s="13">
        <f t="shared" si="164"/>
        <v>2.2743177046885932E-2</v>
      </c>
      <c r="AG4368" s="10"/>
      <c r="AH4368" s="10"/>
    </row>
    <row r="4369" spans="1:34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5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163"/>
        <v>0</v>
      </c>
      <c r="AB4369" s="5">
        <f>IFERROR(VLOOKUP(C4369,[2]Sheet1!$B:$F,5,FALSE),0)</f>
        <v>0</v>
      </c>
      <c r="AC4369" s="11">
        <v>0</v>
      </c>
      <c r="AD4369" s="11">
        <v>0</v>
      </c>
      <c r="AE4369" s="10" t="str">
        <f t="shared" si="162"/>
        <v>76/77AIL</v>
      </c>
      <c r="AF4369" s="13">
        <f t="shared" si="164"/>
        <v>0</v>
      </c>
      <c r="AG4369" s="10"/>
      <c r="AH4369" s="10"/>
    </row>
    <row r="4370" spans="1:34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5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163"/>
        <v>0</v>
      </c>
      <c r="AB4370" s="5">
        <f>IFERROR(VLOOKUP(C4370,[2]Sheet1!$B:$F,5,FALSE),0)</f>
        <v>0</v>
      </c>
      <c r="AC4370" s="11">
        <v>0</v>
      </c>
      <c r="AD4370" s="11">
        <v>0</v>
      </c>
      <c r="AE4370" s="10" t="str">
        <f t="shared" si="162"/>
        <v>76/77SGI</v>
      </c>
      <c r="AF4370" s="13">
        <f t="shared" si="164"/>
        <v>0</v>
      </c>
      <c r="AG4370" s="10"/>
      <c r="AH4370" s="10"/>
    </row>
    <row r="4371" spans="1:34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5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163"/>
        <v>0</v>
      </c>
      <c r="AB4371" s="5">
        <f>IFERROR(VLOOKUP(C4371,[2]Sheet1!$B:$F,5,FALSE),0)</f>
        <v>0</v>
      </c>
      <c r="AC4371" s="11">
        <v>0</v>
      </c>
      <c r="AD4371" s="11">
        <v>0</v>
      </c>
      <c r="AE4371" s="10" t="str">
        <f t="shared" si="162"/>
        <v>76/77GIC</v>
      </c>
      <c r="AF4371" s="13">
        <f t="shared" si="164"/>
        <v>0</v>
      </c>
      <c r="AG4371" s="10"/>
      <c r="AH4371" s="10"/>
    </row>
    <row r="4372" spans="1:34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5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163"/>
        <v>0</v>
      </c>
      <c r="AB4372" s="5">
        <f>IFERROR(VLOOKUP(C4372,[2]Sheet1!$B:$F,5,FALSE),0)</f>
        <v>0</v>
      </c>
      <c r="AC4372" s="11">
        <v>8</v>
      </c>
      <c r="AD4372" s="11">
        <v>0.42</v>
      </c>
      <c r="AE4372" s="10" t="str">
        <f t="shared" si="162"/>
        <v>76/77EIC</v>
      </c>
      <c r="AF4372" s="13">
        <f t="shared" si="164"/>
        <v>0</v>
      </c>
      <c r="AG4372" s="10"/>
      <c r="AH4372" s="10"/>
    </row>
    <row r="4373" spans="1:34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5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163"/>
        <v>0</v>
      </c>
      <c r="AB4373" s="5">
        <f>IFERROR(VLOOKUP(C4373,[2]Sheet1!$B:$F,5,FALSE),0)</f>
        <v>0</v>
      </c>
      <c r="AC4373" s="11">
        <v>3</v>
      </c>
      <c r="AD4373" s="11">
        <v>3.75</v>
      </c>
      <c r="AE4373" s="10" t="str">
        <f t="shared" si="162"/>
        <v>76/77HGI</v>
      </c>
      <c r="AF4373" s="13">
        <f t="shared" si="164"/>
        <v>0</v>
      </c>
      <c r="AG4373" s="10"/>
      <c r="AH4373" s="10"/>
    </row>
    <row r="4374" spans="1:34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5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163"/>
        <v>0</v>
      </c>
      <c r="AB4374" s="5">
        <f>IFERROR(VLOOKUP(C4374,[2]Sheet1!$B:$F,5,FALSE),0)</f>
        <v>0</v>
      </c>
      <c r="AC4374" s="11">
        <v>5</v>
      </c>
      <c r="AD4374" s="11">
        <v>5</v>
      </c>
      <c r="AE4374" s="10" t="str">
        <f t="shared" si="162"/>
        <v>76/77LGIL</v>
      </c>
      <c r="AF4374" s="13">
        <f t="shared" si="164"/>
        <v>0</v>
      </c>
      <c r="AG4374" s="10"/>
      <c r="AH4374" s="10"/>
    </row>
    <row r="4375" spans="1:34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5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955</v>
      </c>
      <c r="AA4375" s="11">
        <f t="shared" si="163"/>
        <v>59.7</v>
      </c>
      <c r="AB4375" s="5">
        <f>IFERROR(VLOOKUP(C4375,[2]Sheet1!$B:$F,5,FALSE),0)</f>
        <v>8056783.3499999996</v>
      </c>
      <c r="AC4375" s="11">
        <v>8</v>
      </c>
      <c r="AD4375" s="11">
        <v>2</v>
      </c>
      <c r="AE4375" s="10" t="str">
        <f t="shared" si="162"/>
        <v>76/77NICL</v>
      </c>
      <c r="AF4375" s="13">
        <f t="shared" si="164"/>
        <v>1.6753926701570682E-2</v>
      </c>
      <c r="AG4375" s="10"/>
      <c r="AH4375" s="10"/>
    </row>
    <row r="4376" spans="1:34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5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917</v>
      </c>
      <c r="AA4376" s="11">
        <f t="shared" si="163"/>
        <v>38.200000000000003</v>
      </c>
      <c r="AB4376" s="5">
        <f>IFERROR(VLOOKUP(C4376,[2]Sheet1!$B:$F,5,FALSE),0)</f>
        <v>8049442.4000000004</v>
      </c>
      <c r="AC4376" s="11">
        <v>15.5</v>
      </c>
      <c r="AD4376" s="11">
        <v>0.82</v>
      </c>
      <c r="AE4376" s="10" t="str">
        <f t="shared" si="162"/>
        <v>76/77NIL</v>
      </c>
      <c r="AF4376" s="13">
        <f t="shared" si="164"/>
        <v>2.6172300981461286E-2</v>
      </c>
      <c r="AG4376" s="10"/>
      <c r="AH4376" s="10"/>
    </row>
    <row r="4377" spans="1:34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5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981</v>
      </c>
      <c r="AA4377" s="11">
        <f t="shared" si="163"/>
        <v>24.5</v>
      </c>
      <c r="AB4377" s="5">
        <f>IFERROR(VLOOKUP(C4377,[2]Sheet1!$B:$F,5,FALSE),0)</f>
        <v>12263023.709999999</v>
      </c>
      <c r="AC4377" s="11">
        <v>10</v>
      </c>
      <c r="AD4377" s="11">
        <v>0.52629999999999999</v>
      </c>
      <c r="AE4377" s="10" t="str">
        <f t="shared" si="162"/>
        <v>76/77NLG</v>
      </c>
      <c r="AF4377" s="13">
        <f t="shared" si="164"/>
        <v>4.0774719673802244E-2</v>
      </c>
      <c r="AG4377" s="10"/>
      <c r="AH4377" s="10"/>
    </row>
    <row r="4378" spans="1:34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5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163"/>
        <v>0</v>
      </c>
      <c r="AB4378" s="5">
        <f>IFERROR(VLOOKUP(C4378,[2]Sheet1!$B:$F,5,FALSE),0)</f>
        <v>0</v>
      </c>
      <c r="AC4378" s="11">
        <v>0</v>
      </c>
      <c r="AD4378" s="11">
        <v>11.05</v>
      </c>
      <c r="AE4378" s="10" t="str">
        <f t="shared" si="162"/>
        <v>76/77PIC</v>
      </c>
      <c r="AF4378" s="13">
        <f t="shared" si="164"/>
        <v>0</v>
      </c>
      <c r="AG4378" s="10"/>
      <c r="AH4378" s="10"/>
    </row>
    <row r="4379" spans="1:34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5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163"/>
        <v>0</v>
      </c>
      <c r="AB4379" s="5">
        <f>IFERROR(VLOOKUP(C4379,[2]Sheet1!$B:$F,5,FALSE),0)</f>
        <v>0</v>
      </c>
      <c r="AC4379" s="11">
        <v>8</v>
      </c>
      <c r="AD4379" s="11">
        <v>0.42</v>
      </c>
      <c r="AE4379" s="10" t="str">
        <f t="shared" si="162"/>
        <v>76/77PICL</v>
      </c>
      <c r="AF4379" s="13">
        <f t="shared" si="164"/>
        <v>0</v>
      </c>
      <c r="AG4379" s="10"/>
      <c r="AH4379" s="10"/>
    </row>
    <row r="4380" spans="1:34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5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163"/>
        <v>0</v>
      </c>
      <c r="AB4380" s="5">
        <f>IFERROR(VLOOKUP(C4380,[2]Sheet1!$B:$F,5,FALSE),0)</f>
        <v>0</v>
      </c>
      <c r="AC4380" s="11">
        <v>11</v>
      </c>
      <c r="AD4380" s="11">
        <v>0.57889999999999997</v>
      </c>
      <c r="AE4380" s="10" t="str">
        <f t="shared" si="162"/>
        <v>76/77SIC</v>
      </c>
      <c r="AF4380" s="13">
        <f t="shared" si="164"/>
        <v>0</v>
      </c>
      <c r="AG4380" s="10"/>
      <c r="AH4380" s="10"/>
    </row>
    <row r="4381" spans="1:34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5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795</v>
      </c>
      <c r="AA4381" s="11">
        <f t="shared" si="163"/>
        <v>17.7</v>
      </c>
      <c r="AB4381" s="5">
        <f>IFERROR(VLOOKUP(C4381,[2]Sheet1!$B:$F,5,FALSE),0)</f>
        <v>13009241.279999999</v>
      </c>
      <c r="AC4381" s="11">
        <v>27.768999999999998</v>
      </c>
      <c r="AD4381" s="11">
        <v>1.462</v>
      </c>
      <c r="AE4381" s="10" t="str">
        <f t="shared" si="162"/>
        <v>76/77SICL</v>
      </c>
      <c r="AF4381" s="13">
        <f t="shared" si="164"/>
        <v>5.6603773584905662E-2</v>
      </c>
      <c r="AG4381" s="10"/>
      <c r="AH4381" s="10"/>
    </row>
    <row r="4382" spans="1:34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5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163"/>
        <v>0</v>
      </c>
      <c r="AB4382" s="5">
        <f>IFERROR(VLOOKUP(C4382,[2]Sheet1!$B:$F,5,FALSE),0)</f>
        <v>0</v>
      </c>
      <c r="AC4382" s="11">
        <v>12</v>
      </c>
      <c r="AD4382" s="11">
        <v>3.7894000000000001</v>
      </c>
      <c r="AE4382" s="10" t="str">
        <f t="shared" si="162"/>
        <v>76/77SIL</v>
      </c>
      <c r="AF4382" s="13">
        <f t="shared" si="164"/>
        <v>0</v>
      </c>
      <c r="AG4382" s="10"/>
      <c r="AH4382" s="10"/>
    </row>
    <row r="4383" spans="1:34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5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163"/>
        <v>0</v>
      </c>
      <c r="AB4383" s="5">
        <f>IFERROR(VLOOKUP(C4383,[2]Sheet1!$B:$F,5,FALSE),0)</f>
        <v>0</v>
      </c>
      <c r="AC4383" s="11">
        <v>0</v>
      </c>
      <c r="AD4383" s="11">
        <v>0</v>
      </c>
      <c r="AE4383" s="10" t="str">
        <f t="shared" si="162"/>
        <v>76/77UIC</v>
      </c>
      <c r="AF4383" s="13">
        <f t="shared" si="164"/>
        <v>0</v>
      </c>
      <c r="AG4383" s="10"/>
      <c r="AH4383" s="10"/>
    </row>
    <row r="4384" spans="1:34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5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965</v>
      </c>
      <c r="AA4384" s="11">
        <f t="shared" si="163"/>
        <v>48.3</v>
      </c>
      <c r="AB4384" s="5">
        <f>IFERROR(VLOOKUP(C4384,[2]Sheet1!$B:$F,5,FALSE),0)</f>
        <v>7063292.6699999999</v>
      </c>
      <c r="AC4384" s="11">
        <v>10</v>
      </c>
      <c r="AD4384" s="11">
        <v>0.53</v>
      </c>
      <c r="AE4384" s="10" t="str">
        <f t="shared" si="162"/>
        <v>76/77PRIN</v>
      </c>
      <c r="AF4384" s="13">
        <f t="shared" si="164"/>
        <v>2.072538860103627E-2</v>
      </c>
      <c r="AG4384" s="10"/>
      <c r="AH4384" s="10"/>
    </row>
    <row r="4385" spans="1:34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5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15333.3</v>
      </c>
      <c r="AA4385" s="11">
        <f t="shared" si="163"/>
        <v>57.4</v>
      </c>
      <c r="AB4385" s="5">
        <f>IFERROR(VLOOKUP(C4385,[2]Sheet1!$B:$F,5,FALSE),0)</f>
        <v>319966.92</v>
      </c>
      <c r="AC4385" s="11">
        <v>0</v>
      </c>
      <c r="AD4385" s="11">
        <v>0</v>
      </c>
      <c r="AE4385" s="10" t="str">
        <f t="shared" si="162"/>
        <v>76/77RBCL</v>
      </c>
      <c r="AF4385" s="13">
        <f t="shared" si="164"/>
        <v>1.7413081332785508E-2</v>
      </c>
      <c r="AG4385" s="10"/>
      <c r="AH4385" s="10"/>
    </row>
    <row r="4386" spans="1:34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5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571.6</v>
      </c>
      <c r="AA4386" s="11">
        <f t="shared" si="163"/>
        <v>40.799999999999997</v>
      </c>
      <c r="AB4386" s="5">
        <f>IFERROR(VLOOKUP(C4386,[2]Sheet1!$B:$F,5,FALSE),0)</f>
        <v>14843741.5</v>
      </c>
      <c r="AC4386" s="11">
        <v>7</v>
      </c>
      <c r="AD4386" s="11">
        <v>0.37</v>
      </c>
      <c r="AE4386" s="10" t="str">
        <f t="shared" si="162"/>
        <v>76/77IGI</v>
      </c>
      <c r="AF4386" s="13">
        <f t="shared" si="164"/>
        <v>2.4492652204338699E-2</v>
      </c>
      <c r="AG4386" s="10"/>
      <c r="AH4386" s="10"/>
    </row>
    <row r="4387" spans="1:34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5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163"/>
        <v>0</v>
      </c>
      <c r="AB4387" s="5">
        <f>IFERROR(VLOOKUP(C4387,[2]Sheet1!$B:$F,5,FALSE),0)</f>
        <v>0</v>
      </c>
      <c r="AC4387" s="11">
        <v>0</v>
      </c>
      <c r="AD4387" s="11">
        <v>0</v>
      </c>
      <c r="AE4387" s="10" t="str">
        <f t="shared" si="162"/>
        <v>76/77AIL</v>
      </c>
      <c r="AF4387" s="13">
        <f t="shared" si="164"/>
        <v>0</v>
      </c>
      <c r="AG4387" s="10"/>
      <c r="AH4387" s="10"/>
    </row>
    <row r="4388" spans="1:34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5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163"/>
        <v>0</v>
      </c>
      <c r="AB4388" s="5">
        <f>IFERROR(VLOOKUP(C4388,[2]Sheet1!$B:$F,5,FALSE),0)</f>
        <v>0</v>
      </c>
      <c r="AC4388" s="11">
        <v>0</v>
      </c>
      <c r="AD4388" s="11">
        <v>0</v>
      </c>
      <c r="AE4388" s="10" t="str">
        <f t="shared" si="162"/>
        <v>76/77SGI</v>
      </c>
      <c r="AF4388" s="13">
        <f t="shared" si="164"/>
        <v>0</v>
      </c>
      <c r="AG4388" s="10"/>
      <c r="AH4388" s="10"/>
    </row>
    <row r="4389" spans="1:34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5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163"/>
        <v>0</v>
      </c>
      <c r="AB4389" s="5">
        <f>IFERROR(VLOOKUP(C4389,[2]Sheet1!$B:$F,5,FALSE),0)</f>
        <v>0</v>
      </c>
      <c r="AC4389" s="11">
        <v>0</v>
      </c>
      <c r="AD4389" s="11">
        <v>0</v>
      </c>
      <c r="AE4389" s="10" t="str">
        <f t="shared" si="162"/>
        <v>76/77GIC</v>
      </c>
      <c r="AF4389" s="13">
        <f t="shared" si="164"/>
        <v>0</v>
      </c>
      <c r="AG4389" s="10"/>
      <c r="AH4389" s="10"/>
    </row>
    <row r="4390" spans="1:34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5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163"/>
        <v>0</v>
      </c>
      <c r="AB4390" s="5">
        <f>IFERROR(VLOOKUP(C4390,[2]Sheet1!$B:$F,5,FALSE),0)</f>
        <v>0</v>
      </c>
      <c r="AC4390" s="11">
        <v>8</v>
      </c>
      <c r="AD4390" s="11">
        <v>0.42</v>
      </c>
      <c r="AE4390" s="10" t="str">
        <f t="shared" si="162"/>
        <v>76/77EIC</v>
      </c>
      <c r="AF4390" s="13">
        <f t="shared" si="164"/>
        <v>0</v>
      </c>
      <c r="AG4390" s="10"/>
      <c r="AH4390" s="10"/>
    </row>
    <row r="4391" spans="1:34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5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163"/>
        <v>0</v>
      </c>
      <c r="AB4391" s="5">
        <f>IFERROR(VLOOKUP(C4391,[2]Sheet1!$B:$F,5,FALSE),0)</f>
        <v>0</v>
      </c>
      <c r="AC4391" s="11">
        <v>3</v>
      </c>
      <c r="AD4391" s="11">
        <v>3.75</v>
      </c>
      <c r="AE4391" s="10" t="str">
        <f t="shared" si="162"/>
        <v>76/77HGI</v>
      </c>
      <c r="AF4391" s="13">
        <f t="shared" si="164"/>
        <v>0</v>
      </c>
      <c r="AG4391" s="10"/>
      <c r="AH4391" s="10"/>
    </row>
    <row r="4392" spans="1:34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5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163"/>
        <v>0</v>
      </c>
      <c r="AB4392" s="5">
        <f>IFERROR(VLOOKUP(C4392,[2]Sheet1!$B:$F,5,FALSE),0)</f>
        <v>0</v>
      </c>
      <c r="AC4392" s="11">
        <v>5</v>
      </c>
      <c r="AD4392" s="11">
        <v>5</v>
      </c>
      <c r="AE4392" s="10" t="str">
        <f t="shared" si="162"/>
        <v>76/77LGIL</v>
      </c>
      <c r="AF4392" s="13">
        <f t="shared" si="164"/>
        <v>0</v>
      </c>
      <c r="AG4392" s="10"/>
      <c r="AH4392" s="10"/>
    </row>
    <row r="4393" spans="1:34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5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955</v>
      </c>
      <c r="AA4393" s="11">
        <f t="shared" si="163"/>
        <v>43.4</v>
      </c>
      <c r="AB4393" s="5">
        <f>IFERROR(VLOOKUP(C4393,[2]Sheet1!$B:$F,5,FALSE),0)</f>
        <v>8056783.3499999996</v>
      </c>
      <c r="AC4393" s="11">
        <v>8</v>
      </c>
      <c r="AD4393" s="11">
        <v>2</v>
      </c>
      <c r="AE4393" s="10" t="str">
        <f t="shared" si="162"/>
        <v>76/77NICL</v>
      </c>
      <c r="AF4393" s="13">
        <f t="shared" si="164"/>
        <v>2.3036649214659685E-2</v>
      </c>
      <c r="AG4393" s="10"/>
      <c r="AH4393" s="10"/>
    </row>
    <row r="4394" spans="1:34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5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917</v>
      </c>
      <c r="AA4394" s="11">
        <f t="shared" si="163"/>
        <v>27</v>
      </c>
      <c r="AB4394" s="5">
        <f>IFERROR(VLOOKUP(C4394,[2]Sheet1!$B:$F,5,FALSE),0)</f>
        <v>8049442.4000000004</v>
      </c>
      <c r="AC4394" s="11">
        <v>15.5</v>
      </c>
      <c r="AD4394" s="11">
        <v>0.82</v>
      </c>
      <c r="AE4394" s="10" t="str">
        <f t="shared" si="162"/>
        <v>76/77NIL</v>
      </c>
      <c r="AF4394" s="13">
        <f t="shared" si="164"/>
        <v>3.7077426390403491E-2</v>
      </c>
      <c r="AG4394" s="10"/>
      <c r="AH4394" s="10"/>
    </row>
    <row r="4395" spans="1:34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5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981</v>
      </c>
      <c r="AA4395" s="11">
        <f t="shared" si="163"/>
        <v>49.1</v>
      </c>
      <c r="AB4395" s="5">
        <f>IFERROR(VLOOKUP(C4395,[2]Sheet1!$B:$F,5,FALSE),0)</f>
        <v>12263023.709999999</v>
      </c>
      <c r="AC4395" s="11">
        <v>10</v>
      </c>
      <c r="AD4395" s="11">
        <v>0.52629999999999999</v>
      </c>
      <c r="AE4395" s="10" t="str">
        <f t="shared" si="162"/>
        <v>76/77NLG</v>
      </c>
      <c r="AF4395" s="13">
        <f t="shared" si="164"/>
        <v>2.0387359836901122E-2</v>
      </c>
      <c r="AG4395" s="10"/>
      <c r="AH4395" s="10"/>
    </row>
    <row r="4396" spans="1:34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5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163"/>
        <v>0</v>
      </c>
      <c r="AB4396" s="5">
        <f>IFERROR(VLOOKUP(C4396,[2]Sheet1!$B:$F,5,FALSE),0)</f>
        <v>0</v>
      </c>
      <c r="AC4396" s="11">
        <v>0</v>
      </c>
      <c r="AD4396" s="11">
        <v>11.05</v>
      </c>
      <c r="AE4396" s="10" t="str">
        <f t="shared" si="162"/>
        <v>76/77PIC</v>
      </c>
      <c r="AF4396" s="13">
        <f t="shared" si="164"/>
        <v>0</v>
      </c>
      <c r="AG4396" s="10"/>
      <c r="AH4396" s="10"/>
    </row>
    <row r="4397" spans="1:34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5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163"/>
        <v>0</v>
      </c>
      <c r="AB4397" s="5">
        <f>IFERROR(VLOOKUP(C4397,[2]Sheet1!$B:$F,5,FALSE),0)</f>
        <v>0</v>
      </c>
      <c r="AC4397" s="11">
        <v>8</v>
      </c>
      <c r="AD4397" s="11">
        <v>0.42</v>
      </c>
      <c r="AE4397" s="10" t="str">
        <f t="shared" si="162"/>
        <v>76/77PICL</v>
      </c>
      <c r="AF4397" s="13">
        <f t="shared" si="164"/>
        <v>0</v>
      </c>
      <c r="AG4397" s="10"/>
      <c r="AH4397" s="10"/>
    </row>
    <row r="4398" spans="1:34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5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163"/>
        <v>0</v>
      </c>
      <c r="AB4398" s="5">
        <f>IFERROR(VLOOKUP(C4398,[2]Sheet1!$B:$F,5,FALSE),0)</f>
        <v>0</v>
      </c>
      <c r="AC4398" s="11">
        <v>11</v>
      </c>
      <c r="AD4398" s="11">
        <v>0.57889999999999997</v>
      </c>
      <c r="AE4398" s="10" t="str">
        <f t="shared" si="162"/>
        <v>76/77SIC</v>
      </c>
      <c r="AF4398" s="13">
        <f t="shared" si="164"/>
        <v>0</v>
      </c>
      <c r="AG4398" s="10"/>
      <c r="AH4398" s="10"/>
    </row>
    <row r="4399" spans="1:34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5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795</v>
      </c>
      <c r="AA4399" s="11">
        <f t="shared" si="163"/>
        <v>18.5</v>
      </c>
      <c r="AB4399" s="5">
        <f>IFERROR(VLOOKUP(C4399,[2]Sheet1!$B:$F,5,FALSE),0)</f>
        <v>13009241.279999999</v>
      </c>
      <c r="AC4399" s="11">
        <v>27.768999999999998</v>
      </c>
      <c r="AD4399" s="11">
        <v>1.462</v>
      </c>
      <c r="AE4399" s="10" t="str">
        <f t="shared" si="162"/>
        <v>76/77SICL</v>
      </c>
      <c r="AF4399" s="13">
        <f t="shared" si="164"/>
        <v>5.4088050314465411E-2</v>
      </c>
      <c r="AG4399" s="10"/>
      <c r="AH4399" s="10"/>
    </row>
    <row r="4400" spans="1:34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5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163"/>
        <v>0</v>
      </c>
      <c r="AB4400" s="5">
        <f>IFERROR(VLOOKUP(C4400,[2]Sheet1!$B:$F,5,FALSE),0)</f>
        <v>0</v>
      </c>
      <c r="AC4400" s="11">
        <v>12</v>
      </c>
      <c r="AD4400" s="11">
        <v>3.7894000000000001</v>
      </c>
      <c r="AE4400" s="10" t="str">
        <f t="shared" si="162"/>
        <v>76/77SIL</v>
      </c>
      <c r="AF4400" s="13">
        <f t="shared" si="164"/>
        <v>0</v>
      </c>
      <c r="AG4400" s="10"/>
      <c r="AH4400" s="10"/>
    </row>
    <row r="4401" spans="1:34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5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163"/>
        <v>0</v>
      </c>
      <c r="AB4401" s="5">
        <f>IFERROR(VLOOKUP(C4401,[2]Sheet1!$B:$F,5,FALSE),0)</f>
        <v>0</v>
      </c>
      <c r="AC4401" s="11">
        <v>0</v>
      </c>
      <c r="AD4401" s="11">
        <v>0</v>
      </c>
      <c r="AE4401" s="10" t="str">
        <f t="shared" si="162"/>
        <v>76/77UIC</v>
      </c>
      <c r="AF4401" s="13">
        <f t="shared" si="164"/>
        <v>0</v>
      </c>
      <c r="AG4401" s="10"/>
      <c r="AH4401" s="10"/>
    </row>
    <row r="4402" spans="1:34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5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965</v>
      </c>
      <c r="AA4402" s="11">
        <f t="shared" si="163"/>
        <v>40.200000000000003</v>
      </c>
      <c r="AB4402" s="5">
        <f>IFERROR(VLOOKUP(C4402,[2]Sheet1!$B:$F,5,FALSE),0)</f>
        <v>7063292.6699999999</v>
      </c>
      <c r="AC4402" s="11">
        <v>10</v>
      </c>
      <c r="AD4402" s="11">
        <v>0.53</v>
      </c>
      <c r="AE4402" s="10" t="str">
        <f t="shared" si="162"/>
        <v>76/77PRIN</v>
      </c>
      <c r="AF4402" s="13">
        <f t="shared" si="164"/>
        <v>2.4870466321243522E-2</v>
      </c>
      <c r="AG4402" s="10"/>
      <c r="AH4402" s="10"/>
    </row>
    <row r="4403" spans="1:34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5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15333.3</v>
      </c>
      <c r="AA4403" s="11">
        <f t="shared" si="163"/>
        <v>64.2</v>
      </c>
      <c r="AB4403" s="5">
        <f>IFERROR(VLOOKUP(C4403,[2]Sheet1!$B:$F,5,FALSE),0)</f>
        <v>319966.92</v>
      </c>
      <c r="AC4403" s="11">
        <v>0</v>
      </c>
      <c r="AD4403" s="11">
        <v>0</v>
      </c>
      <c r="AE4403" s="10" t="str">
        <f t="shared" si="162"/>
        <v>76/77RBCL</v>
      </c>
      <c r="AF4403" s="13">
        <f t="shared" si="164"/>
        <v>1.5586990406500885E-2</v>
      </c>
      <c r="AG4403" s="10"/>
      <c r="AH4403" s="10"/>
    </row>
    <row r="4404" spans="1:34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5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571.6</v>
      </c>
      <c r="AA4404" s="11">
        <f t="shared" si="163"/>
        <v>30.1</v>
      </c>
      <c r="AB4404" s="5">
        <f>IFERROR(VLOOKUP(C4404,[2]Sheet1!$B:$F,5,FALSE),0)</f>
        <v>14843741.5</v>
      </c>
      <c r="AC4404" s="11">
        <v>7</v>
      </c>
      <c r="AD4404" s="11">
        <v>0.37</v>
      </c>
      <c r="AE4404" s="10" t="str">
        <f t="shared" si="162"/>
        <v>76/77IGI</v>
      </c>
      <c r="AF4404" s="13">
        <f t="shared" si="164"/>
        <v>3.3240027991602521E-2</v>
      </c>
      <c r="AG4404" s="10"/>
      <c r="AH4404" s="10"/>
    </row>
    <row r="4405" spans="1:34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5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163"/>
        <v>0</v>
      </c>
      <c r="AB4405" s="5">
        <f>IFERROR(VLOOKUP(C4405,[2]Sheet1!$B:$F,5,FALSE),0)</f>
        <v>0</v>
      </c>
      <c r="AC4405" s="11">
        <v>0</v>
      </c>
      <c r="AD4405" s="11">
        <v>0</v>
      </c>
      <c r="AE4405" s="10" t="str">
        <f t="shared" si="162"/>
        <v>76/77AIL</v>
      </c>
      <c r="AF4405" s="13">
        <f t="shared" si="164"/>
        <v>0</v>
      </c>
      <c r="AG4405" s="10"/>
      <c r="AH4405" s="10"/>
    </row>
    <row r="4406" spans="1:34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5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163"/>
        <v>0</v>
      </c>
      <c r="AB4406" s="5">
        <f>IFERROR(VLOOKUP(C4406,[2]Sheet1!$B:$F,5,FALSE),0)</f>
        <v>0</v>
      </c>
      <c r="AC4406" s="11">
        <v>0</v>
      </c>
      <c r="AD4406" s="11">
        <v>0</v>
      </c>
      <c r="AE4406" s="10" t="str">
        <f t="shared" si="162"/>
        <v>76/77SGI</v>
      </c>
      <c r="AF4406" s="13">
        <f t="shared" si="164"/>
        <v>0</v>
      </c>
      <c r="AG4406" s="10"/>
      <c r="AH4406" s="10"/>
    </row>
    <row r="4407" spans="1:34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5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163"/>
        <v>0</v>
      </c>
      <c r="AB4407" s="5">
        <f>IFERROR(VLOOKUP(C4407,[2]Sheet1!$B:$F,5,FALSE),0)</f>
        <v>0</v>
      </c>
      <c r="AC4407" s="11">
        <v>0</v>
      </c>
      <c r="AD4407" s="11">
        <v>0</v>
      </c>
      <c r="AE4407" s="10" t="str">
        <f t="shared" si="162"/>
        <v>76/77GIC</v>
      </c>
      <c r="AF4407" s="13">
        <f t="shared" si="164"/>
        <v>0</v>
      </c>
      <c r="AG4407" s="10"/>
      <c r="AH4407" s="10"/>
    </row>
    <row r="4408" spans="1:34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5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163"/>
        <v>0</v>
      </c>
      <c r="AB4408" s="5">
        <f>IFERROR(VLOOKUP(C4408,[2]Sheet1!$B:$F,5,FALSE),0)</f>
        <v>0</v>
      </c>
      <c r="AC4408" s="11">
        <v>6</v>
      </c>
      <c r="AD4408" s="11">
        <v>0.31580000000000003</v>
      </c>
      <c r="AE4408" s="10" t="str">
        <f t="shared" si="162"/>
        <v>77/78EIC</v>
      </c>
      <c r="AF4408" s="13">
        <f t="shared" si="164"/>
        <v>0</v>
      </c>
      <c r="AG4408" s="10"/>
      <c r="AH4408" s="10"/>
    </row>
    <row r="4409" spans="1:34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5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163"/>
        <v>0</v>
      </c>
      <c r="AB4409" s="5">
        <f>IFERROR(VLOOKUP(C4409,[2]Sheet1!$B:$F,5,FALSE),0)</f>
        <v>0</v>
      </c>
      <c r="AC4409" s="11">
        <v>6.65</v>
      </c>
      <c r="AD4409" s="11">
        <v>0.35</v>
      </c>
      <c r="AE4409" s="10" t="str">
        <f t="shared" si="162"/>
        <v>77/78HGI</v>
      </c>
      <c r="AF4409" s="13">
        <f t="shared" si="164"/>
        <v>0</v>
      </c>
      <c r="AG4409" s="10"/>
      <c r="AH4409" s="10"/>
    </row>
    <row r="4410" spans="1:34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5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163"/>
        <v>0</v>
      </c>
      <c r="AB4410" s="5">
        <f>IFERROR(VLOOKUP(C4410,[2]Sheet1!$B:$F,5,FALSE),0)</f>
        <v>0</v>
      </c>
      <c r="AC4410" s="11">
        <v>9.5</v>
      </c>
      <c r="AD4410" s="11">
        <v>0.5</v>
      </c>
      <c r="AE4410" s="10" t="str">
        <f t="shared" si="162"/>
        <v>77/78LGIL</v>
      </c>
      <c r="AF4410" s="13">
        <f t="shared" si="164"/>
        <v>0</v>
      </c>
      <c r="AG4410" s="10"/>
      <c r="AH4410" s="10"/>
    </row>
    <row r="4411" spans="1:34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5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955</v>
      </c>
      <c r="AA4411" s="11">
        <f t="shared" si="163"/>
        <v>50.3</v>
      </c>
      <c r="AB4411" s="5">
        <f>IFERROR(VLOOKUP(C4411,[2]Sheet1!$B:$F,5,FALSE),0)</f>
        <v>8056783.3499999996</v>
      </c>
      <c r="AC4411" s="11">
        <v>11</v>
      </c>
      <c r="AD4411" s="11">
        <v>0.57889999999999997</v>
      </c>
      <c r="AE4411" s="10" t="str">
        <f t="shared" si="162"/>
        <v>77/78NICL</v>
      </c>
      <c r="AF4411" s="13">
        <f t="shared" si="164"/>
        <v>1.9895287958115182E-2</v>
      </c>
      <c r="AG4411" s="10"/>
      <c r="AH4411" s="10"/>
    </row>
    <row r="4412" spans="1:34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5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917</v>
      </c>
      <c r="AA4412" s="11">
        <f t="shared" si="163"/>
        <v>24.1</v>
      </c>
      <c r="AB4412" s="5">
        <f>IFERROR(VLOOKUP(C4412,[2]Sheet1!$B:$F,5,FALSE),0)</f>
        <v>8049442.4000000004</v>
      </c>
      <c r="AC4412" s="11">
        <v>15</v>
      </c>
      <c r="AD4412" s="11">
        <v>0.79</v>
      </c>
      <c r="AE4412" s="10" t="str">
        <f t="shared" si="162"/>
        <v>77/78NIL</v>
      </c>
      <c r="AF4412" s="13">
        <f t="shared" si="164"/>
        <v>4.1439476553980371E-2</v>
      </c>
      <c r="AG4412" s="10"/>
      <c r="AH4412" s="10"/>
    </row>
    <row r="4413" spans="1:34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5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981</v>
      </c>
      <c r="AA4413" s="11">
        <f t="shared" si="163"/>
        <v>40.9</v>
      </c>
      <c r="AB4413" s="5">
        <f>IFERROR(VLOOKUP(C4413,[2]Sheet1!$B:$F,5,FALSE),0)</f>
        <v>12263023.709999999</v>
      </c>
      <c r="AC4413" s="11">
        <v>10</v>
      </c>
      <c r="AD4413" s="11">
        <v>0.52629999999999999</v>
      </c>
      <c r="AE4413" s="10" t="str">
        <f t="shared" si="162"/>
        <v>77/78NLG</v>
      </c>
      <c r="AF4413" s="13">
        <f t="shared" si="164"/>
        <v>2.4464831804281346E-2</v>
      </c>
      <c r="AG4413" s="10"/>
      <c r="AH4413" s="10"/>
    </row>
    <row r="4414" spans="1:34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5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163"/>
        <v>0</v>
      </c>
      <c r="AB4414" s="5">
        <f>IFERROR(VLOOKUP(C4414,[2]Sheet1!$B:$F,5,FALSE),0)</f>
        <v>0</v>
      </c>
      <c r="AC4414" s="11">
        <v>14.25</v>
      </c>
      <c r="AD4414" s="11">
        <v>0.75</v>
      </c>
      <c r="AE4414" s="10" t="str">
        <f t="shared" ref="AE4414:AE4477" si="165">B4414&amp;C4414</f>
        <v>77/78PIC</v>
      </c>
      <c r="AF4414" s="13">
        <f t="shared" si="164"/>
        <v>0</v>
      </c>
      <c r="AG4414" s="10"/>
      <c r="AH4414" s="10"/>
    </row>
    <row r="4415" spans="1:34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5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163"/>
        <v>0</v>
      </c>
      <c r="AB4415" s="5">
        <f>IFERROR(VLOOKUP(C4415,[2]Sheet1!$B:$F,5,FALSE),0)</f>
        <v>0</v>
      </c>
      <c r="AC4415" s="11">
        <v>7</v>
      </c>
      <c r="AD4415" s="11">
        <v>0.36799999999999999</v>
      </c>
      <c r="AE4415" s="10" t="str">
        <f t="shared" si="165"/>
        <v>77/78PICL</v>
      </c>
      <c r="AF4415" s="13">
        <f t="shared" si="164"/>
        <v>0</v>
      </c>
      <c r="AG4415" s="10"/>
      <c r="AH4415" s="10"/>
    </row>
    <row r="4416" spans="1:34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5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163"/>
        <v>0</v>
      </c>
      <c r="AB4416" s="5">
        <f>IFERROR(VLOOKUP(C4416,[2]Sheet1!$B:$F,5,FALSE),0)</f>
        <v>0</v>
      </c>
      <c r="AC4416" s="11">
        <v>20</v>
      </c>
      <c r="AD4416" s="11">
        <v>1.0526</v>
      </c>
      <c r="AE4416" s="10" t="str">
        <f t="shared" si="165"/>
        <v>77/78SIC</v>
      </c>
      <c r="AF4416" s="13">
        <f t="shared" si="164"/>
        <v>0</v>
      </c>
      <c r="AG4416" s="10"/>
      <c r="AH4416" s="10"/>
    </row>
    <row r="4417" spans="1:34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5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795</v>
      </c>
      <c r="AA4417" s="11">
        <f t="shared" si="163"/>
        <v>22.1</v>
      </c>
      <c r="AB4417" s="5">
        <f>IFERROR(VLOOKUP(C4417,[2]Sheet1!$B:$F,5,FALSE),0)</f>
        <v>13009241.279999999</v>
      </c>
      <c r="AC4417" s="11">
        <v>0</v>
      </c>
      <c r="AD4417" s="11">
        <v>0</v>
      </c>
      <c r="AE4417" s="10" t="str">
        <f t="shared" si="165"/>
        <v>77/78SICL</v>
      </c>
      <c r="AF4417" s="13">
        <f t="shared" si="164"/>
        <v>4.5283018867924525E-2</v>
      </c>
      <c r="AG4417" s="10"/>
      <c r="AH4417" s="10"/>
    </row>
    <row r="4418" spans="1:34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5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163"/>
        <v>0</v>
      </c>
      <c r="AB4418" s="5">
        <f>IFERROR(VLOOKUP(C4418,[2]Sheet1!$B:$F,5,FALSE),0)</f>
        <v>0</v>
      </c>
      <c r="AC4418" s="11">
        <v>15</v>
      </c>
      <c r="AD4418" s="11">
        <v>0.78949999999999998</v>
      </c>
      <c r="AE4418" s="10" t="str">
        <f t="shared" si="165"/>
        <v>77/78SIL</v>
      </c>
      <c r="AF4418" s="13">
        <f t="shared" si="164"/>
        <v>0</v>
      </c>
      <c r="AG4418" s="10"/>
      <c r="AH4418" s="10"/>
    </row>
    <row r="4419" spans="1:34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5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166">ROUND(IFERROR(Z4419/M4419,0),1)</f>
        <v>0</v>
      </c>
      <c r="AB4419" s="5">
        <f>IFERROR(VLOOKUP(C4419,[2]Sheet1!$B:$F,5,FALSE),0)</f>
        <v>0</v>
      </c>
      <c r="AC4419" s="11">
        <v>0</v>
      </c>
      <c r="AD4419" s="11">
        <v>0</v>
      </c>
      <c r="AE4419" s="10" t="str">
        <f t="shared" si="165"/>
        <v>77/78UIC</v>
      </c>
      <c r="AF4419" s="13">
        <f t="shared" ref="AF4419:AF4482" si="167">IFERROR(M4419/Z4419,0)</f>
        <v>0</v>
      </c>
      <c r="AG4419" s="10"/>
      <c r="AH4419" s="10"/>
    </row>
    <row r="4420" spans="1:34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5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965</v>
      </c>
      <c r="AA4420" s="11">
        <f t="shared" si="166"/>
        <v>46</v>
      </c>
      <c r="AB4420" s="5">
        <f>IFERROR(VLOOKUP(C4420,[2]Sheet1!$B:$F,5,FALSE),0)</f>
        <v>7063292.6699999999</v>
      </c>
      <c r="AC4420" s="11">
        <v>11</v>
      </c>
      <c r="AD4420" s="11">
        <v>0.57999999999999996</v>
      </c>
      <c r="AE4420" s="10" t="str">
        <f t="shared" si="165"/>
        <v>77/78PRIN</v>
      </c>
      <c r="AF4420" s="13">
        <f t="shared" si="167"/>
        <v>2.1761658031088083E-2</v>
      </c>
      <c r="AG4420" s="10"/>
      <c r="AH4420" s="10"/>
    </row>
    <row r="4421" spans="1:34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5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15333.3</v>
      </c>
      <c r="AA4421" s="11">
        <f t="shared" si="166"/>
        <v>196.6</v>
      </c>
      <c r="AB4421" s="5">
        <f>IFERROR(VLOOKUP(C4421,[2]Sheet1!$B:$F,5,FALSE),0)</f>
        <v>319966.92</v>
      </c>
      <c r="AC4421" s="11">
        <v>0</v>
      </c>
      <c r="AD4421" s="11">
        <v>0</v>
      </c>
      <c r="AE4421" s="10" t="str">
        <f t="shared" si="165"/>
        <v>77/78RBCL</v>
      </c>
      <c r="AF4421" s="13">
        <f t="shared" si="167"/>
        <v>5.0869675803643056E-3</v>
      </c>
      <c r="AG4421" s="10"/>
      <c r="AH4421" s="10"/>
    </row>
    <row r="4422" spans="1:34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5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571.6</v>
      </c>
      <c r="AA4422" s="11">
        <f t="shared" si="166"/>
        <v>44</v>
      </c>
      <c r="AB4422" s="5">
        <f>IFERROR(VLOOKUP(C4422,[2]Sheet1!$B:$F,5,FALSE),0)</f>
        <v>14843741.5</v>
      </c>
      <c r="AC4422" s="11">
        <v>7</v>
      </c>
      <c r="AD4422" s="11">
        <v>0.37</v>
      </c>
      <c r="AE4422" s="10" t="str">
        <f t="shared" si="165"/>
        <v>77/78IGI</v>
      </c>
      <c r="AF4422" s="13">
        <f t="shared" si="167"/>
        <v>2.2743177046885932E-2</v>
      </c>
      <c r="AG4422" s="10"/>
      <c r="AH4422" s="10"/>
    </row>
    <row r="4423" spans="1:34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5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166"/>
        <v>0</v>
      </c>
      <c r="AB4423" s="5">
        <f>IFERROR(VLOOKUP(C4423,[2]Sheet1!$B:$F,5,FALSE),0)</f>
        <v>0</v>
      </c>
      <c r="AC4423" s="11">
        <v>0</v>
      </c>
      <c r="AD4423" s="11">
        <v>0</v>
      </c>
      <c r="AE4423" s="10" t="str">
        <f t="shared" si="165"/>
        <v>77/78AIL</v>
      </c>
      <c r="AF4423" s="13">
        <f t="shared" si="167"/>
        <v>0</v>
      </c>
      <c r="AG4423" s="10"/>
      <c r="AH4423" s="10"/>
    </row>
    <row r="4424" spans="1:34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5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166"/>
        <v>0</v>
      </c>
      <c r="AB4424" s="5">
        <f>IFERROR(VLOOKUP(C4424,[2]Sheet1!$B:$F,5,FALSE),0)</f>
        <v>0</v>
      </c>
      <c r="AC4424" s="11">
        <v>0</v>
      </c>
      <c r="AD4424" s="11">
        <v>0</v>
      </c>
      <c r="AE4424" s="10" t="str">
        <f t="shared" si="165"/>
        <v>77/78SGI</v>
      </c>
      <c r="AF4424" s="13">
        <f t="shared" si="167"/>
        <v>0</v>
      </c>
      <c r="AG4424" s="10"/>
      <c r="AH4424" s="10"/>
    </row>
    <row r="4425" spans="1:34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5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166"/>
        <v>0</v>
      </c>
      <c r="AB4425" s="5">
        <f>IFERROR(VLOOKUP(C4425,[2]Sheet1!$B:$F,5,FALSE),0)</f>
        <v>0</v>
      </c>
      <c r="AC4425" s="11">
        <v>0</v>
      </c>
      <c r="AD4425" s="11">
        <v>0</v>
      </c>
      <c r="AE4425" s="10" t="str">
        <f t="shared" si="165"/>
        <v>77/78GIC</v>
      </c>
      <c r="AF4425" s="13">
        <f t="shared" si="167"/>
        <v>0</v>
      </c>
      <c r="AG4425" s="10"/>
      <c r="AH4425" s="10"/>
    </row>
    <row r="4426" spans="1:34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5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166"/>
        <v>0</v>
      </c>
      <c r="AB4426" s="5">
        <f>IFERROR(VLOOKUP(C4426,[2]Sheet1!$B:$F,5,FALSE),0)</f>
        <v>0</v>
      </c>
      <c r="AC4426" s="11">
        <v>6</v>
      </c>
      <c r="AD4426" s="11">
        <v>0.31580000000000003</v>
      </c>
      <c r="AE4426" s="10" t="str">
        <f t="shared" si="165"/>
        <v>77/78EIC</v>
      </c>
      <c r="AF4426" s="13">
        <f t="shared" si="167"/>
        <v>0</v>
      </c>
      <c r="AG4426" s="10"/>
      <c r="AH4426" s="10"/>
    </row>
    <row r="4427" spans="1:34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5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166"/>
        <v>0</v>
      </c>
      <c r="AB4427" s="5">
        <f>IFERROR(VLOOKUP(C4427,[2]Sheet1!$B:$F,5,FALSE),0)</f>
        <v>0</v>
      </c>
      <c r="AC4427" s="11">
        <v>6.65</v>
      </c>
      <c r="AD4427" s="11">
        <v>0.35</v>
      </c>
      <c r="AE4427" s="10" t="str">
        <f t="shared" si="165"/>
        <v>77/78HGI</v>
      </c>
      <c r="AF4427" s="13">
        <f t="shared" si="167"/>
        <v>0</v>
      </c>
      <c r="AG4427" s="10"/>
      <c r="AH4427" s="10"/>
    </row>
    <row r="4428" spans="1:34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5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166"/>
        <v>0</v>
      </c>
      <c r="AB4428" s="5">
        <f>IFERROR(VLOOKUP(C4428,[2]Sheet1!$B:$F,5,FALSE),0)</f>
        <v>0</v>
      </c>
      <c r="AC4428" s="11">
        <v>9.5</v>
      </c>
      <c r="AD4428" s="11">
        <v>0.5</v>
      </c>
      <c r="AE4428" s="10" t="str">
        <f t="shared" si="165"/>
        <v>77/78LGIL</v>
      </c>
      <c r="AF4428" s="13">
        <f t="shared" si="167"/>
        <v>0</v>
      </c>
      <c r="AG4428" s="10"/>
      <c r="AH4428" s="10"/>
    </row>
    <row r="4429" spans="1:34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5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955</v>
      </c>
      <c r="AA4429" s="11">
        <f t="shared" si="166"/>
        <v>53.1</v>
      </c>
      <c r="AB4429" s="5">
        <f>IFERROR(VLOOKUP(C4429,[2]Sheet1!$B:$F,5,FALSE),0)</f>
        <v>8056783.3499999996</v>
      </c>
      <c r="AC4429" s="11">
        <v>11</v>
      </c>
      <c r="AD4429" s="11">
        <v>0.57889999999999997</v>
      </c>
      <c r="AE4429" s="10" t="str">
        <f t="shared" si="165"/>
        <v>77/78NICL</v>
      </c>
      <c r="AF4429" s="13">
        <f t="shared" si="167"/>
        <v>1.8848167539267015E-2</v>
      </c>
      <c r="AG4429" s="10"/>
      <c r="AH4429" s="10"/>
    </row>
    <row r="4430" spans="1:34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5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917</v>
      </c>
      <c r="AA4430" s="11">
        <f t="shared" si="166"/>
        <v>22.9</v>
      </c>
      <c r="AB4430" s="5">
        <f>IFERROR(VLOOKUP(C4430,[2]Sheet1!$B:$F,5,FALSE),0)</f>
        <v>8049442.4000000004</v>
      </c>
      <c r="AC4430" s="11">
        <v>15</v>
      </c>
      <c r="AD4430" s="11">
        <v>0.79</v>
      </c>
      <c r="AE4430" s="10" t="str">
        <f t="shared" si="165"/>
        <v>77/78NIL</v>
      </c>
      <c r="AF4430" s="13">
        <f t="shared" si="167"/>
        <v>4.3620501635768812E-2</v>
      </c>
      <c r="AG4430" s="10"/>
      <c r="AH4430" s="10"/>
    </row>
    <row r="4431" spans="1:34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5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981</v>
      </c>
      <c r="AA4431" s="11">
        <f t="shared" si="166"/>
        <v>32.700000000000003</v>
      </c>
      <c r="AB4431" s="5">
        <f>IFERROR(VLOOKUP(C4431,[2]Sheet1!$B:$F,5,FALSE),0)</f>
        <v>12263023.709999999</v>
      </c>
      <c r="AC4431" s="11">
        <v>10</v>
      </c>
      <c r="AD4431" s="11">
        <v>0.52629999999999999</v>
      </c>
      <c r="AE4431" s="10" t="str">
        <f t="shared" si="165"/>
        <v>77/78NLG</v>
      </c>
      <c r="AF4431" s="13">
        <f t="shared" si="167"/>
        <v>3.0581039755351681E-2</v>
      </c>
      <c r="AG4431" s="10"/>
      <c r="AH4431" s="10"/>
    </row>
    <row r="4432" spans="1:34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5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166"/>
        <v>0</v>
      </c>
      <c r="AB4432" s="5">
        <f>IFERROR(VLOOKUP(C4432,[2]Sheet1!$B:$F,5,FALSE),0)</f>
        <v>0</v>
      </c>
      <c r="AC4432" s="11">
        <v>14.25</v>
      </c>
      <c r="AD4432" s="11">
        <v>0.75</v>
      </c>
      <c r="AE4432" s="10" t="str">
        <f t="shared" si="165"/>
        <v>77/78PIC</v>
      </c>
      <c r="AF4432" s="13">
        <f t="shared" si="167"/>
        <v>0</v>
      </c>
      <c r="AG4432" s="10"/>
      <c r="AH4432" s="10"/>
    </row>
    <row r="4433" spans="1:34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5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166"/>
        <v>0</v>
      </c>
      <c r="AB4433" s="5">
        <f>IFERROR(VLOOKUP(C4433,[2]Sheet1!$B:$F,5,FALSE),0)</f>
        <v>0</v>
      </c>
      <c r="AC4433" s="11">
        <v>7</v>
      </c>
      <c r="AD4433" s="11">
        <v>0.36799999999999999</v>
      </c>
      <c r="AE4433" s="10" t="str">
        <f t="shared" si="165"/>
        <v>77/78PICL</v>
      </c>
      <c r="AF4433" s="13">
        <f t="shared" si="167"/>
        <v>0</v>
      </c>
      <c r="AG4433" s="10"/>
      <c r="AH4433" s="10"/>
    </row>
    <row r="4434" spans="1:34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5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166"/>
        <v>0</v>
      </c>
      <c r="AB4434" s="5">
        <f>IFERROR(VLOOKUP(C4434,[2]Sheet1!$B:$F,5,FALSE),0)</f>
        <v>0</v>
      </c>
      <c r="AC4434" s="11">
        <v>20</v>
      </c>
      <c r="AD4434" s="11">
        <v>1.0526</v>
      </c>
      <c r="AE4434" s="10" t="str">
        <f t="shared" si="165"/>
        <v>77/78SIC</v>
      </c>
      <c r="AF4434" s="13">
        <f t="shared" si="167"/>
        <v>0</v>
      </c>
      <c r="AG4434" s="10"/>
      <c r="AH4434" s="10"/>
    </row>
    <row r="4435" spans="1:34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5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795</v>
      </c>
      <c r="AA4435" s="11">
        <f t="shared" si="166"/>
        <v>22.7</v>
      </c>
      <c r="AB4435" s="5">
        <f>IFERROR(VLOOKUP(C4435,[2]Sheet1!$B:$F,5,FALSE),0)</f>
        <v>13009241.279999999</v>
      </c>
      <c r="AC4435" s="11">
        <v>0</v>
      </c>
      <c r="AD4435" s="11">
        <v>0</v>
      </c>
      <c r="AE4435" s="10" t="str">
        <f t="shared" si="165"/>
        <v>77/78SICL</v>
      </c>
      <c r="AF4435" s="13">
        <f t="shared" si="167"/>
        <v>4.40251572327044E-2</v>
      </c>
      <c r="AG4435" s="10"/>
      <c r="AH4435" s="10"/>
    </row>
    <row r="4436" spans="1:34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5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166"/>
        <v>0</v>
      </c>
      <c r="AB4436" s="5">
        <f>IFERROR(VLOOKUP(C4436,[2]Sheet1!$B:$F,5,FALSE),0)</f>
        <v>0</v>
      </c>
      <c r="AC4436" s="11">
        <v>15</v>
      </c>
      <c r="AD4436" s="11">
        <v>0.78949999999999998</v>
      </c>
      <c r="AE4436" s="10" t="str">
        <f t="shared" si="165"/>
        <v>77/78SIL</v>
      </c>
      <c r="AF4436" s="13">
        <f t="shared" si="167"/>
        <v>0</v>
      </c>
      <c r="AG4436" s="10"/>
      <c r="AH4436" s="10"/>
    </row>
    <row r="4437" spans="1:34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5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166"/>
        <v>0</v>
      </c>
      <c r="AB4437" s="5">
        <f>IFERROR(VLOOKUP(C4437,[2]Sheet1!$B:$F,5,FALSE),0)</f>
        <v>0</v>
      </c>
      <c r="AC4437" s="11">
        <v>0</v>
      </c>
      <c r="AD4437" s="11">
        <v>0</v>
      </c>
      <c r="AE4437" s="10" t="str">
        <f t="shared" si="165"/>
        <v>77/78UIC</v>
      </c>
      <c r="AF4437" s="13">
        <f t="shared" si="167"/>
        <v>0</v>
      </c>
      <c r="AG4437" s="10"/>
      <c r="AH4437" s="10"/>
    </row>
    <row r="4438" spans="1:34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5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965</v>
      </c>
      <c r="AA4438" s="11">
        <f t="shared" si="166"/>
        <v>60.3</v>
      </c>
      <c r="AB4438" s="5">
        <f>IFERROR(VLOOKUP(C4438,[2]Sheet1!$B:$F,5,FALSE),0)</f>
        <v>7063292.6699999999</v>
      </c>
      <c r="AC4438" s="11">
        <v>11</v>
      </c>
      <c r="AD4438" s="11">
        <v>0.57999999999999996</v>
      </c>
      <c r="AE4438" s="10" t="str">
        <f t="shared" si="165"/>
        <v>77/78PRIN</v>
      </c>
      <c r="AF4438" s="13">
        <f t="shared" si="167"/>
        <v>1.6580310880829015E-2</v>
      </c>
      <c r="AG4438" s="10"/>
      <c r="AH4438" s="10"/>
    </row>
    <row r="4439" spans="1:34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5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15333.3</v>
      </c>
      <c r="AA4439" s="11">
        <f t="shared" si="166"/>
        <v>148.9</v>
      </c>
      <c r="AB4439" s="5">
        <f>IFERROR(VLOOKUP(C4439,[2]Sheet1!$B:$F,5,FALSE),0)</f>
        <v>319966.92</v>
      </c>
      <c r="AC4439" s="11">
        <v>0</v>
      </c>
      <c r="AD4439" s="11">
        <v>0</v>
      </c>
      <c r="AE4439" s="10" t="str">
        <f t="shared" si="165"/>
        <v>77/78RBCL</v>
      </c>
      <c r="AF4439" s="13">
        <f t="shared" si="167"/>
        <v>6.7174059074041467E-3</v>
      </c>
      <c r="AG4439" s="10"/>
      <c r="AH4439" s="10"/>
    </row>
    <row r="4440" spans="1:34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5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571.6</v>
      </c>
      <c r="AA4440" s="11">
        <f t="shared" si="166"/>
        <v>20.399999999999999</v>
      </c>
      <c r="AB4440" s="5">
        <f>IFERROR(VLOOKUP(C4440,[2]Sheet1!$B:$F,5,FALSE),0)</f>
        <v>14843741.5</v>
      </c>
      <c r="AC4440" s="11">
        <v>7</v>
      </c>
      <c r="AD4440" s="11">
        <v>0.37</v>
      </c>
      <c r="AE4440" s="10" t="str">
        <f t="shared" si="165"/>
        <v>77/78IGI</v>
      </c>
      <c r="AF4440" s="13">
        <f t="shared" si="167"/>
        <v>4.8985304408677398E-2</v>
      </c>
      <c r="AG4440" s="10"/>
      <c r="AH4440" s="10"/>
    </row>
    <row r="4441" spans="1:34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5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166"/>
        <v>0</v>
      </c>
      <c r="AB4441" s="5">
        <f>IFERROR(VLOOKUP(C4441,[2]Sheet1!$B:$F,5,FALSE),0)</f>
        <v>0</v>
      </c>
      <c r="AC4441" s="11">
        <v>0</v>
      </c>
      <c r="AD4441" s="11">
        <v>0</v>
      </c>
      <c r="AE4441" s="10" t="str">
        <f t="shared" si="165"/>
        <v>77/78AIL</v>
      </c>
      <c r="AF4441" s="13">
        <f t="shared" si="167"/>
        <v>0</v>
      </c>
      <c r="AG4441" s="10"/>
      <c r="AH4441" s="10"/>
    </row>
    <row r="4442" spans="1:34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5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166"/>
        <v>0</v>
      </c>
      <c r="AB4442" s="5">
        <f>IFERROR(VLOOKUP(C4442,[2]Sheet1!$B:$F,5,FALSE),0)</f>
        <v>0</v>
      </c>
      <c r="AC4442" s="11">
        <v>0</v>
      </c>
      <c r="AD4442" s="11">
        <v>0</v>
      </c>
      <c r="AE4442" s="10" t="str">
        <f t="shared" si="165"/>
        <v>77/78SGI</v>
      </c>
      <c r="AF4442" s="13">
        <f t="shared" si="167"/>
        <v>0</v>
      </c>
      <c r="AG4442" s="10"/>
      <c r="AH4442" s="10"/>
    </row>
    <row r="4443" spans="1:34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5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166"/>
        <v>0</v>
      </c>
      <c r="AB4443" s="5">
        <f>IFERROR(VLOOKUP(C4443,[2]Sheet1!$B:$F,5,FALSE),0)</f>
        <v>0</v>
      </c>
      <c r="AC4443" s="11">
        <v>0</v>
      </c>
      <c r="AD4443" s="11">
        <v>0</v>
      </c>
      <c r="AE4443" s="10" t="str">
        <f t="shared" si="165"/>
        <v>77/78GIC</v>
      </c>
      <c r="AF4443" s="13">
        <f t="shared" si="167"/>
        <v>0</v>
      </c>
      <c r="AG4443" s="10"/>
      <c r="AH4443" s="10"/>
    </row>
    <row r="4444" spans="1:34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5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166"/>
        <v>0</v>
      </c>
      <c r="AB4444" s="5">
        <f>IFERROR(VLOOKUP(C4444,[2]Sheet1!$B:$F,5,FALSE),0)</f>
        <v>0</v>
      </c>
      <c r="AC4444" s="11">
        <v>6</v>
      </c>
      <c r="AD4444" s="11">
        <v>0.31580000000000003</v>
      </c>
      <c r="AE4444" s="10" t="str">
        <f t="shared" si="165"/>
        <v>77/78EIC</v>
      </c>
      <c r="AF4444" s="13">
        <f t="shared" si="167"/>
        <v>0</v>
      </c>
      <c r="AG4444" s="10"/>
      <c r="AH4444" s="10"/>
    </row>
    <row r="4445" spans="1:34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5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166"/>
        <v>0</v>
      </c>
      <c r="AB4445" s="5">
        <f>IFERROR(VLOOKUP(C4445,[2]Sheet1!$B:$F,5,FALSE),0)</f>
        <v>0</v>
      </c>
      <c r="AC4445" s="11">
        <v>6.65</v>
      </c>
      <c r="AD4445" s="11">
        <v>0.35</v>
      </c>
      <c r="AE4445" s="10" t="str">
        <f t="shared" si="165"/>
        <v>77/78HGI</v>
      </c>
      <c r="AF4445" s="13">
        <f t="shared" si="167"/>
        <v>0</v>
      </c>
      <c r="AG4445" s="10"/>
      <c r="AH4445" s="10"/>
    </row>
    <row r="4446" spans="1:34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5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166"/>
        <v>0</v>
      </c>
      <c r="AB4446" s="5">
        <f>IFERROR(VLOOKUP(C4446,[2]Sheet1!$B:$F,5,FALSE),0)</f>
        <v>0</v>
      </c>
      <c r="AC4446" s="11">
        <v>9.5</v>
      </c>
      <c r="AD4446" s="11">
        <v>0.5</v>
      </c>
      <c r="AE4446" s="10" t="str">
        <f t="shared" si="165"/>
        <v>77/78LGIL</v>
      </c>
      <c r="AF4446" s="13">
        <f t="shared" si="167"/>
        <v>0</v>
      </c>
      <c r="AG4446" s="10"/>
      <c r="AH4446" s="10"/>
    </row>
    <row r="4447" spans="1:34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5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955</v>
      </c>
      <c r="AA4447" s="11">
        <f t="shared" si="166"/>
        <v>53.1</v>
      </c>
      <c r="AB4447" s="5">
        <f>IFERROR(VLOOKUP(C4447,[2]Sheet1!$B:$F,5,FALSE),0)</f>
        <v>8056783.3499999996</v>
      </c>
      <c r="AC4447" s="11">
        <v>11</v>
      </c>
      <c r="AD4447" s="11">
        <v>0.57889999999999997</v>
      </c>
      <c r="AE4447" s="10" t="str">
        <f t="shared" si="165"/>
        <v>77/78NICL</v>
      </c>
      <c r="AF4447" s="13">
        <f t="shared" si="167"/>
        <v>1.8848167539267015E-2</v>
      </c>
      <c r="AG4447" s="10"/>
      <c r="AH4447" s="10"/>
    </row>
    <row r="4448" spans="1:34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5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917</v>
      </c>
      <c r="AA4448" s="11">
        <f t="shared" si="166"/>
        <v>25.5</v>
      </c>
      <c r="AB4448" s="5">
        <f>IFERROR(VLOOKUP(C4448,[2]Sheet1!$B:$F,5,FALSE),0)</f>
        <v>8049442.4000000004</v>
      </c>
      <c r="AC4448" s="11">
        <v>15</v>
      </c>
      <c r="AD4448" s="11">
        <v>0.79</v>
      </c>
      <c r="AE4448" s="10" t="str">
        <f t="shared" si="165"/>
        <v>77/78NIL</v>
      </c>
      <c r="AF4448" s="13">
        <f t="shared" si="167"/>
        <v>3.9258451472191931E-2</v>
      </c>
      <c r="AG4448" s="10"/>
      <c r="AH4448" s="10"/>
    </row>
    <row r="4449" spans="1:34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5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981</v>
      </c>
      <c r="AA4449" s="11">
        <f t="shared" si="166"/>
        <v>37.700000000000003</v>
      </c>
      <c r="AB4449" s="5">
        <f>IFERROR(VLOOKUP(C4449,[2]Sheet1!$B:$F,5,FALSE),0)</f>
        <v>12263023.709999999</v>
      </c>
      <c r="AC4449" s="11">
        <v>10</v>
      </c>
      <c r="AD4449" s="11">
        <v>0.52629999999999999</v>
      </c>
      <c r="AE4449" s="10" t="str">
        <f t="shared" si="165"/>
        <v>77/78NLG</v>
      </c>
      <c r="AF4449" s="13">
        <f t="shared" si="167"/>
        <v>2.6503567787971458E-2</v>
      </c>
      <c r="AG4449" s="10"/>
      <c r="AH4449" s="10"/>
    </row>
    <row r="4450" spans="1:34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5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166"/>
        <v>0</v>
      </c>
      <c r="AB4450" s="5">
        <f>IFERROR(VLOOKUP(C4450,[2]Sheet1!$B:$F,5,FALSE),0)</f>
        <v>0</v>
      </c>
      <c r="AC4450" s="11">
        <v>14.25</v>
      </c>
      <c r="AD4450" s="11">
        <v>0.75</v>
      </c>
      <c r="AE4450" s="10" t="str">
        <f t="shared" si="165"/>
        <v>77/78PIC</v>
      </c>
      <c r="AF4450" s="13">
        <f t="shared" si="167"/>
        <v>0</v>
      </c>
      <c r="AG4450" s="10"/>
      <c r="AH4450" s="10"/>
    </row>
    <row r="4451" spans="1:34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5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166"/>
        <v>0</v>
      </c>
      <c r="AB4451" s="5">
        <f>IFERROR(VLOOKUP(C4451,[2]Sheet1!$B:$F,5,FALSE),0)</f>
        <v>0</v>
      </c>
      <c r="AC4451" s="11">
        <v>7</v>
      </c>
      <c r="AD4451" s="11">
        <v>0.36799999999999999</v>
      </c>
      <c r="AE4451" s="10" t="str">
        <f t="shared" si="165"/>
        <v>77/78PICL</v>
      </c>
      <c r="AF4451" s="13">
        <f t="shared" si="167"/>
        <v>0</v>
      </c>
      <c r="AG4451" s="10"/>
      <c r="AH4451" s="10"/>
    </row>
    <row r="4452" spans="1:34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5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166"/>
        <v>0</v>
      </c>
      <c r="AB4452" s="5">
        <f>IFERROR(VLOOKUP(C4452,[2]Sheet1!$B:$F,5,FALSE),0)</f>
        <v>0</v>
      </c>
      <c r="AC4452" s="11">
        <v>20</v>
      </c>
      <c r="AD4452" s="11">
        <v>1.0526</v>
      </c>
      <c r="AE4452" s="10" t="str">
        <f t="shared" si="165"/>
        <v>77/78SIC</v>
      </c>
      <c r="AF4452" s="13">
        <f t="shared" si="167"/>
        <v>0</v>
      </c>
      <c r="AG4452" s="10"/>
      <c r="AH4452" s="10"/>
    </row>
    <row r="4453" spans="1:34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5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795</v>
      </c>
      <c r="AA4453" s="11">
        <f t="shared" si="166"/>
        <v>28.4</v>
      </c>
      <c r="AB4453" s="5">
        <f>IFERROR(VLOOKUP(C4453,[2]Sheet1!$B:$F,5,FALSE),0)</f>
        <v>13009241.279999999</v>
      </c>
      <c r="AC4453" s="11">
        <v>0</v>
      </c>
      <c r="AD4453" s="11">
        <v>0</v>
      </c>
      <c r="AE4453" s="10" t="str">
        <f t="shared" si="165"/>
        <v>77/78SICL</v>
      </c>
      <c r="AF4453" s="13">
        <f t="shared" si="167"/>
        <v>3.5220125786163521E-2</v>
      </c>
      <c r="AG4453" s="10"/>
      <c r="AH4453" s="10"/>
    </row>
    <row r="4454" spans="1:34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5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166"/>
        <v>0</v>
      </c>
      <c r="AB4454" s="5">
        <f>IFERROR(VLOOKUP(C4454,[2]Sheet1!$B:$F,5,FALSE),0)</f>
        <v>0</v>
      </c>
      <c r="AC4454" s="11">
        <v>15</v>
      </c>
      <c r="AD4454" s="11">
        <v>0.78949999999999998</v>
      </c>
      <c r="AE4454" s="10" t="str">
        <f t="shared" si="165"/>
        <v>77/78SIL</v>
      </c>
      <c r="AF4454" s="13">
        <f t="shared" si="167"/>
        <v>0</v>
      </c>
      <c r="AG4454" s="10"/>
      <c r="AH4454" s="10"/>
    </row>
    <row r="4455" spans="1:34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5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166"/>
        <v>0</v>
      </c>
      <c r="AB4455" s="5">
        <f>IFERROR(VLOOKUP(C4455,[2]Sheet1!$B:$F,5,FALSE),0)</f>
        <v>0</v>
      </c>
      <c r="AC4455" s="11">
        <v>0</v>
      </c>
      <c r="AD4455" s="11">
        <v>0</v>
      </c>
      <c r="AE4455" s="10" t="str">
        <f t="shared" si="165"/>
        <v>77/78UIC</v>
      </c>
      <c r="AF4455" s="13">
        <f t="shared" si="167"/>
        <v>0</v>
      </c>
      <c r="AG4455" s="10"/>
      <c r="AH4455" s="10"/>
    </row>
    <row r="4456" spans="1:34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5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965</v>
      </c>
      <c r="AA4456" s="11">
        <f t="shared" si="166"/>
        <v>48.3</v>
      </c>
      <c r="AB4456" s="5">
        <f>IFERROR(VLOOKUP(C4456,[2]Sheet1!$B:$F,5,FALSE),0)</f>
        <v>7063292.6699999999</v>
      </c>
      <c r="AC4456" s="11">
        <v>11</v>
      </c>
      <c r="AD4456" s="11">
        <v>0.57999999999999996</v>
      </c>
      <c r="AE4456" s="10" t="str">
        <f t="shared" si="165"/>
        <v>77/78PRIN</v>
      </c>
      <c r="AF4456" s="13">
        <f t="shared" si="167"/>
        <v>2.072538860103627E-2</v>
      </c>
      <c r="AG4456" s="10"/>
      <c r="AH4456" s="10"/>
    </row>
    <row r="4457" spans="1:34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5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15333.3</v>
      </c>
      <c r="AA4457" s="11">
        <f t="shared" si="166"/>
        <v>113.6</v>
      </c>
      <c r="AB4457" s="5">
        <f>IFERROR(VLOOKUP(C4457,[2]Sheet1!$B:$F,5,FALSE),0)</f>
        <v>319966.92</v>
      </c>
      <c r="AC4457" s="11">
        <v>0</v>
      </c>
      <c r="AD4457" s="11">
        <v>0</v>
      </c>
      <c r="AE4457" s="10" t="str">
        <f t="shared" si="165"/>
        <v>77/78RBCL</v>
      </c>
      <c r="AF4457" s="13">
        <f t="shared" si="167"/>
        <v>8.8043669660151438E-3</v>
      </c>
      <c r="AG4457" s="10"/>
      <c r="AH4457" s="10"/>
    </row>
    <row r="4458" spans="1:34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5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571.6</v>
      </c>
      <c r="AA4458" s="11">
        <f t="shared" si="166"/>
        <v>26</v>
      </c>
      <c r="AB4458" s="5">
        <f>IFERROR(VLOOKUP(C4458,[2]Sheet1!$B:$F,5,FALSE),0)</f>
        <v>14843741.5</v>
      </c>
      <c r="AC4458" s="11">
        <v>7</v>
      </c>
      <c r="AD4458" s="11">
        <v>0.37</v>
      </c>
      <c r="AE4458" s="10" t="str">
        <f t="shared" si="165"/>
        <v>77/78IGI</v>
      </c>
      <c r="AF4458" s="13">
        <f t="shared" si="167"/>
        <v>3.8488453463960813E-2</v>
      </c>
      <c r="AG4458" s="10"/>
      <c r="AH4458" s="10"/>
    </row>
    <row r="4459" spans="1:34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5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166"/>
        <v>0</v>
      </c>
      <c r="AB4459" s="5">
        <f>IFERROR(VLOOKUP(C4459,[2]Sheet1!$B:$F,5,FALSE),0)</f>
        <v>0</v>
      </c>
      <c r="AC4459" s="11">
        <v>0</v>
      </c>
      <c r="AD4459" s="11">
        <v>0</v>
      </c>
      <c r="AE4459" s="10" t="str">
        <f t="shared" si="165"/>
        <v>77/78AIL</v>
      </c>
      <c r="AF4459" s="13">
        <f t="shared" si="167"/>
        <v>0</v>
      </c>
      <c r="AG4459" s="10"/>
      <c r="AH4459" s="10"/>
    </row>
    <row r="4460" spans="1:34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5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166"/>
        <v>0</v>
      </c>
      <c r="AB4460" s="5">
        <f>IFERROR(VLOOKUP(C4460,[2]Sheet1!$B:$F,5,FALSE),0)</f>
        <v>0</v>
      </c>
      <c r="AC4460" s="11">
        <v>0</v>
      </c>
      <c r="AD4460" s="11">
        <v>0</v>
      </c>
      <c r="AE4460" s="10" t="str">
        <f t="shared" si="165"/>
        <v>77/78SGI</v>
      </c>
      <c r="AF4460" s="13">
        <f t="shared" si="167"/>
        <v>0</v>
      </c>
      <c r="AG4460" s="10"/>
      <c r="AH4460" s="10"/>
    </row>
    <row r="4461" spans="1:34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5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166"/>
        <v>0</v>
      </c>
      <c r="AB4461" s="5">
        <f>IFERROR(VLOOKUP(C4461,[2]Sheet1!$B:$F,5,FALSE),0)</f>
        <v>0</v>
      </c>
      <c r="AC4461" s="11">
        <v>0</v>
      </c>
      <c r="AD4461" s="11">
        <v>0</v>
      </c>
      <c r="AE4461" s="10" t="str">
        <f t="shared" si="165"/>
        <v>77/78GIC</v>
      </c>
      <c r="AF4461" s="13">
        <f t="shared" si="167"/>
        <v>0</v>
      </c>
      <c r="AG4461" s="10"/>
      <c r="AH4461" s="10"/>
    </row>
    <row r="4462" spans="1:34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5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166"/>
        <v>0</v>
      </c>
      <c r="AB4462" s="5">
        <f>IFERROR(VLOOKUP(C4462,[2]Sheet1!$B:$F,5,FALSE),0)</f>
        <v>0</v>
      </c>
      <c r="AC4462" s="11">
        <v>6</v>
      </c>
      <c r="AD4462" s="11">
        <v>0.31580000000000003</v>
      </c>
      <c r="AE4462" s="10" t="str">
        <f t="shared" si="165"/>
        <v>77/78EIC</v>
      </c>
      <c r="AF4462" s="13">
        <f t="shared" si="167"/>
        <v>0</v>
      </c>
      <c r="AG4462" s="10"/>
      <c r="AH4462" s="10"/>
    </row>
    <row r="4463" spans="1:34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5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166"/>
        <v>0</v>
      </c>
      <c r="AB4463" s="5">
        <f>IFERROR(VLOOKUP(C4463,[2]Sheet1!$B:$F,5,FALSE),0)</f>
        <v>0</v>
      </c>
      <c r="AC4463" s="11">
        <v>6.65</v>
      </c>
      <c r="AD4463" s="11">
        <v>0.35</v>
      </c>
      <c r="AE4463" s="10" t="str">
        <f t="shared" si="165"/>
        <v>77/78HGI</v>
      </c>
      <c r="AF4463" s="13">
        <f t="shared" si="167"/>
        <v>0</v>
      </c>
      <c r="AG4463" s="10"/>
      <c r="AH4463" s="10"/>
    </row>
    <row r="4464" spans="1:34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5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166"/>
        <v>0</v>
      </c>
      <c r="AB4464" s="5">
        <f>IFERROR(VLOOKUP(C4464,[2]Sheet1!$B:$F,5,FALSE),0)</f>
        <v>0</v>
      </c>
      <c r="AC4464" s="11">
        <v>9.5</v>
      </c>
      <c r="AD4464" s="11">
        <v>0.5</v>
      </c>
      <c r="AE4464" s="10" t="str">
        <f t="shared" si="165"/>
        <v>77/78LGIL</v>
      </c>
      <c r="AF4464" s="13">
        <f t="shared" si="167"/>
        <v>0</v>
      </c>
      <c r="AG4464" s="10"/>
      <c r="AH4464" s="10"/>
    </row>
    <row r="4465" spans="1:34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5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955</v>
      </c>
      <c r="AA4465" s="11">
        <f t="shared" si="166"/>
        <v>34.1</v>
      </c>
      <c r="AB4465" s="5">
        <f>IFERROR(VLOOKUP(C4465,[2]Sheet1!$B:$F,5,FALSE),0)</f>
        <v>8056783.3499999996</v>
      </c>
      <c r="AC4465" s="11">
        <v>11</v>
      </c>
      <c r="AD4465" s="11">
        <v>0.57889999999999997</v>
      </c>
      <c r="AE4465" s="10" t="str">
        <f t="shared" si="165"/>
        <v>77/78NICL</v>
      </c>
      <c r="AF4465" s="13">
        <f t="shared" si="167"/>
        <v>2.9319371727748691E-2</v>
      </c>
      <c r="AG4465" s="10"/>
      <c r="AH4465" s="10"/>
    </row>
    <row r="4466" spans="1:34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5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917</v>
      </c>
      <c r="AA4466" s="11">
        <f t="shared" si="166"/>
        <v>22.4</v>
      </c>
      <c r="AB4466" s="5">
        <f>IFERROR(VLOOKUP(C4466,[2]Sheet1!$B:$F,5,FALSE),0)</f>
        <v>8049442.4000000004</v>
      </c>
      <c r="AC4466" s="11">
        <v>15</v>
      </c>
      <c r="AD4466" s="11">
        <v>0.79</v>
      </c>
      <c r="AE4466" s="10" t="str">
        <f t="shared" si="165"/>
        <v>77/78NIL</v>
      </c>
      <c r="AF4466" s="13">
        <f t="shared" si="167"/>
        <v>4.4711014176663032E-2</v>
      </c>
      <c r="AG4466" s="10"/>
      <c r="AH4466" s="10"/>
    </row>
    <row r="4467" spans="1:34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5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981</v>
      </c>
      <c r="AA4467" s="11">
        <f t="shared" si="166"/>
        <v>42.7</v>
      </c>
      <c r="AB4467" s="5">
        <f>IFERROR(VLOOKUP(C4467,[2]Sheet1!$B:$F,5,FALSE),0)</f>
        <v>12263023.709999999</v>
      </c>
      <c r="AC4467" s="11">
        <v>10</v>
      </c>
      <c r="AD4467" s="11">
        <v>0.52629999999999999</v>
      </c>
      <c r="AE4467" s="10" t="str">
        <f t="shared" si="165"/>
        <v>77/78NLG</v>
      </c>
      <c r="AF4467" s="13">
        <f t="shared" si="167"/>
        <v>2.3445463812436288E-2</v>
      </c>
      <c r="AG4467" s="10"/>
      <c r="AH4467" s="10"/>
    </row>
    <row r="4468" spans="1:34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5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166"/>
        <v>0</v>
      </c>
      <c r="AB4468" s="5">
        <f>IFERROR(VLOOKUP(C4468,[2]Sheet1!$B:$F,5,FALSE),0)</f>
        <v>0</v>
      </c>
      <c r="AC4468" s="11">
        <v>14.25</v>
      </c>
      <c r="AD4468" s="11">
        <v>0.75</v>
      </c>
      <c r="AE4468" s="10" t="str">
        <f t="shared" si="165"/>
        <v>77/78PIC</v>
      </c>
      <c r="AF4468" s="13">
        <f t="shared" si="167"/>
        <v>0</v>
      </c>
      <c r="AG4468" s="10"/>
      <c r="AH4468" s="10"/>
    </row>
    <row r="4469" spans="1:34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5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166"/>
        <v>0</v>
      </c>
      <c r="AB4469" s="5">
        <f>IFERROR(VLOOKUP(C4469,[2]Sheet1!$B:$F,5,FALSE),0)</f>
        <v>0</v>
      </c>
      <c r="AC4469" s="11">
        <v>7</v>
      </c>
      <c r="AD4469" s="11">
        <v>0.36799999999999999</v>
      </c>
      <c r="AE4469" s="10" t="str">
        <f t="shared" si="165"/>
        <v>77/78PICL</v>
      </c>
      <c r="AF4469" s="13">
        <f t="shared" si="167"/>
        <v>0</v>
      </c>
      <c r="AG4469" s="10"/>
      <c r="AH4469" s="10"/>
    </row>
    <row r="4470" spans="1:34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5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166"/>
        <v>0</v>
      </c>
      <c r="AB4470" s="5">
        <f>IFERROR(VLOOKUP(C4470,[2]Sheet1!$B:$F,5,FALSE),0)</f>
        <v>0</v>
      </c>
      <c r="AC4470" s="11">
        <v>20</v>
      </c>
      <c r="AD4470" s="11">
        <v>1.0526</v>
      </c>
      <c r="AE4470" s="10" t="str">
        <f t="shared" si="165"/>
        <v>77/78SIC</v>
      </c>
      <c r="AF4470" s="13">
        <f t="shared" si="167"/>
        <v>0</v>
      </c>
      <c r="AG4470" s="10"/>
      <c r="AH4470" s="10"/>
    </row>
    <row r="4471" spans="1:34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5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795</v>
      </c>
      <c r="AA4471" s="11">
        <f t="shared" si="166"/>
        <v>29.4</v>
      </c>
      <c r="AB4471" s="5">
        <f>IFERROR(VLOOKUP(C4471,[2]Sheet1!$B:$F,5,FALSE),0)</f>
        <v>13009241.279999999</v>
      </c>
      <c r="AC4471" s="11">
        <v>0</v>
      </c>
      <c r="AD4471" s="11">
        <v>0</v>
      </c>
      <c r="AE4471" s="10" t="str">
        <f t="shared" si="165"/>
        <v>77/78SICL</v>
      </c>
      <c r="AF4471" s="13">
        <f t="shared" si="167"/>
        <v>3.3962264150943396E-2</v>
      </c>
      <c r="AG4471" s="10"/>
      <c r="AH4471" s="10"/>
    </row>
    <row r="4472" spans="1:34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5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166"/>
        <v>0</v>
      </c>
      <c r="AB4472" s="5">
        <f>IFERROR(VLOOKUP(C4472,[2]Sheet1!$B:$F,5,FALSE),0)</f>
        <v>0</v>
      </c>
      <c r="AC4472" s="11">
        <v>15</v>
      </c>
      <c r="AD4472" s="11">
        <v>0.78949999999999998</v>
      </c>
      <c r="AE4472" s="10" t="str">
        <f t="shared" si="165"/>
        <v>77/78SIL</v>
      </c>
      <c r="AF4472" s="13">
        <f t="shared" si="167"/>
        <v>0</v>
      </c>
      <c r="AG4472" s="10"/>
      <c r="AH4472" s="10"/>
    </row>
    <row r="4473" spans="1:34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5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166"/>
        <v>0</v>
      </c>
      <c r="AB4473" s="5">
        <f>IFERROR(VLOOKUP(C4473,[2]Sheet1!$B:$F,5,FALSE),0)</f>
        <v>0</v>
      </c>
      <c r="AC4473" s="11">
        <v>0</v>
      </c>
      <c r="AD4473" s="11">
        <v>0</v>
      </c>
      <c r="AE4473" s="10" t="str">
        <f t="shared" si="165"/>
        <v>77/78UIC</v>
      </c>
      <c r="AF4473" s="13">
        <f t="shared" si="167"/>
        <v>0</v>
      </c>
      <c r="AG4473" s="10"/>
      <c r="AH4473" s="10"/>
    </row>
    <row r="4474" spans="1:34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5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965</v>
      </c>
      <c r="AA4474" s="11">
        <f t="shared" si="166"/>
        <v>42</v>
      </c>
      <c r="AB4474" s="5">
        <f>IFERROR(VLOOKUP(C4474,[2]Sheet1!$B:$F,5,FALSE),0)</f>
        <v>7063292.6699999999</v>
      </c>
      <c r="AC4474" s="11">
        <v>11</v>
      </c>
      <c r="AD4474" s="11">
        <v>0.57999999999999996</v>
      </c>
      <c r="AE4474" s="10" t="str">
        <f t="shared" si="165"/>
        <v>77/78PRIN</v>
      </c>
      <c r="AF4474" s="13">
        <f t="shared" si="167"/>
        <v>2.3834196891191709E-2</v>
      </c>
      <c r="AG4474" s="10"/>
      <c r="AH4474" s="10"/>
    </row>
    <row r="4475" spans="1:34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5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15333.3</v>
      </c>
      <c r="AA4475" s="11">
        <f t="shared" si="166"/>
        <v>113.6</v>
      </c>
      <c r="AB4475" s="5">
        <f>IFERROR(VLOOKUP(C4475,[2]Sheet1!$B:$F,5,FALSE),0)</f>
        <v>319966.92</v>
      </c>
      <c r="AC4475" s="11">
        <v>0</v>
      </c>
      <c r="AD4475" s="11">
        <v>0</v>
      </c>
      <c r="AE4475" s="10" t="str">
        <f t="shared" si="165"/>
        <v>77/78RBCL</v>
      </c>
      <c r="AF4475" s="13">
        <f t="shared" si="167"/>
        <v>8.8043669660151438E-3</v>
      </c>
      <c r="AG4475" s="10"/>
      <c r="AH4475" s="10"/>
    </row>
    <row r="4476" spans="1:34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5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571.6</v>
      </c>
      <c r="AA4476" s="11">
        <f t="shared" si="166"/>
        <v>28.6</v>
      </c>
      <c r="AB4476" s="5">
        <f>IFERROR(VLOOKUP(C4476,[2]Sheet1!$B:$F,5,FALSE),0)</f>
        <v>14843741.5</v>
      </c>
      <c r="AC4476" s="11">
        <v>7</v>
      </c>
      <c r="AD4476" s="11">
        <v>0.37</v>
      </c>
      <c r="AE4476" s="10" t="str">
        <f t="shared" si="165"/>
        <v>77/78IGI</v>
      </c>
      <c r="AF4476" s="13">
        <f t="shared" si="167"/>
        <v>3.498950314905528E-2</v>
      </c>
      <c r="AG4476" s="10"/>
      <c r="AH4476" s="10"/>
    </row>
    <row r="4477" spans="1:34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5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166"/>
        <v>0</v>
      </c>
      <c r="AB4477" s="5">
        <f>IFERROR(VLOOKUP(C4477,[2]Sheet1!$B:$F,5,FALSE),0)</f>
        <v>0</v>
      </c>
      <c r="AC4477" s="11">
        <v>0</v>
      </c>
      <c r="AD4477" s="11">
        <v>0</v>
      </c>
      <c r="AE4477" s="10" t="str">
        <f t="shared" si="165"/>
        <v>77/78AIL</v>
      </c>
      <c r="AF4477" s="13">
        <f t="shared" si="167"/>
        <v>0</v>
      </c>
      <c r="AG4477" s="10"/>
      <c r="AH4477" s="10"/>
    </row>
    <row r="4478" spans="1:34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5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166"/>
        <v>0</v>
      </c>
      <c r="AB4478" s="5">
        <f>IFERROR(VLOOKUP(C4478,[2]Sheet1!$B:$F,5,FALSE),0)</f>
        <v>0</v>
      </c>
      <c r="AC4478" s="11">
        <v>0</v>
      </c>
      <c r="AD4478" s="11">
        <v>0</v>
      </c>
      <c r="AE4478" s="10" t="str">
        <f t="shared" ref="AE4478:AE4541" si="168">B4478&amp;C4478</f>
        <v>77/78SGI</v>
      </c>
      <c r="AF4478" s="13">
        <f t="shared" si="167"/>
        <v>0</v>
      </c>
      <c r="AG4478" s="10"/>
      <c r="AH4478" s="10"/>
    </row>
    <row r="4479" spans="1:34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5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166"/>
        <v>0</v>
      </c>
      <c r="AB4479" s="5">
        <f>IFERROR(VLOOKUP(C4479,[2]Sheet1!$B:$F,5,FALSE),0)</f>
        <v>0</v>
      </c>
      <c r="AC4479" s="11">
        <v>0</v>
      </c>
      <c r="AD4479" s="11">
        <v>0</v>
      </c>
      <c r="AE4479" s="10" t="str">
        <f t="shared" si="168"/>
        <v>77/78GIC</v>
      </c>
      <c r="AF4479" s="13">
        <f t="shared" si="167"/>
        <v>0</v>
      </c>
      <c r="AG4479" s="10"/>
      <c r="AH4479" s="10"/>
    </row>
    <row r="4480" spans="1:34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5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166"/>
        <v>0</v>
      </c>
      <c r="AB4480" s="5">
        <f>IFERROR(VLOOKUP(C4480,[2]Sheet1!$B:$F,5,FALSE),0)</f>
        <v>0</v>
      </c>
      <c r="AC4480" s="11">
        <v>0</v>
      </c>
      <c r="AD4480" s="11">
        <v>0</v>
      </c>
      <c r="AE4480" s="10" t="str">
        <f t="shared" si="168"/>
        <v>78/79EIC</v>
      </c>
      <c r="AF4480" s="13">
        <f t="shared" si="167"/>
        <v>0</v>
      </c>
      <c r="AG4480" s="10"/>
      <c r="AH4480" s="10"/>
    </row>
    <row r="4481" spans="1:34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5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166"/>
        <v>0</v>
      </c>
      <c r="AB4481" s="5">
        <f>IFERROR(VLOOKUP(C4481,[2]Sheet1!$B:$F,5,FALSE),0)</f>
        <v>0</v>
      </c>
      <c r="AC4481" s="11">
        <v>0</v>
      </c>
      <c r="AD4481" s="11">
        <v>0</v>
      </c>
      <c r="AE4481" s="10" t="str">
        <f t="shared" si="168"/>
        <v>78/79HGI</v>
      </c>
      <c r="AF4481" s="13">
        <f t="shared" si="167"/>
        <v>0</v>
      </c>
      <c r="AG4481" s="10"/>
      <c r="AH4481" s="10"/>
    </row>
    <row r="4482" spans="1:34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5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166"/>
        <v>0</v>
      </c>
      <c r="AB4482" s="5">
        <f>IFERROR(VLOOKUP(C4482,[2]Sheet1!$B:$F,5,FALSE),0)</f>
        <v>0</v>
      </c>
      <c r="AC4482" s="11">
        <v>6.99</v>
      </c>
      <c r="AD4482" s="11">
        <v>0.3679</v>
      </c>
      <c r="AE4482" s="10" t="str">
        <f t="shared" si="168"/>
        <v>78/79LGIL</v>
      </c>
      <c r="AF4482" s="13">
        <f t="shared" si="167"/>
        <v>0</v>
      </c>
      <c r="AG4482" s="10"/>
      <c r="AH4482" s="10"/>
    </row>
    <row r="4483" spans="1:34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5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955</v>
      </c>
      <c r="AA4483" s="11">
        <f t="shared" ref="AA4483:AA4546" si="169">ROUND(IFERROR(Z4483/M4483,0),1)</f>
        <v>50.3</v>
      </c>
      <c r="AB4483" s="5">
        <f>IFERROR(VLOOKUP(C4483,[2]Sheet1!$B:$F,5,FALSE),0)</f>
        <v>8056783.3499999996</v>
      </c>
      <c r="AC4483" s="11">
        <v>8</v>
      </c>
      <c r="AD4483" s="11">
        <v>0.42109999999999997</v>
      </c>
      <c r="AE4483" s="10" t="str">
        <f t="shared" si="168"/>
        <v>78/79NICL</v>
      </c>
      <c r="AF4483" s="13">
        <f t="shared" ref="AF4483:AF4546" si="170">IFERROR(M4483/Z4483,0)</f>
        <v>1.9895287958115182E-2</v>
      </c>
      <c r="AG4483" s="10"/>
      <c r="AH4483" s="10"/>
    </row>
    <row r="4484" spans="1:34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5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917</v>
      </c>
      <c r="AA4484" s="11">
        <f t="shared" si="169"/>
        <v>41.7</v>
      </c>
      <c r="AB4484" s="5">
        <f>IFERROR(VLOOKUP(C4484,[2]Sheet1!$B:$F,5,FALSE),0)</f>
        <v>8049442.4000000004</v>
      </c>
      <c r="AC4484" s="11">
        <v>15</v>
      </c>
      <c r="AD4484" s="11">
        <v>0.79</v>
      </c>
      <c r="AE4484" s="10" t="str">
        <f t="shared" si="168"/>
        <v>78/79NIL</v>
      </c>
      <c r="AF4484" s="13">
        <f t="shared" si="170"/>
        <v>2.3991275899672846E-2</v>
      </c>
      <c r="AG4484" s="10"/>
      <c r="AH4484" s="10"/>
    </row>
    <row r="4485" spans="1:34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5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981</v>
      </c>
      <c r="AA4485" s="11">
        <f t="shared" si="169"/>
        <v>46.7</v>
      </c>
      <c r="AB4485" s="5">
        <f>IFERROR(VLOOKUP(C4485,[2]Sheet1!$B:$F,5,FALSE),0)</f>
        <v>12263023.709999999</v>
      </c>
      <c r="AC4485" s="11">
        <v>10</v>
      </c>
      <c r="AD4485" s="11">
        <v>0.52629999999999999</v>
      </c>
      <c r="AE4485" s="10" t="str">
        <f t="shared" si="168"/>
        <v>78/79NLG</v>
      </c>
      <c r="AF4485" s="13">
        <f t="shared" si="170"/>
        <v>2.1406727828746176E-2</v>
      </c>
      <c r="AG4485" s="10"/>
      <c r="AH4485" s="10"/>
    </row>
    <row r="4486" spans="1:34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5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169"/>
        <v>0</v>
      </c>
      <c r="AB4486" s="5">
        <f>IFERROR(VLOOKUP(C4486,[2]Sheet1!$B:$F,5,FALSE),0)</f>
        <v>0</v>
      </c>
      <c r="AC4486" s="11">
        <v>14.25</v>
      </c>
      <c r="AD4486" s="11">
        <v>0.75</v>
      </c>
      <c r="AE4486" s="10" t="str">
        <f t="shared" si="168"/>
        <v>78/79PIC</v>
      </c>
      <c r="AF4486" s="13">
        <f t="shared" si="170"/>
        <v>0</v>
      </c>
      <c r="AG4486" s="10"/>
      <c r="AH4486" s="10"/>
    </row>
    <row r="4487" spans="1:34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5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169"/>
        <v>0</v>
      </c>
      <c r="AB4487" s="5">
        <f>IFERROR(VLOOKUP(C4487,[2]Sheet1!$B:$F,5,FALSE),0)</f>
        <v>0</v>
      </c>
      <c r="AC4487" s="11">
        <v>3.3250000000000002</v>
      </c>
      <c r="AD4487" s="11">
        <v>0.17499999999999999</v>
      </c>
      <c r="AE4487" s="10" t="str">
        <f t="shared" si="168"/>
        <v>78/79PICL</v>
      </c>
      <c r="AF4487" s="13">
        <f t="shared" si="170"/>
        <v>0</v>
      </c>
      <c r="AG4487" s="10"/>
      <c r="AH4487" s="10"/>
    </row>
    <row r="4488" spans="1:34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5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169"/>
        <v>0</v>
      </c>
      <c r="AB4488" s="5">
        <f>IFERROR(VLOOKUP(C4488,[2]Sheet1!$B:$F,5,FALSE),0)</f>
        <v>0</v>
      </c>
      <c r="AC4488" s="11">
        <v>12.4</v>
      </c>
      <c r="AD4488" s="11">
        <v>0.65790000000000004</v>
      </c>
      <c r="AE4488" s="10" t="str">
        <f t="shared" si="168"/>
        <v>78/79SIC</v>
      </c>
      <c r="AF4488" s="13">
        <f t="shared" si="170"/>
        <v>0</v>
      </c>
      <c r="AG4488" s="10"/>
      <c r="AH4488" s="10"/>
    </row>
    <row r="4489" spans="1:34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5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795</v>
      </c>
      <c r="AA4489" s="11">
        <f t="shared" si="169"/>
        <v>26.5</v>
      </c>
      <c r="AB4489" s="5">
        <f>IFERROR(VLOOKUP(C4489,[2]Sheet1!$B:$F,5,FALSE),0)</f>
        <v>13009241.279999999</v>
      </c>
      <c r="AC4489" s="11">
        <v>16</v>
      </c>
      <c r="AD4489" s="11">
        <v>0.84209999999999996</v>
      </c>
      <c r="AE4489" s="10" t="str">
        <f t="shared" si="168"/>
        <v>78/79SICL</v>
      </c>
      <c r="AF4489" s="13">
        <f t="shared" si="170"/>
        <v>3.7735849056603772E-2</v>
      </c>
      <c r="AG4489" s="10"/>
      <c r="AH4489" s="10"/>
    </row>
    <row r="4490" spans="1:34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5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169"/>
        <v>0</v>
      </c>
      <c r="AB4490" s="5">
        <f>IFERROR(VLOOKUP(C4490,[2]Sheet1!$B:$F,5,FALSE),0)</f>
        <v>0</v>
      </c>
      <c r="AC4490" s="11">
        <v>9</v>
      </c>
      <c r="AD4490" s="11">
        <v>0.47370000000000001</v>
      </c>
      <c r="AE4490" s="10" t="str">
        <f t="shared" si="168"/>
        <v>78/79SIL</v>
      </c>
      <c r="AF4490" s="13">
        <f t="shared" si="170"/>
        <v>0</v>
      </c>
      <c r="AG4490" s="10"/>
      <c r="AH4490" s="10"/>
    </row>
    <row r="4491" spans="1:34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5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169"/>
        <v>0</v>
      </c>
      <c r="AB4491" s="5">
        <f>IFERROR(VLOOKUP(C4491,[2]Sheet1!$B:$F,5,FALSE),0)</f>
        <v>0</v>
      </c>
      <c r="AC4491" s="11">
        <v>5</v>
      </c>
      <c r="AD4491" s="11">
        <v>0.26319999999999999</v>
      </c>
      <c r="AE4491" s="10" t="str">
        <f t="shared" si="168"/>
        <v>78/79UIC</v>
      </c>
      <c r="AF4491" s="13">
        <f t="shared" si="170"/>
        <v>0</v>
      </c>
      <c r="AG4491" s="10"/>
      <c r="AH4491" s="10"/>
    </row>
    <row r="4492" spans="1:34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5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965</v>
      </c>
      <c r="AA4492" s="11">
        <f t="shared" si="169"/>
        <v>42</v>
      </c>
      <c r="AB4492" s="5">
        <f>IFERROR(VLOOKUP(C4492,[2]Sheet1!$B:$F,5,FALSE),0)</f>
        <v>7063292.6699999999</v>
      </c>
      <c r="AC4492" s="11">
        <v>6.7</v>
      </c>
      <c r="AD4492" s="11">
        <v>0.35</v>
      </c>
      <c r="AE4492" s="10" t="str">
        <f t="shared" si="168"/>
        <v>78/79PRIN</v>
      </c>
      <c r="AF4492" s="13">
        <f t="shared" si="170"/>
        <v>2.3834196891191709E-2</v>
      </c>
      <c r="AG4492" s="10"/>
      <c r="AH4492" s="10"/>
    </row>
    <row r="4493" spans="1:34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5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15333.3</v>
      </c>
      <c r="AA4493" s="11">
        <f t="shared" si="169"/>
        <v>164.9</v>
      </c>
      <c r="AB4493" s="5">
        <f>IFERROR(VLOOKUP(C4493,[2]Sheet1!$B:$F,5,FALSE),0)</f>
        <v>319966.92</v>
      </c>
      <c r="AC4493" s="11">
        <v>0</v>
      </c>
      <c r="AD4493" s="11">
        <v>0</v>
      </c>
      <c r="AE4493" s="10" t="str">
        <f t="shared" si="168"/>
        <v>78/79RBCL</v>
      </c>
      <c r="AF4493" s="13">
        <f t="shared" si="170"/>
        <v>6.0652305765882099E-3</v>
      </c>
      <c r="AG4493" s="10"/>
      <c r="AH4493" s="10"/>
    </row>
    <row r="4494" spans="1:34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5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571.6</v>
      </c>
      <c r="AA4494" s="11">
        <f t="shared" si="169"/>
        <v>38.1</v>
      </c>
      <c r="AB4494" s="5">
        <f>IFERROR(VLOOKUP(C4494,[2]Sheet1!$B:$F,5,FALSE),0)</f>
        <v>14843741.5</v>
      </c>
      <c r="AC4494" s="11">
        <v>6</v>
      </c>
      <c r="AD4494" s="11">
        <v>0.32</v>
      </c>
      <c r="AE4494" s="10" t="str">
        <f t="shared" si="168"/>
        <v>78/79IGI</v>
      </c>
      <c r="AF4494" s="13">
        <f t="shared" si="170"/>
        <v>2.6242127361791462E-2</v>
      </c>
      <c r="AG4494" s="10"/>
      <c r="AH4494" s="10"/>
    </row>
    <row r="4495" spans="1:34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5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169"/>
        <v>0</v>
      </c>
      <c r="AB4495" s="5">
        <f>IFERROR(VLOOKUP(C4495,[2]Sheet1!$B:$F,5,FALSE),0)</f>
        <v>0</v>
      </c>
      <c r="AC4495" s="11">
        <v>0</v>
      </c>
      <c r="AD4495" s="11">
        <v>0</v>
      </c>
      <c r="AE4495" s="10" t="str">
        <f t="shared" si="168"/>
        <v>78/79AIL</v>
      </c>
      <c r="AF4495" s="13">
        <f t="shared" si="170"/>
        <v>0</v>
      </c>
      <c r="AG4495" s="10"/>
      <c r="AH4495" s="10"/>
    </row>
    <row r="4496" spans="1:34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5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169"/>
        <v>0</v>
      </c>
      <c r="AB4496" s="5">
        <f>IFERROR(VLOOKUP(C4496,[2]Sheet1!$B:$F,5,FALSE),0)</f>
        <v>0</v>
      </c>
      <c r="AC4496" s="11">
        <v>0</v>
      </c>
      <c r="AD4496" s="11">
        <v>0</v>
      </c>
      <c r="AE4496" s="10" t="str">
        <f t="shared" si="168"/>
        <v>78/79SGI</v>
      </c>
      <c r="AF4496" s="13">
        <f t="shared" si="170"/>
        <v>0</v>
      </c>
      <c r="AG4496" s="10"/>
      <c r="AH4496" s="10"/>
    </row>
    <row r="4497" spans="1:34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5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169"/>
        <v>0</v>
      </c>
      <c r="AB4497" s="5">
        <f>IFERROR(VLOOKUP(C4497,[2]Sheet1!$B:$F,5,FALSE),0)</f>
        <v>0</v>
      </c>
      <c r="AC4497" s="11">
        <v>0</v>
      </c>
      <c r="AD4497" s="11">
        <v>0</v>
      </c>
      <c r="AE4497" s="10" t="str">
        <f t="shared" si="168"/>
        <v>78/79GIC</v>
      </c>
      <c r="AF4497" s="13">
        <f t="shared" si="170"/>
        <v>0</v>
      </c>
      <c r="AG4497" s="10"/>
      <c r="AH4497" s="10"/>
    </row>
    <row r="4498" spans="1:34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5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169"/>
        <v>0</v>
      </c>
      <c r="AB4498" s="5">
        <f>IFERROR(VLOOKUP(C4498,[2]Sheet1!$B:$F,5,FALSE),0)</f>
        <v>0</v>
      </c>
      <c r="AC4498" s="11">
        <v>0</v>
      </c>
      <c r="AD4498" s="11">
        <v>0</v>
      </c>
      <c r="AE4498" s="10" t="str">
        <f t="shared" si="168"/>
        <v>78/79EIC</v>
      </c>
      <c r="AF4498" s="13">
        <f t="shared" si="170"/>
        <v>0</v>
      </c>
      <c r="AG4498" s="10"/>
      <c r="AH4498" s="10"/>
    </row>
    <row r="4499" spans="1:34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5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169"/>
        <v>0</v>
      </c>
      <c r="AB4499" s="5">
        <f>IFERROR(VLOOKUP(C4499,[2]Sheet1!$B:$F,5,FALSE),0)</f>
        <v>0</v>
      </c>
      <c r="AC4499" s="11">
        <v>0</v>
      </c>
      <c r="AD4499" s="11">
        <v>0</v>
      </c>
      <c r="AE4499" s="10" t="str">
        <f t="shared" si="168"/>
        <v>78/79HGI</v>
      </c>
      <c r="AF4499" s="13">
        <f t="shared" si="170"/>
        <v>0</v>
      </c>
      <c r="AG4499" s="10"/>
      <c r="AH4499" s="10"/>
    </row>
    <row r="4500" spans="1:34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5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169"/>
        <v>0</v>
      </c>
      <c r="AB4500" s="5">
        <f>IFERROR(VLOOKUP(C4500,[2]Sheet1!$B:$F,5,FALSE),0)</f>
        <v>0</v>
      </c>
      <c r="AC4500" s="11">
        <v>6.99</v>
      </c>
      <c r="AD4500" s="11">
        <v>0.3679</v>
      </c>
      <c r="AE4500" s="10" t="str">
        <f t="shared" si="168"/>
        <v>78/79LGIL</v>
      </c>
      <c r="AF4500" s="13">
        <f t="shared" si="170"/>
        <v>0</v>
      </c>
      <c r="AG4500" s="10"/>
      <c r="AH4500" s="10"/>
    </row>
    <row r="4501" spans="1:34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5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955</v>
      </c>
      <c r="AA4501" s="11">
        <f t="shared" si="169"/>
        <v>56.2</v>
      </c>
      <c r="AB4501" s="5">
        <f>IFERROR(VLOOKUP(C4501,[2]Sheet1!$B:$F,5,FALSE),0)</f>
        <v>8056783.3499999996</v>
      </c>
      <c r="AC4501" s="11">
        <v>8</v>
      </c>
      <c r="AD4501" s="11">
        <v>0.42109999999999997</v>
      </c>
      <c r="AE4501" s="10" t="str">
        <f t="shared" si="168"/>
        <v>78/79NICL</v>
      </c>
      <c r="AF4501" s="13">
        <f t="shared" si="170"/>
        <v>1.7801047120418849E-2</v>
      </c>
      <c r="AG4501" s="10"/>
      <c r="AH4501" s="10"/>
    </row>
    <row r="4502" spans="1:34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5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917</v>
      </c>
      <c r="AA4502" s="11">
        <f t="shared" si="169"/>
        <v>53.9</v>
      </c>
      <c r="AB4502" s="5">
        <f>IFERROR(VLOOKUP(C4502,[2]Sheet1!$B:$F,5,FALSE),0)</f>
        <v>8049442.4000000004</v>
      </c>
      <c r="AC4502" s="11">
        <v>15</v>
      </c>
      <c r="AD4502" s="11">
        <v>0.79</v>
      </c>
      <c r="AE4502" s="10" t="str">
        <f t="shared" si="168"/>
        <v>78/79NIL</v>
      </c>
      <c r="AF4502" s="13">
        <f t="shared" si="170"/>
        <v>1.8538713195201745E-2</v>
      </c>
      <c r="AG4502" s="10"/>
      <c r="AH4502" s="10"/>
    </row>
    <row r="4503" spans="1:34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5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981</v>
      </c>
      <c r="AA4503" s="11">
        <f t="shared" si="169"/>
        <v>61.3</v>
      </c>
      <c r="AB4503" s="5">
        <f>IFERROR(VLOOKUP(C4503,[2]Sheet1!$B:$F,5,FALSE),0)</f>
        <v>12263023.709999999</v>
      </c>
      <c r="AC4503" s="11">
        <v>10</v>
      </c>
      <c r="AD4503" s="11">
        <v>0.52629999999999999</v>
      </c>
      <c r="AE4503" s="10" t="str">
        <f t="shared" si="168"/>
        <v>78/79NLG</v>
      </c>
      <c r="AF4503" s="13">
        <f t="shared" si="170"/>
        <v>1.6309887869520898E-2</v>
      </c>
      <c r="AG4503" s="10"/>
      <c r="AH4503" s="10"/>
    </row>
    <row r="4504" spans="1:34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5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169"/>
        <v>0</v>
      </c>
      <c r="AB4504" s="5">
        <f>IFERROR(VLOOKUP(C4504,[2]Sheet1!$B:$F,5,FALSE),0)</f>
        <v>0</v>
      </c>
      <c r="AC4504" s="11">
        <v>14.25</v>
      </c>
      <c r="AD4504" s="11">
        <v>0.75</v>
      </c>
      <c r="AE4504" s="10" t="str">
        <f t="shared" si="168"/>
        <v>78/79PIC</v>
      </c>
      <c r="AF4504" s="13">
        <f t="shared" si="170"/>
        <v>0</v>
      </c>
      <c r="AG4504" s="10"/>
      <c r="AH4504" s="10"/>
    </row>
    <row r="4505" spans="1:34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5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169"/>
        <v>0</v>
      </c>
      <c r="AB4505" s="5">
        <f>IFERROR(VLOOKUP(C4505,[2]Sheet1!$B:$F,5,FALSE),0)</f>
        <v>0</v>
      </c>
      <c r="AC4505" s="11">
        <v>3.3250000000000002</v>
      </c>
      <c r="AD4505" s="11">
        <v>0.17499999999999999</v>
      </c>
      <c r="AE4505" s="10" t="str">
        <f t="shared" si="168"/>
        <v>78/79PICL</v>
      </c>
      <c r="AF4505" s="13">
        <f t="shared" si="170"/>
        <v>0</v>
      </c>
      <c r="AG4505" s="10"/>
      <c r="AH4505" s="10"/>
    </row>
    <row r="4506" spans="1:34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5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169"/>
        <v>0</v>
      </c>
      <c r="AB4506" s="5">
        <f>IFERROR(VLOOKUP(C4506,[2]Sheet1!$B:$F,5,FALSE),0)</f>
        <v>0</v>
      </c>
      <c r="AC4506" s="11">
        <v>12.4</v>
      </c>
      <c r="AD4506" s="11">
        <v>0.65790000000000004</v>
      </c>
      <c r="AE4506" s="10" t="str">
        <f t="shared" si="168"/>
        <v>78/79SIC</v>
      </c>
      <c r="AF4506" s="13">
        <f t="shared" si="170"/>
        <v>0</v>
      </c>
      <c r="AG4506" s="10"/>
      <c r="AH4506" s="10"/>
    </row>
    <row r="4507" spans="1:34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5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795</v>
      </c>
      <c r="AA4507" s="11">
        <f t="shared" si="169"/>
        <v>37.9</v>
      </c>
      <c r="AB4507" s="5">
        <f>IFERROR(VLOOKUP(C4507,[2]Sheet1!$B:$F,5,FALSE),0)</f>
        <v>13009241.279999999</v>
      </c>
      <c r="AC4507" s="11">
        <v>16</v>
      </c>
      <c r="AD4507" s="11">
        <v>0.84209999999999996</v>
      </c>
      <c r="AE4507" s="10" t="str">
        <f t="shared" si="168"/>
        <v>78/79SICL</v>
      </c>
      <c r="AF4507" s="13">
        <f t="shared" si="170"/>
        <v>2.6415094339622643E-2</v>
      </c>
      <c r="AG4507" s="10"/>
      <c r="AH4507" s="10"/>
    </row>
    <row r="4508" spans="1:34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5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169"/>
        <v>0</v>
      </c>
      <c r="AB4508" s="5">
        <f>IFERROR(VLOOKUP(C4508,[2]Sheet1!$B:$F,5,FALSE),0)</f>
        <v>0</v>
      </c>
      <c r="AC4508" s="11">
        <v>9</v>
      </c>
      <c r="AD4508" s="11">
        <v>0.47370000000000001</v>
      </c>
      <c r="AE4508" s="10" t="str">
        <f t="shared" si="168"/>
        <v>78/79SIL</v>
      </c>
      <c r="AF4508" s="13">
        <f t="shared" si="170"/>
        <v>0</v>
      </c>
      <c r="AG4508" s="10"/>
      <c r="AH4508" s="10"/>
    </row>
    <row r="4509" spans="1:34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5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169"/>
        <v>0</v>
      </c>
      <c r="AB4509" s="5">
        <f>IFERROR(VLOOKUP(C4509,[2]Sheet1!$B:$F,5,FALSE),0)</f>
        <v>0</v>
      </c>
      <c r="AC4509" s="11">
        <v>5</v>
      </c>
      <c r="AD4509" s="11">
        <v>0.26319999999999999</v>
      </c>
      <c r="AE4509" s="10" t="str">
        <f t="shared" si="168"/>
        <v>78/79UIC</v>
      </c>
      <c r="AF4509" s="13">
        <f t="shared" si="170"/>
        <v>0</v>
      </c>
      <c r="AG4509" s="10"/>
      <c r="AH4509" s="10"/>
    </row>
    <row r="4510" spans="1:34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5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965</v>
      </c>
      <c r="AA4510" s="11">
        <f t="shared" si="169"/>
        <v>68.900000000000006</v>
      </c>
      <c r="AB4510" s="5">
        <f>IFERROR(VLOOKUP(C4510,[2]Sheet1!$B:$F,5,FALSE),0)</f>
        <v>7063292.6699999999</v>
      </c>
      <c r="AC4510" s="11">
        <v>6.7</v>
      </c>
      <c r="AD4510" s="11">
        <v>0.35</v>
      </c>
      <c r="AE4510" s="10" t="str">
        <f t="shared" si="168"/>
        <v>78/79PRIN</v>
      </c>
      <c r="AF4510" s="13">
        <f t="shared" si="170"/>
        <v>1.4507772020725389E-2</v>
      </c>
      <c r="AG4510" s="10"/>
      <c r="AH4510" s="10"/>
    </row>
    <row r="4511" spans="1:34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5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15333.3</v>
      </c>
      <c r="AA4511" s="11">
        <f t="shared" si="169"/>
        <v>105</v>
      </c>
      <c r="AB4511" s="5">
        <f>IFERROR(VLOOKUP(C4511,[2]Sheet1!$B:$F,5,FALSE),0)</f>
        <v>319966.92</v>
      </c>
      <c r="AC4511" s="11">
        <v>0</v>
      </c>
      <c r="AD4511" s="11">
        <v>0</v>
      </c>
      <c r="AE4511" s="10" t="str">
        <f t="shared" si="168"/>
        <v>78/79RBCL</v>
      </c>
      <c r="AF4511" s="13">
        <f t="shared" si="170"/>
        <v>9.5217598299126745E-3</v>
      </c>
      <c r="AG4511" s="10"/>
      <c r="AH4511" s="10"/>
    </row>
    <row r="4512" spans="1:34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5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571.6</v>
      </c>
      <c r="AA4512" s="11">
        <f t="shared" si="169"/>
        <v>40.799999999999997</v>
      </c>
      <c r="AB4512" s="5">
        <f>IFERROR(VLOOKUP(C4512,[2]Sheet1!$B:$F,5,FALSE),0)</f>
        <v>14843741.5</v>
      </c>
      <c r="AC4512" s="11">
        <v>6</v>
      </c>
      <c r="AD4512" s="11">
        <v>0.32</v>
      </c>
      <c r="AE4512" s="10" t="str">
        <f t="shared" si="168"/>
        <v>78/79IGI</v>
      </c>
      <c r="AF4512" s="13">
        <f t="shared" si="170"/>
        <v>2.4492652204338699E-2</v>
      </c>
      <c r="AG4512" s="10"/>
      <c r="AH4512" s="10"/>
    </row>
    <row r="4513" spans="1:34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5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169"/>
        <v>0</v>
      </c>
      <c r="AB4513" s="5">
        <f>IFERROR(VLOOKUP(C4513,[2]Sheet1!$B:$F,5,FALSE),0)</f>
        <v>0</v>
      </c>
      <c r="AC4513" s="11">
        <v>0</v>
      </c>
      <c r="AD4513" s="11">
        <v>0</v>
      </c>
      <c r="AE4513" s="10" t="str">
        <f t="shared" si="168"/>
        <v>78/79AIL</v>
      </c>
      <c r="AF4513" s="13">
        <f t="shared" si="170"/>
        <v>0</v>
      </c>
      <c r="AG4513" s="10"/>
      <c r="AH4513" s="10"/>
    </row>
    <row r="4514" spans="1:34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5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169"/>
        <v>0</v>
      </c>
      <c r="AB4514" s="5">
        <f>IFERROR(VLOOKUP(C4514,[2]Sheet1!$B:$F,5,FALSE),0)</f>
        <v>0</v>
      </c>
      <c r="AC4514" s="11">
        <v>0</v>
      </c>
      <c r="AD4514" s="11">
        <v>0</v>
      </c>
      <c r="AE4514" s="10" t="str">
        <f t="shared" si="168"/>
        <v>78/79SGI</v>
      </c>
      <c r="AF4514" s="13">
        <f t="shared" si="170"/>
        <v>0</v>
      </c>
      <c r="AG4514" s="10"/>
      <c r="AH4514" s="10"/>
    </row>
    <row r="4515" spans="1:34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5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169"/>
        <v>0</v>
      </c>
      <c r="AB4515" s="5">
        <f>IFERROR(VLOOKUP(C4515,[2]Sheet1!$B:$F,5,FALSE),0)</f>
        <v>0</v>
      </c>
      <c r="AC4515" s="11">
        <v>0</v>
      </c>
      <c r="AD4515" s="11">
        <v>0</v>
      </c>
      <c r="AE4515" s="10" t="str">
        <f t="shared" si="168"/>
        <v>78/79GIC</v>
      </c>
      <c r="AF4515" s="13">
        <f t="shared" si="170"/>
        <v>0</v>
      </c>
      <c r="AG4515" s="10"/>
      <c r="AH4515" s="10"/>
    </row>
    <row r="4516" spans="1:34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5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705</v>
      </c>
      <c r="AA4516" s="11">
        <f t="shared" si="169"/>
        <v>70.5</v>
      </c>
      <c r="AB4516" s="5">
        <f>IFERROR(VLOOKUP(C4516,[2]Sheet1!$B:$F,5,FALSE),0)</f>
        <v>16659197.869999999</v>
      </c>
      <c r="AC4516" s="11">
        <v>8.5</v>
      </c>
      <c r="AD4516" s="11">
        <v>0.44500000000000001</v>
      </c>
      <c r="AE4516" s="10" t="str">
        <f t="shared" si="168"/>
        <v>78/79ALICL</v>
      </c>
      <c r="AF4516" s="13">
        <f t="shared" si="170"/>
        <v>1.4184397163120567E-2</v>
      </c>
      <c r="AG4516" s="10"/>
      <c r="AH4516" s="10"/>
    </row>
    <row r="4517" spans="1:34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5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169"/>
        <v>0</v>
      </c>
      <c r="AB4517" s="5">
        <f>IFERROR(VLOOKUP(C4517,[2]Sheet1!$B:$F,5,FALSE),0)</f>
        <v>0</v>
      </c>
      <c r="AC4517" s="11">
        <v>0</v>
      </c>
      <c r="AD4517" s="11">
        <v>0</v>
      </c>
      <c r="AE4517" s="10" t="str">
        <f t="shared" si="168"/>
        <v>78/79GLICL</v>
      </c>
      <c r="AF4517" s="13">
        <f t="shared" si="170"/>
        <v>0</v>
      </c>
      <c r="AG4517" s="10"/>
      <c r="AH4517" s="10"/>
    </row>
    <row r="4518" spans="1:34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5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1122</v>
      </c>
      <c r="AA4518" s="11">
        <f t="shared" si="169"/>
        <v>0</v>
      </c>
      <c r="AB4518" s="5">
        <f>IFERROR(VLOOKUP(C4518,[2]Sheet1!$B:$F,5,FALSE),0)</f>
        <v>15000000</v>
      </c>
      <c r="AC4518" s="11">
        <v>0</v>
      </c>
      <c r="AD4518" s="11">
        <v>0</v>
      </c>
      <c r="AE4518" s="10" t="str">
        <f t="shared" si="168"/>
        <v>78/79LICN</v>
      </c>
      <c r="AF4518" s="13">
        <f t="shared" si="170"/>
        <v>0</v>
      </c>
      <c r="AG4518" s="10"/>
      <c r="AH4518" s="10"/>
    </row>
    <row r="4519" spans="1:34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5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760</v>
      </c>
      <c r="AA4519" s="11">
        <f t="shared" si="169"/>
        <v>-253.3</v>
      </c>
      <c r="AB4519" s="5">
        <f>IFERROR(VLOOKUP(C4519,[2]Sheet1!$B:$F,5,FALSE),0)</f>
        <v>40219035.850000001</v>
      </c>
      <c r="AC4519" s="11">
        <v>0</v>
      </c>
      <c r="AD4519" s="11">
        <v>0</v>
      </c>
      <c r="AE4519" s="10" t="str">
        <f t="shared" si="168"/>
        <v>78/79NLIC</v>
      </c>
      <c r="AF4519" s="13">
        <f t="shared" si="170"/>
        <v>-3.9473684210526317E-3</v>
      </c>
      <c r="AG4519" s="10"/>
      <c r="AH4519" s="10"/>
    </row>
    <row r="4520" spans="1:34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5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575</v>
      </c>
      <c r="AA4520" s="11">
        <f t="shared" si="169"/>
        <v>71.900000000000006</v>
      </c>
      <c r="AB4520" s="5">
        <f>IFERROR(VLOOKUP(C4520,[2]Sheet1!$B:$F,5,FALSE),0)</f>
        <v>18242465.849999998</v>
      </c>
      <c r="AC4520" s="11">
        <v>8</v>
      </c>
      <c r="AD4520" s="11">
        <v>6.5</v>
      </c>
      <c r="AE4520" s="10" t="str">
        <f t="shared" si="168"/>
        <v>78/79NLICL</v>
      </c>
      <c r="AF4520" s="13">
        <f t="shared" si="170"/>
        <v>1.391304347826087E-2</v>
      </c>
      <c r="AG4520" s="10"/>
      <c r="AH4520" s="10"/>
    </row>
    <row r="4521" spans="1:34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5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169"/>
        <v>0</v>
      </c>
      <c r="AB4521" s="5">
        <f>IFERROR(VLOOKUP(C4521,[2]Sheet1!$B:$F,5,FALSE),0)</f>
        <v>0</v>
      </c>
      <c r="AC4521" s="11">
        <v>0</v>
      </c>
      <c r="AD4521" s="11">
        <v>0</v>
      </c>
      <c r="AE4521" s="10" t="str">
        <f t="shared" si="168"/>
        <v>78/79PLIC</v>
      </c>
      <c r="AF4521" s="13">
        <f t="shared" si="170"/>
        <v>0</v>
      </c>
      <c r="AG4521" s="10"/>
      <c r="AH4521" s="10"/>
    </row>
    <row r="4522" spans="1:34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5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169"/>
        <v>0</v>
      </c>
      <c r="AB4522" s="5">
        <f>IFERROR(VLOOKUP(C4522,[2]Sheet1!$B:$F,5,FALSE),0)</f>
        <v>0</v>
      </c>
      <c r="AC4522" s="11">
        <v>0</v>
      </c>
      <c r="AD4522" s="11">
        <v>0</v>
      </c>
      <c r="AE4522" s="10" t="str">
        <f t="shared" si="168"/>
        <v>78/79SLICL</v>
      </c>
      <c r="AF4522" s="13">
        <f t="shared" si="170"/>
        <v>0</v>
      </c>
      <c r="AG4522" s="10"/>
      <c r="AH4522" s="10"/>
    </row>
    <row r="4523" spans="1:34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5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169"/>
        <v>0</v>
      </c>
      <c r="AB4523" s="5">
        <f>IFERROR(VLOOKUP(C4523,[2]Sheet1!$B:$F,5,FALSE),0)</f>
        <v>0</v>
      </c>
      <c r="AC4523" s="11">
        <v>0</v>
      </c>
      <c r="AD4523" s="11">
        <v>0</v>
      </c>
      <c r="AE4523" s="10" t="str">
        <f t="shared" si="168"/>
        <v>78/79SLI</v>
      </c>
      <c r="AF4523" s="13">
        <f t="shared" si="170"/>
        <v>0</v>
      </c>
      <c r="AG4523" s="10"/>
      <c r="AH4523" s="10"/>
    </row>
    <row r="4524" spans="1:34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5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169"/>
        <v>0</v>
      </c>
      <c r="AB4524" s="5">
        <f>IFERROR(VLOOKUP(C4524,[2]Sheet1!$B:$F,5,FALSE),0)</f>
        <v>0</v>
      </c>
      <c r="AC4524" s="11">
        <v>0</v>
      </c>
      <c r="AD4524" s="11">
        <v>0</v>
      </c>
      <c r="AE4524" s="10" t="str">
        <f t="shared" si="168"/>
        <v>78/79JLI</v>
      </c>
      <c r="AF4524" s="13">
        <f t="shared" si="170"/>
        <v>0</v>
      </c>
      <c r="AG4524" s="10"/>
      <c r="AH4524" s="10"/>
    </row>
    <row r="4525" spans="1:34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5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169"/>
        <v>0</v>
      </c>
      <c r="AB4525" s="5">
        <f>IFERROR(VLOOKUP(C4525,[2]Sheet1!$B:$F,5,FALSE),0)</f>
        <v>0</v>
      </c>
      <c r="AC4525" s="11">
        <v>0</v>
      </c>
      <c r="AD4525" s="11">
        <v>0</v>
      </c>
      <c r="AE4525" s="10" t="str">
        <f t="shared" si="168"/>
        <v>78/79ULI</v>
      </c>
      <c r="AF4525" s="13">
        <f t="shared" si="170"/>
        <v>0</v>
      </c>
      <c r="AG4525" s="10"/>
      <c r="AH4525" s="10"/>
    </row>
    <row r="4526" spans="1:34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5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169"/>
        <v>0</v>
      </c>
      <c r="AB4526" s="5">
        <f>IFERROR(VLOOKUP(C4526,[2]Sheet1!$B:$F,5,FALSE),0)</f>
        <v>0</v>
      </c>
      <c r="AC4526" s="11">
        <v>0</v>
      </c>
      <c r="AD4526" s="11">
        <v>0</v>
      </c>
      <c r="AE4526" s="10" t="str">
        <f t="shared" si="168"/>
        <v>78/79RLI</v>
      </c>
      <c r="AF4526" s="13">
        <f t="shared" si="170"/>
        <v>0</v>
      </c>
      <c r="AG4526" s="10"/>
      <c r="AH4526" s="10"/>
    </row>
    <row r="4527" spans="1:34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5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169"/>
        <v>0</v>
      </c>
      <c r="AB4527" s="5">
        <f>IFERROR(VLOOKUP(C4527,[2]Sheet1!$B:$F,5,FALSE),0)</f>
        <v>0</v>
      </c>
      <c r="AC4527" s="11">
        <v>0</v>
      </c>
      <c r="AD4527" s="11">
        <v>0</v>
      </c>
      <c r="AE4527" s="10" t="str">
        <f t="shared" si="168"/>
        <v>78/79PLI</v>
      </c>
      <c r="AF4527" s="13">
        <f t="shared" si="170"/>
        <v>0</v>
      </c>
      <c r="AG4527" s="10"/>
      <c r="AH4527" s="10"/>
    </row>
    <row r="4528" spans="1:34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5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705</v>
      </c>
      <c r="AA4528" s="11">
        <f t="shared" si="169"/>
        <v>117.5</v>
      </c>
      <c r="AB4528" s="5">
        <f>IFERROR(VLOOKUP(C4528,[2]Sheet1!$B:$F,5,FALSE),0)</f>
        <v>16659197.869999999</v>
      </c>
      <c r="AC4528" s="11">
        <v>8.5</v>
      </c>
      <c r="AD4528" s="11">
        <v>0.44500000000000001</v>
      </c>
      <c r="AE4528" s="10" t="str">
        <f t="shared" si="168"/>
        <v>78/79ALICL</v>
      </c>
      <c r="AF4528" s="13">
        <f t="shared" si="170"/>
        <v>8.5106382978723406E-3</v>
      </c>
      <c r="AG4528" s="10"/>
      <c r="AH4528" s="10"/>
    </row>
    <row r="4529" spans="1:34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5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169"/>
        <v>0</v>
      </c>
      <c r="AB4529" s="5">
        <f>IFERROR(VLOOKUP(C4529,[2]Sheet1!$B:$F,5,FALSE),0)</f>
        <v>0</v>
      </c>
      <c r="AC4529" s="11">
        <v>0</v>
      </c>
      <c r="AD4529" s="11">
        <v>0</v>
      </c>
      <c r="AE4529" s="10" t="str">
        <f t="shared" si="168"/>
        <v>78/79GLICL</v>
      </c>
      <c r="AF4529" s="13">
        <f t="shared" si="170"/>
        <v>0</v>
      </c>
      <c r="AG4529" s="10"/>
      <c r="AH4529" s="10"/>
    </row>
    <row r="4530" spans="1:34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5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1122</v>
      </c>
      <c r="AA4530" s="11">
        <f t="shared" si="169"/>
        <v>-374</v>
      </c>
      <c r="AB4530" s="5">
        <f>IFERROR(VLOOKUP(C4530,[2]Sheet1!$B:$F,5,FALSE),0)</f>
        <v>15000000</v>
      </c>
      <c r="AC4530" s="11">
        <v>0</v>
      </c>
      <c r="AD4530" s="11">
        <v>0</v>
      </c>
      <c r="AE4530" s="10" t="str">
        <f t="shared" si="168"/>
        <v>78/79LICN</v>
      </c>
      <c r="AF4530" s="13">
        <f t="shared" si="170"/>
        <v>-2.6737967914438501E-3</v>
      </c>
      <c r="AG4530" s="10"/>
      <c r="AH4530" s="10"/>
    </row>
    <row r="4531" spans="1:34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5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760</v>
      </c>
      <c r="AA4531" s="11">
        <f t="shared" si="169"/>
        <v>-190</v>
      </c>
      <c r="AB4531" s="5">
        <f>IFERROR(VLOOKUP(C4531,[2]Sheet1!$B:$F,5,FALSE),0)</f>
        <v>40219035.850000001</v>
      </c>
      <c r="AC4531" s="11">
        <v>0</v>
      </c>
      <c r="AD4531" s="11">
        <v>0</v>
      </c>
      <c r="AE4531" s="10" t="str">
        <f t="shared" si="168"/>
        <v>78/79NLIC</v>
      </c>
      <c r="AF4531" s="13">
        <f t="shared" si="170"/>
        <v>-5.263157894736842E-3</v>
      </c>
      <c r="AG4531" s="10"/>
      <c r="AH4531" s="10"/>
    </row>
    <row r="4532" spans="1:34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5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575</v>
      </c>
      <c r="AA4532" s="11">
        <f t="shared" si="169"/>
        <v>57.5</v>
      </c>
      <c r="AB4532" s="5">
        <f>IFERROR(VLOOKUP(C4532,[2]Sheet1!$B:$F,5,FALSE),0)</f>
        <v>18242465.849999998</v>
      </c>
      <c r="AC4532" s="11">
        <v>8</v>
      </c>
      <c r="AD4532" s="11">
        <v>6.5</v>
      </c>
      <c r="AE4532" s="10" t="str">
        <f t="shared" si="168"/>
        <v>78/79NLICL</v>
      </c>
      <c r="AF4532" s="13">
        <f t="shared" si="170"/>
        <v>1.7391304347826087E-2</v>
      </c>
      <c r="AG4532" s="10"/>
      <c r="AH4532" s="10"/>
    </row>
    <row r="4533" spans="1:34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5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169"/>
        <v>0</v>
      </c>
      <c r="AB4533" s="5">
        <f>IFERROR(VLOOKUP(C4533,[2]Sheet1!$B:$F,5,FALSE),0)</f>
        <v>0</v>
      </c>
      <c r="AC4533" s="11">
        <v>0</v>
      </c>
      <c r="AD4533" s="11">
        <v>0</v>
      </c>
      <c r="AE4533" s="10" t="str">
        <f t="shared" si="168"/>
        <v>78/79PLIC</v>
      </c>
      <c r="AF4533" s="13">
        <f t="shared" si="170"/>
        <v>0</v>
      </c>
      <c r="AG4533" s="10"/>
      <c r="AH4533" s="10"/>
    </row>
    <row r="4534" spans="1:34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5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169"/>
        <v>0</v>
      </c>
      <c r="AB4534" s="5">
        <f>IFERROR(VLOOKUP(C4534,[2]Sheet1!$B:$F,5,FALSE),0)</f>
        <v>0</v>
      </c>
      <c r="AC4534" s="11">
        <v>0</v>
      </c>
      <c r="AD4534" s="11">
        <v>0</v>
      </c>
      <c r="AE4534" s="10" t="str">
        <f t="shared" si="168"/>
        <v>78/79SLICL</v>
      </c>
      <c r="AF4534" s="13">
        <f t="shared" si="170"/>
        <v>0</v>
      </c>
      <c r="AG4534" s="10"/>
      <c r="AH4534" s="10"/>
    </row>
    <row r="4535" spans="1:34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5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169"/>
        <v>0</v>
      </c>
      <c r="AB4535" s="5">
        <f>IFERROR(VLOOKUP(C4535,[2]Sheet1!$B:$F,5,FALSE),0)</f>
        <v>0</v>
      </c>
      <c r="AC4535" s="11">
        <v>0</v>
      </c>
      <c r="AD4535" s="11">
        <v>0</v>
      </c>
      <c r="AE4535" s="10" t="str">
        <f t="shared" si="168"/>
        <v>78/79SLI</v>
      </c>
      <c r="AF4535" s="13">
        <f t="shared" si="170"/>
        <v>0</v>
      </c>
      <c r="AG4535" s="10"/>
      <c r="AH4535" s="10"/>
    </row>
    <row r="4536" spans="1:34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5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169"/>
        <v>0</v>
      </c>
      <c r="AB4536" s="5">
        <f>IFERROR(VLOOKUP(C4536,[2]Sheet1!$B:$F,5,FALSE),0)</f>
        <v>0</v>
      </c>
      <c r="AC4536" s="11">
        <v>0</v>
      </c>
      <c r="AD4536" s="11">
        <v>0</v>
      </c>
      <c r="AE4536" s="10" t="str">
        <f t="shared" si="168"/>
        <v>78/79JLI</v>
      </c>
      <c r="AF4536" s="13">
        <f t="shared" si="170"/>
        <v>0</v>
      </c>
      <c r="AG4536" s="10"/>
      <c r="AH4536" s="10"/>
    </row>
    <row r="4537" spans="1:34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5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169"/>
        <v>0</v>
      </c>
      <c r="AB4537" s="5">
        <f>IFERROR(VLOOKUP(C4537,[2]Sheet1!$B:$F,5,FALSE),0)</f>
        <v>0</v>
      </c>
      <c r="AC4537" s="11">
        <v>0</v>
      </c>
      <c r="AD4537" s="11">
        <v>0</v>
      </c>
      <c r="AE4537" s="10" t="str">
        <f t="shared" si="168"/>
        <v>78/79ULI</v>
      </c>
      <c r="AF4537" s="13">
        <f t="shared" si="170"/>
        <v>0</v>
      </c>
      <c r="AG4537" s="10"/>
      <c r="AH4537" s="10"/>
    </row>
    <row r="4538" spans="1:34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5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169"/>
        <v>0</v>
      </c>
      <c r="AB4538" s="5">
        <f>IFERROR(VLOOKUP(C4538,[2]Sheet1!$B:$F,5,FALSE),0)</f>
        <v>0</v>
      </c>
      <c r="AC4538" s="11">
        <v>0</v>
      </c>
      <c r="AD4538" s="11">
        <v>0</v>
      </c>
      <c r="AE4538" s="10" t="str">
        <f t="shared" si="168"/>
        <v>78/79RLI</v>
      </c>
      <c r="AF4538" s="13">
        <f t="shared" si="170"/>
        <v>0</v>
      </c>
      <c r="AG4538" s="10"/>
      <c r="AH4538" s="10"/>
    </row>
    <row r="4539" spans="1:34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5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169"/>
        <v>0</v>
      </c>
      <c r="AB4539" s="5">
        <f>IFERROR(VLOOKUP(C4539,[2]Sheet1!$B:$F,5,FALSE),0)</f>
        <v>0</v>
      </c>
      <c r="AC4539" s="11">
        <v>0</v>
      </c>
      <c r="AD4539" s="11">
        <v>0</v>
      </c>
      <c r="AE4539" s="10" t="str">
        <f t="shared" si="168"/>
        <v>78/79PLI</v>
      </c>
      <c r="AF4539" s="13">
        <f t="shared" si="170"/>
        <v>0</v>
      </c>
      <c r="AG4539" s="10"/>
      <c r="AH4539" s="10"/>
    </row>
    <row r="4540" spans="1:34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5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705</v>
      </c>
      <c r="AA4540" s="11">
        <f t="shared" si="169"/>
        <v>39.200000000000003</v>
      </c>
      <c r="AB4540" s="5">
        <f>IFERROR(VLOOKUP(C4540,[2]Sheet1!$B:$F,5,FALSE),0)</f>
        <v>16659197.869999999</v>
      </c>
      <c r="AC4540" s="11">
        <f>IFERROR(VLOOKUP(AE4540,[3]Sheet2!$M:$O,2,FALSE),0)</f>
        <v>0.4078</v>
      </c>
      <c r="AD4540" s="11">
        <f>IFERROR(VLOOKUP(AE4540,[3]Sheet2!$M:$O,3,FALSE),0)</f>
        <v>7.75</v>
      </c>
      <c r="AE4540" s="10" t="str">
        <f t="shared" si="168"/>
        <v>79/80ALICL</v>
      </c>
      <c r="AF4540" s="13">
        <f t="shared" si="170"/>
        <v>2.553191489361702E-2</v>
      </c>
      <c r="AG4540" s="10"/>
      <c r="AH4540" s="10"/>
    </row>
    <row r="4541" spans="1:34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5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169"/>
        <v>0</v>
      </c>
      <c r="AB4541" s="5">
        <f>IFERROR(VLOOKUP(C4541,[2]Sheet1!$B:$F,5,FALSE),0)</f>
        <v>0</v>
      </c>
      <c r="AC4541" s="11">
        <f>IFERROR(VLOOKUP(AE4541,[3]Sheet2!$M:$O,2,FALSE),0)</f>
        <v>0</v>
      </c>
      <c r="AD4541" s="11">
        <f>IFERROR(VLOOKUP(AE4541,[3]Sheet2!$M:$O,3,FALSE),0)</f>
        <v>0</v>
      </c>
      <c r="AE4541" s="10" t="str">
        <f t="shared" si="168"/>
        <v>79/80GLICL</v>
      </c>
      <c r="AF4541" s="13">
        <f t="shared" si="170"/>
        <v>0</v>
      </c>
      <c r="AG4541" s="10"/>
      <c r="AH4541" s="10"/>
    </row>
    <row r="4542" spans="1:34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5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1122</v>
      </c>
      <c r="AA4542" s="11">
        <f t="shared" si="169"/>
        <v>-1122</v>
      </c>
      <c r="AB4542" s="5">
        <f>IFERROR(VLOOKUP(C4542,[2]Sheet1!$B:$F,5,FALSE),0)</f>
        <v>15000000</v>
      </c>
      <c r="AC4542" s="11">
        <f>IFERROR(VLOOKUP(AE4542,[3]Sheet2!$M:$O,2,FALSE),0)</f>
        <v>0</v>
      </c>
      <c r="AD4542" s="11">
        <f>IFERROR(VLOOKUP(AE4542,[3]Sheet2!$M:$O,3,FALSE),0)</f>
        <v>0</v>
      </c>
      <c r="AE4542" s="10" t="str">
        <f t="shared" ref="AE4542:AE4605" si="171">B4542&amp;C4542</f>
        <v>79/80LICN</v>
      </c>
      <c r="AF4542" s="13">
        <f t="shared" si="170"/>
        <v>-8.9126559714795004E-4</v>
      </c>
      <c r="AG4542" s="10"/>
      <c r="AH4542" s="10"/>
    </row>
    <row r="4543" spans="1:34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5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760</v>
      </c>
      <c r="AA4543" s="11">
        <f t="shared" si="169"/>
        <v>84.4</v>
      </c>
      <c r="AB4543" s="5">
        <f>IFERROR(VLOOKUP(C4543,[2]Sheet1!$B:$F,5,FALSE),0)</f>
        <v>40219035.850000001</v>
      </c>
      <c r="AC4543" s="11">
        <f>IFERROR(VLOOKUP(AE4543,[3]Sheet2!$M:$O,2,FALSE),0)</f>
        <v>21.05</v>
      </c>
      <c r="AD4543" s="11">
        <f>IFERROR(VLOOKUP(AE4543,[3]Sheet2!$M:$O,3,FALSE),0)</f>
        <v>0</v>
      </c>
      <c r="AE4543" s="10" t="str">
        <f t="shared" si="171"/>
        <v>79/80NLIC</v>
      </c>
      <c r="AF4543" s="13">
        <f t="shared" si="170"/>
        <v>1.1842105263157895E-2</v>
      </c>
      <c r="AG4543" s="10"/>
      <c r="AH4543" s="10"/>
    </row>
    <row r="4544" spans="1:34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5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575</v>
      </c>
      <c r="AA4544" s="11">
        <f t="shared" si="169"/>
        <v>57.5</v>
      </c>
      <c r="AB4544" s="5">
        <f>IFERROR(VLOOKUP(C4544,[2]Sheet1!$B:$F,5,FALSE),0)</f>
        <v>18242465.849999998</v>
      </c>
      <c r="AC4544" s="11">
        <f>IFERROR(VLOOKUP(AE4544,[3]Sheet2!$M:$O,2,FALSE),0)</f>
        <v>10</v>
      </c>
      <c r="AD4544" s="11">
        <f>IFERROR(VLOOKUP(AE4544,[3]Sheet2!$M:$O,3,FALSE),0)</f>
        <v>4</v>
      </c>
      <c r="AE4544" s="10" t="str">
        <f t="shared" si="171"/>
        <v>79/80NLICL</v>
      </c>
      <c r="AF4544" s="13">
        <f t="shared" si="170"/>
        <v>1.7391304347826087E-2</v>
      </c>
      <c r="AG4544" s="10"/>
      <c r="AH4544" s="10"/>
    </row>
    <row r="4545" spans="1:34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5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169"/>
        <v>0</v>
      </c>
      <c r="AB4545" s="5">
        <f>IFERROR(VLOOKUP(C4545,[2]Sheet1!$B:$F,5,FALSE),0)</f>
        <v>0</v>
      </c>
      <c r="AC4545" s="11">
        <f>IFERROR(VLOOKUP(AE4545,[3]Sheet2!$M:$O,2,FALSE),0)</f>
        <v>0</v>
      </c>
      <c r="AD4545" s="11">
        <f>IFERROR(VLOOKUP(AE4545,[3]Sheet2!$M:$O,3,FALSE),0)</f>
        <v>0</v>
      </c>
      <c r="AE4545" s="10" t="str">
        <f t="shared" si="171"/>
        <v>79/80PLIC</v>
      </c>
      <c r="AF4545" s="13">
        <f t="shared" si="170"/>
        <v>0</v>
      </c>
      <c r="AG4545" s="10"/>
      <c r="AH4545" s="10"/>
    </row>
    <row r="4546" spans="1:34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5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169"/>
        <v>0</v>
      </c>
      <c r="AB4546" s="5">
        <f>IFERROR(VLOOKUP(C4546,[2]Sheet1!$B:$F,5,FALSE),0)</f>
        <v>0</v>
      </c>
      <c r="AC4546" s="11">
        <f>IFERROR(VLOOKUP(AE4546,[3]Sheet2!$M:$O,2,FALSE),0)</f>
        <v>0</v>
      </c>
      <c r="AD4546" s="11">
        <f>IFERROR(VLOOKUP(AE4546,[3]Sheet2!$M:$O,3,FALSE),0)</f>
        <v>0</v>
      </c>
      <c r="AE4546" s="10" t="str">
        <f t="shared" si="171"/>
        <v>79/80SLICL</v>
      </c>
      <c r="AF4546" s="13">
        <f t="shared" si="170"/>
        <v>0</v>
      </c>
      <c r="AG4546" s="10"/>
      <c r="AH4546" s="10"/>
    </row>
    <row r="4547" spans="1:34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5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72">ROUND(IFERROR(Z4547/M4547,0),1)</f>
        <v>0</v>
      </c>
      <c r="AB4547" s="5">
        <f>IFERROR(VLOOKUP(C4547,[2]Sheet1!$B:$F,5,FALSE),0)</f>
        <v>0</v>
      </c>
      <c r="AC4547" s="11">
        <f>IFERROR(VLOOKUP(AE4547,[3]Sheet2!$M:$O,2,FALSE),0)</f>
        <v>0</v>
      </c>
      <c r="AD4547" s="11">
        <f>IFERROR(VLOOKUP(AE4547,[3]Sheet2!$M:$O,3,FALSE),0)</f>
        <v>0</v>
      </c>
      <c r="AE4547" s="10" t="str">
        <f t="shared" si="171"/>
        <v>79/80SLI</v>
      </c>
      <c r="AF4547" s="13">
        <f t="shared" ref="AF4547:AF4610" si="173">IFERROR(M4547/Z4547,0)</f>
        <v>0</v>
      </c>
      <c r="AG4547" s="10"/>
      <c r="AH4547" s="10"/>
    </row>
    <row r="4548" spans="1:34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5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72"/>
        <v>0</v>
      </c>
      <c r="AB4548" s="5">
        <f>IFERROR(VLOOKUP(C4548,[2]Sheet1!$B:$F,5,FALSE),0)</f>
        <v>0</v>
      </c>
      <c r="AC4548" s="11">
        <f>IFERROR(VLOOKUP(AE4548,[3]Sheet2!$M:$O,2,FALSE),0)</f>
        <v>0</v>
      </c>
      <c r="AD4548" s="11">
        <f>IFERROR(VLOOKUP(AE4548,[3]Sheet2!$M:$O,3,FALSE),0)</f>
        <v>0</v>
      </c>
      <c r="AE4548" s="10" t="str">
        <f t="shared" si="171"/>
        <v>79/80JLI</v>
      </c>
      <c r="AF4548" s="13">
        <f t="shared" si="173"/>
        <v>0</v>
      </c>
      <c r="AG4548" s="10"/>
      <c r="AH4548" s="10"/>
    </row>
    <row r="4549" spans="1:34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5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72"/>
        <v>0</v>
      </c>
      <c r="AB4549" s="5">
        <f>IFERROR(VLOOKUP(C4549,[2]Sheet1!$B:$F,5,FALSE),0)</f>
        <v>0</v>
      </c>
      <c r="AC4549" s="11">
        <f>IFERROR(VLOOKUP(AE4549,[3]Sheet2!$M:$O,2,FALSE),0)</f>
        <v>0</v>
      </c>
      <c r="AD4549" s="11">
        <f>IFERROR(VLOOKUP(AE4549,[3]Sheet2!$M:$O,3,FALSE),0)</f>
        <v>0</v>
      </c>
      <c r="AE4549" s="10" t="str">
        <f t="shared" si="171"/>
        <v>79/80ULI</v>
      </c>
      <c r="AF4549" s="13">
        <f t="shared" si="173"/>
        <v>0</v>
      </c>
      <c r="AG4549" s="10"/>
      <c r="AH4549" s="10"/>
    </row>
    <row r="4550" spans="1:34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5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72"/>
        <v>0</v>
      </c>
      <c r="AB4550" s="5">
        <f>IFERROR(VLOOKUP(C4550,[2]Sheet1!$B:$F,5,FALSE),0)</f>
        <v>0</v>
      </c>
      <c r="AC4550" s="11">
        <f>IFERROR(VLOOKUP(AE4550,[3]Sheet2!$M:$O,2,FALSE),0)</f>
        <v>0</v>
      </c>
      <c r="AD4550" s="11">
        <f>IFERROR(VLOOKUP(AE4550,[3]Sheet2!$M:$O,3,FALSE),0)</f>
        <v>0</v>
      </c>
      <c r="AE4550" s="10" t="str">
        <f t="shared" si="171"/>
        <v>79/80RLI</v>
      </c>
      <c r="AF4550" s="13">
        <f t="shared" si="173"/>
        <v>0</v>
      </c>
      <c r="AG4550" s="10"/>
      <c r="AH4550" s="10"/>
    </row>
    <row r="4551" spans="1:34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5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72"/>
        <v>0</v>
      </c>
      <c r="AB4551" s="5">
        <f>IFERROR(VLOOKUP(C4551,[2]Sheet1!$B:$F,5,FALSE),0)</f>
        <v>0</v>
      </c>
      <c r="AC4551" s="11">
        <f>IFERROR(VLOOKUP(AE4551,[3]Sheet2!$M:$O,2,FALSE),0)</f>
        <v>0</v>
      </c>
      <c r="AD4551" s="11">
        <f>IFERROR(VLOOKUP(AE4551,[3]Sheet2!$M:$O,3,FALSE),0)</f>
        <v>0</v>
      </c>
      <c r="AE4551" s="10" t="str">
        <f t="shared" si="171"/>
        <v>79/80PLI</v>
      </c>
      <c r="AF4551" s="13">
        <f t="shared" si="173"/>
        <v>0</v>
      </c>
      <c r="AG4551" s="10"/>
      <c r="AH4551" s="10"/>
    </row>
    <row r="4552" spans="1:34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5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445</v>
      </c>
      <c r="AA4552" s="11">
        <f t="shared" si="172"/>
        <v>13.5</v>
      </c>
      <c r="AB4552" s="5">
        <f>IFERROR(VLOOKUP(C4552,[2]Sheet1!$B:$F,5,FALSE),0)</f>
        <v>24558544.219999999</v>
      </c>
      <c r="AC4552" s="11">
        <f>IFERROR(VLOOKUP(AE4552,[3]Sheet2!$M:$O,2,FALSE),0)</f>
        <v>24.74</v>
      </c>
      <c r="AD4552" s="11">
        <f>IFERROR(VLOOKUP(AE4552,[3]Sheet2!$M:$O,3,FALSE),0)</f>
        <v>10.26</v>
      </c>
      <c r="AE4552" s="10" t="str">
        <f t="shared" si="171"/>
        <v>79/80SJLIC</v>
      </c>
      <c r="AF4552" s="13">
        <f t="shared" si="173"/>
        <v>7.415730337078652E-2</v>
      </c>
      <c r="AG4552" s="10"/>
      <c r="AH4552" s="10"/>
    </row>
    <row r="4553" spans="1:34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5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705</v>
      </c>
      <c r="AA4553" s="11">
        <f t="shared" si="172"/>
        <v>54.2</v>
      </c>
      <c r="AB4553" s="5">
        <f>IFERROR(VLOOKUP(C4553,[2]Sheet1!$B:$F,5,FALSE),0)</f>
        <v>16659197.869999999</v>
      </c>
      <c r="AC4553" s="11">
        <f>IFERROR(VLOOKUP(AE4553,[3]Sheet2!$M:$O,2,FALSE),0)</f>
        <v>0.4078</v>
      </c>
      <c r="AD4553" s="11">
        <f>IFERROR(VLOOKUP(AE4553,[3]Sheet2!$M:$O,3,FALSE),0)</f>
        <v>7.75</v>
      </c>
      <c r="AE4553" s="10" t="str">
        <f t="shared" si="171"/>
        <v>79/80ALICL</v>
      </c>
      <c r="AF4553" s="13">
        <f t="shared" si="173"/>
        <v>1.8439716312056736E-2</v>
      </c>
      <c r="AG4553" s="10"/>
      <c r="AH4553" s="10"/>
    </row>
    <row r="4554" spans="1:34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5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72"/>
        <v>0</v>
      </c>
      <c r="AB4554" s="5">
        <f>IFERROR(VLOOKUP(C4554,[2]Sheet1!$B:$F,5,FALSE),0)</f>
        <v>0</v>
      </c>
      <c r="AC4554" s="11">
        <f>IFERROR(VLOOKUP(AE4554,[3]Sheet2!$M:$O,2,FALSE),0)</f>
        <v>0</v>
      </c>
      <c r="AD4554" s="11">
        <f>IFERROR(VLOOKUP(AE4554,[3]Sheet2!$M:$O,3,FALSE),0)</f>
        <v>0</v>
      </c>
      <c r="AE4554" s="10" t="str">
        <f t="shared" si="171"/>
        <v>79/80GLICL</v>
      </c>
      <c r="AF4554" s="13">
        <f t="shared" si="173"/>
        <v>0</v>
      </c>
      <c r="AG4554" s="10"/>
      <c r="AH4554" s="10"/>
    </row>
    <row r="4555" spans="1:34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5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1122</v>
      </c>
      <c r="AA4555" s="11">
        <f t="shared" si="172"/>
        <v>160.30000000000001</v>
      </c>
      <c r="AB4555" s="5">
        <f>IFERROR(VLOOKUP(C4555,[2]Sheet1!$B:$F,5,FALSE),0)</f>
        <v>15000000</v>
      </c>
      <c r="AC4555" s="11">
        <f>IFERROR(VLOOKUP(AE4555,[3]Sheet2!$M:$O,2,FALSE),0)</f>
        <v>0</v>
      </c>
      <c r="AD4555" s="11">
        <f>IFERROR(VLOOKUP(AE4555,[3]Sheet2!$M:$O,3,FALSE),0)</f>
        <v>0</v>
      </c>
      <c r="AE4555" s="10" t="str">
        <f t="shared" si="171"/>
        <v>79/80LICN</v>
      </c>
      <c r="AF4555" s="13">
        <f t="shared" si="173"/>
        <v>6.2388591800356507E-3</v>
      </c>
      <c r="AG4555" s="10"/>
      <c r="AH4555" s="10"/>
    </row>
    <row r="4556" spans="1:34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5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760</v>
      </c>
      <c r="AA4556" s="11">
        <f t="shared" si="172"/>
        <v>69.099999999999994</v>
      </c>
      <c r="AB4556" s="5">
        <f>IFERROR(VLOOKUP(C4556,[2]Sheet1!$B:$F,5,FALSE),0)</f>
        <v>40219035.850000001</v>
      </c>
      <c r="AC4556" s="11">
        <f>IFERROR(VLOOKUP(AE4556,[3]Sheet2!$M:$O,2,FALSE),0)</f>
        <v>21.05</v>
      </c>
      <c r="AD4556" s="11">
        <f>IFERROR(VLOOKUP(AE4556,[3]Sheet2!$M:$O,3,FALSE),0)</f>
        <v>0</v>
      </c>
      <c r="AE4556" s="10" t="str">
        <f t="shared" si="171"/>
        <v>79/80NLIC</v>
      </c>
      <c r="AF4556" s="13">
        <f t="shared" si="173"/>
        <v>1.4473684210526316E-2</v>
      </c>
      <c r="AG4556" s="10"/>
      <c r="AH4556" s="10"/>
    </row>
    <row r="4557" spans="1:34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5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575</v>
      </c>
      <c r="AA4557" s="11">
        <f t="shared" si="172"/>
        <v>57.5</v>
      </c>
      <c r="AB4557" s="5">
        <f>IFERROR(VLOOKUP(C4557,[2]Sheet1!$B:$F,5,FALSE),0)</f>
        <v>18242465.849999998</v>
      </c>
      <c r="AC4557" s="11">
        <f>IFERROR(VLOOKUP(AE4557,[3]Sheet2!$M:$O,2,FALSE),0)</f>
        <v>10</v>
      </c>
      <c r="AD4557" s="11">
        <f>IFERROR(VLOOKUP(AE4557,[3]Sheet2!$M:$O,3,FALSE),0)</f>
        <v>4</v>
      </c>
      <c r="AE4557" s="10" t="str">
        <f t="shared" si="171"/>
        <v>79/80NLICL</v>
      </c>
      <c r="AF4557" s="13">
        <f t="shared" si="173"/>
        <v>1.7391304347826087E-2</v>
      </c>
      <c r="AG4557" s="10"/>
      <c r="AH4557" s="10"/>
    </row>
    <row r="4558" spans="1:34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5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72"/>
        <v>0</v>
      </c>
      <c r="AB4558" s="5">
        <f>IFERROR(VLOOKUP(C4558,[2]Sheet1!$B:$F,5,FALSE),0)</f>
        <v>0</v>
      </c>
      <c r="AC4558" s="11">
        <f>IFERROR(VLOOKUP(AE4558,[3]Sheet2!$M:$O,2,FALSE),0)</f>
        <v>0</v>
      </c>
      <c r="AD4558" s="11">
        <f>IFERROR(VLOOKUP(AE4558,[3]Sheet2!$M:$O,3,FALSE),0)</f>
        <v>0</v>
      </c>
      <c r="AE4558" s="10" t="str">
        <f t="shared" si="171"/>
        <v>79/80PLIC</v>
      </c>
      <c r="AF4558" s="13">
        <f t="shared" si="173"/>
        <v>0</v>
      </c>
      <c r="AG4558" s="10"/>
      <c r="AH4558" s="10"/>
    </row>
    <row r="4559" spans="1:34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5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72"/>
        <v>0</v>
      </c>
      <c r="AB4559" s="5">
        <f>IFERROR(VLOOKUP(C4559,[2]Sheet1!$B:$F,5,FALSE),0)</f>
        <v>0</v>
      </c>
      <c r="AC4559" s="11">
        <f>IFERROR(VLOOKUP(AE4559,[3]Sheet2!$M:$O,2,FALSE),0)</f>
        <v>0</v>
      </c>
      <c r="AD4559" s="11">
        <f>IFERROR(VLOOKUP(AE4559,[3]Sheet2!$M:$O,3,FALSE),0)</f>
        <v>0</v>
      </c>
      <c r="AE4559" s="10" t="str">
        <f t="shared" si="171"/>
        <v>79/80SLI</v>
      </c>
      <c r="AF4559" s="13">
        <f t="shared" si="173"/>
        <v>0</v>
      </c>
      <c r="AG4559" s="10"/>
      <c r="AH4559" s="10"/>
    </row>
    <row r="4560" spans="1:34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5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72"/>
        <v>0</v>
      </c>
      <c r="AB4560" s="5">
        <f>IFERROR(VLOOKUP(C4560,[2]Sheet1!$B:$F,5,FALSE),0)</f>
        <v>0</v>
      </c>
      <c r="AC4560" s="11">
        <f>IFERROR(VLOOKUP(AE4560,[3]Sheet2!$M:$O,2,FALSE),0)</f>
        <v>0</v>
      </c>
      <c r="AD4560" s="11">
        <f>IFERROR(VLOOKUP(AE4560,[3]Sheet2!$M:$O,3,FALSE),0)</f>
        <v>0</v>
      </c>
      <c r="AE4560" s="10" t="str">
        <f t="shared" si="171"/>
        <v>79/80JLI</v>
      </c>
      <c r="AF4560" s="13">
        <f t="shared" si="173"/>
        <v>0</v>
      </c>
      <c r="AG4560" s="10"/>
      <c r="AH4560" s="10"/>
    </row>
    <row r="4561" spans="1:34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5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72"/>
        <v>0</v>
      </c>
      <c r="AB4561" s="5">
        <f>IFERROR(VLOOKUP(C4561,[2]Sheet1!$B:$F,5,FALSE),0)</f>
        <v>0</v>
      </c>
      <c r="AC4561" s="11">
        <f>IFERROR(VLOOKUP(AE4561,[3]Sheet2!$M:$O,2,FALSE),0)</f>
        <v>0</v>
      </c>
      <c r="AD4561" s="11">
        <f>IFERROR(VLOOKUP(AE4561,[3]Sheet2!$M:$O,3,FALSE),0)</f>
        <v>0</v>
      </c>
      <c r="AE4561" s="10" t="str">
        <f t="shared" si="171"/>
        <v>79/80ULI</v>
      </c>
      <c r="AF4561" s="13">
        <f t="shared" si="173"/>
        <v>0</v>
      </c>
      <c r="AG4561" s="10"/>
      <c r="AH4561" s="10"/>
    </row>
    <row r="4562" spans="1:34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5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72"/>
        <v>0</v>
      </c>
      <c r="AB4562" s="5">
        <f>IFERROR(VLOOKUP(C4562,[2]Sheet1!$B:$F,5,FALSE),0)</f>
        <v>0</v>
      </c>
      <c r="AC4562" s="11">
        <f>IFERROR(VLOOKUP(AE4562,[3]Sheet2!$M:$O,2,FALSE),0)</f>
        <v>0</v>
      </c>
      <c r="AD4562" s="11">
        <f>IFERROR(VLOOKUP(AE4562,[3]Sheet2!$M:$O,3,FALSE),0)</f>
        <v>0</v>
      </c>
      <c r="AE4562" s="10" t="str">
        <f t="shared" si="171"/>
        <v>79/80RLI</v>
      </c>
      <c r="AF4562" s="13">
        <f t="shared" si="173"/>
        <v>0</v>
      </c>
      <c r="AG4562" s="10"/>
      <c r="AH4562" s="10"/>
    </row>
    <row r="4563" spans="1:34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5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72"/>
        <v>0</v>
      </c>
      <c r="AB4563" s="5">
        <f>IFERROR(VLOOKUP(C4563,[2]Sheet1!$B:$F,5,FALSE),0)</f>
        <v>0</v>
      </c>
      <c r="AC4563" s="11">
        <f>IFERROR(VLOOKUP(AE4563,[3]Sheet2!$M:$O,2,FALSE),0)</f>
        <v>0</v>
      </c>
      <c r="AD4563" s="11">
        <f>IFERROR(VLOOKUP(AE4563,[3]Sheet2!$M:$O,3,FALSE),0)</f>
        <v>0</v>
      </c>
      <c r="AE4563" s="10" t="str">
        <f t="shared" si="171"/>
        <v>79/80PLI</v>
      </c>
      <c r="AF4563" s="13">
        <f t="shared" si="173"/>
        <v>0</v>
      </c>
      <c r="AG4563" s="10"/>
      <c r="AH4563" s="10"/>
    </row>
    <row r="4564" spans="1:34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5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445</v>
      </c>
      <c r="AA4564" s="11">
        <f t="shared" si="172"/>
        <v>34.200000000000003</v>
      </c>
      <c r="AB4564" s="5">
        <f>IFERROR(VLOOKUP(C4564,[2]Sheet1!$B:$F,5,FALSE),0)</f>
        <v>24558544.219999999</v>
      </c>
      <c r="AC4564" s="11">
        <f>IFERROR(VLOOKUP(AE4564,[3]Sheet2!$M:$O,2,FALSE),0)</f>
        <v>24.74</v>
      </c>
      <c r="AD4564" s="11">
        <f>IFERROR(VLOOKUP(AE4564,[3]Sheet2!$M:$O,3,FALSE),0)</f>
        <v>10.26</v>
      </c>
      <c r="AE4564" s="10" t="str">
        <f t="shared" si="171"/>
        <v>79/80SJLIC</v>
      </c>
      <c r="AF4564" s="13">
        <f t="shared" si="173"/>
        <v>2.9213483146067417E-2</v>
      </c>
      <c r="AG4564" s="10"/>
      <c r="AH4564" s="10"/>
    </row>
    <row r="4565" spans="1:34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5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72"/>
        <v>0</v>
      </c>
      <c r="AB4565" s="5">
        <f>IFERROR(VLOOKUP(C4565,[2]Sheet1!$B:$F,5,FALSE),0)</f>
        <v>0</v>
      </c>
      <c r="AC4565" s="11">
        <v>0</v>
      </c>
      <c r="AD4565" s="11">
        <v>0</v>
      </c>
      <c r="AE4565" s="10" t="str">
        <f t="shared" si="171"/>
        <v>78/79EIC</v>
      </c>
      <c r="AF4565" s="13">
        <f t="shared" si="173"/>
        <v>0</v>
      </c>
      <c r="AG4565" s="10"/>
      <c r="AH4565" s="10"/>
    </row>
    <row r="4566" spans="1:34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5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72"/>
        <v>0</v>
      </c>
      <c r="AB4566" s="5">
        <f>IFERROR(VLOOKUP(C4566,[2]Sheet1!$B:$F,5,FALSE),0)</f>
        <v>0</v>
      </c>
      <c r="AC4566" s="11">
        <v>0</v>
      </c>
      <c r="AD4566" s="11">
        <v>0</v>
      </c>
      <c r="AE4566" s="10" t="str">
        <f t="shared" si="171"/>
        <v>78/79HGI</v>
      </c>
      <c r="AF4566" s="13">
        <f t="shared" si="173"/>
        <v>0</v>
      </c>
      <c r="AG4566" s="10"/>
      <c r="AH4566" s="10"/>
    </row>
    <row r="4567" spans="1:34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5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72"/>
        <v>0</v>
      </c>
      <c r="AB4567" s="5">
        <f>IFERROR(VLOOKUP(C4567,[2]Sheet1!$B:$F,5,FALSE),0)</f>
        <v>0</v>
      </c>
      <c r="AC4567" s="11">
        <v>6.99</v>
      </c>
      <c r="AD4567" s="11">
        <v>0.3679</v>
      </c>
      <c r="AE4567" s="10" t="str">
        <f t="shared" si="171"/>
        <v>78/79LGIL</v>
      </c>
      <c r="AF4567" s="13">
        <f t="shared" si="173"/>
        <v>0</v>
      </c>
      <c r="AG4567" s="10"/>
      <c r="AH4567" s="10"/>
    </row>
    <row r="4568" spans="1:34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5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955</v>
      </c>
      <c r="AA4568" s="11">
        <f t="shared" si="172"/>
        <v>56.2</v>
      </c>
      <c r="AB4568" s="5">
        <f>IFERROR(VLOOKUP(C4568,[2]Sheet1!$B:$F,5,FALSE),0)</f>
        <v>8056783.3499999996</v>
      </c>
      <c r="AC4568" s="11">
        <v>8</v>
      </c>
      <c r="AD4568" s="11">
        <v>0.42109999999999997</v>
      </c>
      <c r="AE4568" s="10" t="str">
        <f t="shared" si="171"/>
        <v>78/79NICL</v>
      </c>
      <c r="AF4568" s="13">
        <f t="shared" si="173"/>
        <v>1.7801047120418849E-2</v>
      </c>
      <c r="AG4568" s="10"/>
      <c r="AH4568" s="10"/>
    </row>
    <row r="4569" spans="1:34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5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917</v>
      </c>
      <c r="AA4569" s="11">
        <f t="shared" si="172"/>
        <v>30.6</v>
      </c>
      <c r="AB4569" s="5">
        <f>IFERROR(VLOOKUP(C4569,[2]Sheet1!$B:$F,5,FALSE),0)</f>
        <v>8049442.4000000004</v>
      </c>
      <c r="AC4569" s="11">
        <v>15</v>
      </c>
      <c r="AD4569" s="11">
        <v>0.79</v>
      </c>
      <c r="AE4569" s="10" t="str">
        <f t="shared" si="171"/>
        <v>78/79NIL</v>
      </c>
      <c r="AF4569" s="13">
        <f t="shared" si="173"/>
        <v>3.271537622682661E-2</v>
      </c>
      <c r="AG4569" s="10"/>
      <c r="AH4569" s="10"/>
    </row>
    <row r="4570" spans="1:34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5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981</v>
      </c>
      <c r="AA4570" s="11">
        <f t="shared" si="172"/>
        <v>51.6</v>
      </c>
      <c r="AB4570" s="5">
        <f>IFERROR(VLOOKUP(C4570,[2]Sheet1!$B:$F,5,FALSE),0)</f>
        <v>12263023.709999999</v>
      </c>
      <c r="AC4570" s="11">
        <v>10</v>
      </c>
      <c r="AD4570" s="11">
        <v>0.52629999999999999</v>
      </c>
      <c r="AE4570" s="10" t="str">
        <f t="shared" si="171"/>
        <v>78/79NLG</v>
      </c>
      <c r="AF4570" s="13">
        <f t="shared" si="173"/>
        <v>1.9367991845056064E-2</v>
      </c>
      <c r="AG4570" s="10"/>
      <c r="AH4570" s="10"/>
    </row>
    <row r="4571" spans="1:34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5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72"/>
        <v>0</v>
      </c>
      <c r="AB4571" s="5">
        <f>IFERROR(VLOOKUP(C4571,[2]Sheet1!$B:$F,5,FALSE),0)</f>
        <v>0</v>
      </c>
      <c r="AC4571" s="11">
        <v>14.25</v>
      </c>
      <c r="AD4571" s="11">
        <v>0.75</v>
      </c>
      <c r="AE4571" s="10" t="str">
        <f t="shared" si="171"/>
        <v>78/79PIC</v>
      </c>
      <c r="AF4571" s="13">
        <f t="shared" si="173"/>
        <v>0</v>
      </c>
      <c r="AG4571" s="10"/>
      <c r="AH4571" s="10"/>
    </row>
    <row r="4572" spans="1:34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5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72"/>
        <v>0</v>
      </c>
      <c r="AB4572" s="5">
        <f>IFERROR(VLOOKUP(C4572,[2]Sheet1!$B:$F,5,FALSE),0)</f>
        <v>0</v>
      </c>
      <c r="AC4572" s="11">
        <v>3.3250000000000002</v>
      </c>
      <c r="AD4572" s="11">
        <v>0.17499999999999999</v>
      </c>
      <c r="AE4572" s="10" t="str">
        <f t="shared" si="171"/>
        <v>78/79PICL</v>
      </c>
      <c r="AF4572" s="13">
        <f t="shared" si="173"/>
        <v>0</v>
      </c>
      <c r="AG4572" s="10"/>
      <c r="AH4572" s="10"/>
    </row>
    <row r="4573" spans="1:34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5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72"/>
        <v>0</v>
      </c>
      <c r="AB4573" s="5">
        <f>IFERROR(VLOOKUP(C4573,[2]Sheet1!$B:$F,5,FALSE),0)</f>
        <v>0</v>
      </c>
      <c r="AC4573" s="11">
        <v>12.4</v>
      </c>
      <c r="AD4573" s="11">
        <v>0.65790000000000004</v>
      </c>
      <c r="AE4573" s="10" t="str">
        <f t="shared" si="171"/>
        <v>78/79SIC</v>
      </c>
      <c r="AF4573" s="13">
        <f t="shared" si="173"/>
        <v>0</v>
      </c>
      <c r="AG4573" s="10"/>
      <c r="AH4573" s="10"/>
    </row>
    <row r="4574" spans="1:34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5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795</v>
      </c>
      <c r="AA4574" s="11">
        <f t="shared" si="172"/>
        <v>28.4</v>
      </c>
      <c r="AB4574" s="5">
        <f>IFERROR(VLOOKUP(C4574,[2]Sheet1!$B:$F,5,FALSE),0)</f>
        <v>13009241.279999999</v>
      </c>
      <c r="AC4574" s="11">
        <v>16</v>
      </c>
      <c r="AD4574" s="11">
        <v>0.84209999999999996</v>
      </c>
      <c r="AE4574" s="10" t="str">
        <f t="shared" si="171"/>
        <v>78/79SICL</v>
      </c>
      <c r="AF4574" s="13">
        <f t="shared" si="173"/>
        <v>3.5220125786163521E-2</v>
      </c>
      <c r="AG4574" s="10"/>
      <c r="AH4574" s="10"/>
    </row>
    <row r="4575" spans="1:34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5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72"/>
        <v>0</v>
      </c>
      <c r="AB4575" s="5">
        <f>IFERROR(VLOOKUP(C4575,[2]Sheet1!$B:$F,5,FALSE),0)</f>
        <v>0</v>
      </c>
      <c r="AC4575" s="11">
        <v>9</v>
      </c>
      <c r="AD4575" s="11">
        <v>0.47370000000000001</v>
      </c>
      <c r="AE4575" s="10" t="str">
        <f t="shared" si="171"/>
        <v>78/79SIL</v>
      </c>
      <c r="AF4575" s="13">
        <f t="shared" si="173"/>
        <v>0</v>
      </c>
      <c r="AG4575" s="10"/>
      <c r="AH4575" s="10"/>
    </row>
    <row r="4576" spans="1:34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5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72"/>
        <v>0</v>
      </c>
      <c r="AB4576" s="5">
        <f>IFERROR(VLOOKUP(C4576,[2]Sheet1!$B:$F,5,FALSE),0)</f>
        <v>0</v>
      </c>
      <c r="AC4576" s="11">
        <v>5</v>
      </c>
      <c r="AD4576" s="11">
        <v>0.26319999999999999</v>
      </c>
      <c r="AE4576" s="10" t="str">
        <f t="shared" si="171"/>
        <v>78/79UIC</v>
      </c>
      <c r="AF4576" s="13">
        <f t="shared" si="173"/>
        <v>0</v>
      </c>
      <c r="AG4576" s="10"/>
      <c r="AH4576" s="10"/>
    </row>
    <row r="4577" spans="1:34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5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965</v>
      </c>
      <c r="AA4577" s="11">
        <f t="shared" si="172"/>
        <v>56.8</v>
      </c>
      <c r="AB4577" s="5">
        <f>IFERROR(VLOOKUP(C4577,[2]Sheet1!$B:$F,5,FALSE),0)</f>
        <v>7063292.6699999999</v>
      </c>
      <c r="AC4577" s="11">
        <v>6.7</v>
      </c>
      <c r="AD4577" s="11">
        <v>0.35</v>
      </c>
      <c r="AE4577" s="10" t="str">
        <f t="shared" si="171"/>
        <v>78/79PRIN</v>
      </c>
      <c r="AF4577" s="13">
        <f t="shared" si="173"/>
        <v>1.7616580310880828E-2</v>
      </c>
      <c r="AG4577" s="10"/>
      <c r="AH4577" s="10"/>
    </row>
    <row r="4578" spans="1:34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5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15333.3</v>
      </c>
      <c r="AA4578" s="11">
        <f t="shared" si="172"/>
        <v>89.7</v>
      </c>
      <c r="AB4578" s="5">
        <f>IFERROR(VLOOKUP(C4578,[2]Sheet1!$B:$F,5,FALSE),0)</f>
        <v>319966.92</v>
      </c>
      <c r="AC4578" s="11">
        <v>0</v>
      </c>
      <c r="AD4578" s="11">
        <v>0</v>
      </c>
      <c r="AE4578" s="10" t="str">
        <f t="shared" si="171"/>
        <v>78/79RBCL</v>
      </c>
      <c r="AF4578" s="13">
        <f t="shared" si="173"/>
        <v>1.1152198156952516E-2</v>
      </c>
      <c r="AG4578" s="10"/>
      <c r="AH4578" s="10"/>
    </row>
    <row r="4579" spans="1:34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5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571.6</v>
      </c>
      <c r="AA4579" s="11">
        <f t="shared" si="172"/>
        <v>44</v>
      </c>
      <c r="AB4579" s="5">
        <f>IFERROR(VLOOKUP(C4579,[2]Sheet1!$B:$F,5,FALSE),0)</f>
        <v>14843741.5</v>
      </c>
      <c r="AC4579" s="11">
        <v>6</v>
      </c>
      <c r="AD4579" s="11">
        <v>0.32</v>
      </c>
      <c r="AE4579" s="10" t="str">
        <f t="shared" si="171"/>
        <v>78/79IGI</v>
      </c>
      <c r="AF4579" s="13">
        <f t="shared" si="173"/>
        <v>2.2743177046885932E-2</v>
      </c>
      <c r="AG4579" s="10"/>
      <c r="AH4579" s="10"/>
    </row>
    <row r="4580" spans="1:34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5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72"/>
        <v>0</v>
      </c>
      <c r="AB4580" s="5">
        <f>IFERROR(VLOOKUP(C4580,[2]Sheet1!$B:$F,5,FALSE),0)</f>
        <v>0</v>
      </c>
      <c r="AC4580" s="11">
        <v>0</v>
      </c>
      <c r="AD4580" s="11">
        <v>0</v>
      </c>
      <c r="AE4580" s="10" t="str">
        <f t="shared" si="171"/>
        <v>78/79AIL</v>
      </c>
      <c r="AF4580" s="13">
        <f t="shared" si="173"/>
        <v>0</v>
      </c>
      <c r="AG4580" s="10"/>
      <c r="AH4580" s="10"/>
    </row>
    <row r="4581" spans="1:34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5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72"/>
        <v>0</v>
      </c>
      <c r="AB4581" s="5">
        <f>IFERROR(VLOOKUP(C4581,[2]Sheet1!$B:$F,5,FALSE),0)</f>
        <v>0</v>
      </c>
      <c r="AC4581" s="11">
        <v>0</v>
      </c>
      <c r="AD4581" s="11">
        <v>0</v>
      </c>
      <c r="AE4581" s="10" t="str">
        <f t="shared" si="171"/>
        <v>78/79SGI</v>
      </c>
      <c r="AF4581" s="13">
        <f t="shared" si="173"/>
        <v>0</v>
      </c>
      <c r="AG4581" s="10"/>
      <c r="AH4581" s="10"/>
    </row>
    <row r="4582" spans="1:34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5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72"/>
        <v>0</v>
      </c>
      <c r="AB4582" s="5">
        <f>IFERROR(VLOOKUP(C4582,[2]Sheet1!$B:$F,5,FALSE),0)</f>
        <v>0</v>
      </c>
      <c r="AC4582" s="11">
        <v>0</v>
      </c>
      <c r="AD4582" s="11">
        <v>0</v>
      </c>
      <c r="AE4582" s="10" t="str">
        <f t="shared" si="171"/>
        <v>78/79GIC</v>
      </c>
      <c r="AF4582" s="13">
        <f t="shared" si="173"/>
        <v>0</v>
      </c>
      <c r="AG4582" s="10"/>
      <c r="AH4582" s="10"/>
    </row>
    <row r="4583" spans="1:34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5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72"/>
        <v>0</v>
      </c>
      <c r="AB4583" s="5">
        <f>IFERROR(VLOOKUP(C4583,[2]Sheet1!$B:$F,5,FALSE),0)</f>
        <v>0</v>
      </c>
      <c r="AC4583" s="11">
        <v>0</v>
      </c>
      <c r="AD4583" s="11">
        <v>0</v>
      </c>
      <c r="AE4583" s="10" t="str">
        <f t="shared" si="171"/>
        <v>78/79EIC</v>
      </c>
      <c r="AF4583" s="13">
        <f t="shared" si="173"/>
        <v>0</v>
      </c>
      <c r="AG4583" s="10"/>
      <c r="AH4583" s="10"/>
    </row>
    <row r="4584" spans="1:34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5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72"/>
        <v>0</v>
      </c>
      <c r="AB4584" s="5">
        <f>IFERROR(VLOOKUP(C4584,[2]Sheet1!$B:$F,5,FALSE),0)</f>
        <v>0</v>
      </c>
      <c r="AC4584" s="11">
        <v>0</v>
      </c>
      <c r="AD4584" s="11">
        <v>0</v>
      </c>
      <c r="AE4584" s="10" t="str">
        <f t="shared" si="171"/>
        <v>78/79HGI</v>
      </c>
      <c r="AF4584" s="13">
        <f t="shared" si="173"/>
        <v>0</v>
      </c>
      <c r="AG4584" s="10"/>
      <c r="AH4584" s="10"/>
    </row>
    <row r="4585" spans="1:34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5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72"/>
        <v>0</v>
      </c>
      <c r="AB4585" s="5">
        <f>IFERROR(VLOOKUP(C4585,[2]Sheet1!$B:$F,5,FALSE),0)</f>
        <v>0</v>
      </c>
      <c r="AC4585" s="11">
        <v>6.99</v>
      </c>
      <c r="AD4585" s="11">
        <v>0.3679</v>
      </c>
      <c r="AE4585" s="10" t="str">
        <f t="shared" si="171"/>
        <v>78/79LGIL</v>
      </c>
      <c r="AF4585" s="13">
        <f t="shared" si="173"/>
        <v>0</v>
      </c>
      <c r="AG4585" s="10"/>
      <c r="AH4585" s="10"/>
    </row>
    <row r="4586" spans="1:34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5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955</v>
      </c>
      <c r="AA4586" s="11">
        <f t="shared" si="172"/>
        <v>39.799999999999997</v>
      </c>
      <c r="AB4586" s="5">
        <f>IFERROR(VLOOKUP(C4586,[2]Sheet1!$B:$F,5,FALSE),0)</f>
        <v>8056783.3499999996</v>
      </c>
      <c r="AC4586" s="11">
        <v>8</v>
      </c>
      <c r="AD4586" s="11">
        <v>0.42109999999999997</v>
      </c>
      <c r="AE4586" s="10" t="str">
        <f t="shared" si="171"/>
        <v>78/79NICL</v>
      </c>
      <c r="AF4586" s="13">
        <f t="shared" si="173"/>
        <v>2.5130890052356022E-2</v>
      </c>
      <c r="AG4586" s="10"/>
      <c r="AH4586" s="10"/>
    </row>
    <row r="4587" spans="1:34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5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917</v>
      </c>
      <c r="AA4587" s="11">
        <f t="shared" si="172"/>
        <v>29.6</v>
      </c>
      <c r="AB4587" s="5">
        <f>IFERROR(VLOOKUP(C4587,[2]Sheet1!$B:$F,5,FALSE),0)</f>
        <v>8049442.4000000004</v>
      </c>
      <c r="AC4587" s="11">
        <v>15</v>
      </c>
      <c r="AD4587" s="11">
        <v>0.79</v>
      </c>
      <c r="AE4587" s="10" t="str">
        <f t="shared" si="171"/>
        <v>78/79NIL</v>
      </c>
      <c r="AF4587" s="13">
        <f t="shared" si="173"/>
        <v>3.3805888767720831E-2</v>
      </c>
      <c r="AG4587" s="10"/>
      <c r="AH4587" s="10"/>
    </row>
    <row r="4588" spans="1:34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5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981</v>
      </c>
      <c r="AA4588" s="11">
        <f t="shared" si="172"/>
        <v>54.5</v>
      </c>
      <c r="AB4588" s="5">
        <f>IFERROR(VLOOKUP(C4588,[2]Sheet1!$B:$F,5,FALSE),0)</f>
        <v>12263023.709999999</v>
      </c>
      <c r="AC4588" s="11">
        <v>10</v>
      </c>
      <c r="AD4588" s="11">
        <v>0.52629999999999999</v>
      </c>
      <c r="AE4588" s="10" t="str">
        <f t="shared" si="171"/>
        <v>78/79NLG</v>
      </c>
      <c r="AF4588" s="13">
        <f t="shared" si="173"/>
        <v>1.834862385321101E-2</v>
      </c>
      <c r="AG4588" s="10"/>
      <c r="AH4588" s="10"/>
    </row>
    <row r="4589" spans="1:34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5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72"/>
        <v>0</v>
      </c>
      <c r="AB4589" s="5">
        <f>IFERROR(VLOOKUP(C4589,[2]Sheet1!$B:$F,5,FALSE),0)</f>
        <v>0</v>
      </c>
      <c r="AC4589" s="11">
        <v>14.25</v>
      </c>
      <c r="AD4589" s="11">
        <v>0.75</v>
      </c>
      <c r="AE4589" s="10" t="str">
        <f t="shared" si="171"/>
        <v>78/79PIC</v>
      </c>
      <c r="AF4589" s="13">
        <f t="shared" si="173"/>
        <v>0</v>
      </c>
      <c r="AG4589" s="10"/>
      <c r="AH4589" s="10"/>
    </row>
    <row r="4590" spans="1:34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5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72"/>
        <v>0</v>
      </c>
      <c r="AB4590" s="5">
        <f>IFERROR(VLOOKUP(C4590,[2]Sheet1!$B:$F,5,FALSE),0)</f>
        <v>0</v>
      </c>
      <c r="AC4590" s="11">
        <v>3.3250000000000002</v>
      </c>
      <c r="AD4590" s="11">
        <v>0.17499999999999999</v>
      </c>
      <c r="AE4590" s="10" t="str">
        <f t="shared" si="171"/>
        <v>78/79PICL</v>
      </c>
      <c r="AF4590" s="13">
        <f t="shared" si="173"/>
        <v>0</v>
      </c>
      <c r="AG4590" s="10"/>
      <c r="AH4590" s="10"/>
    </row>
    <row r="4591" spans="1:34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5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72"/>
        <v>0</v>
      </c>
      <c r="AB4591" s="5">
        <f>IFERROR(VLOOKUP(C4591,[2]Sheet1!$B:$F,5,FALSE),0)</f>
        <v>0</v>
      </c>
      <c r="AC4591" s="11">
        <v>12.4</v>
      </c>
      <c r="AD4591" s="11">
        <v>0.65790000000000004</v>
      </c>
      <c r="AE4591" s="10" t="str">
        <f t="shared" si="171"/>
        <v>78/79SIC</v>
      </c>
      <c r="AF4591" s="13">
        <f t="shared" si="173"/>
        <v>0</v>
      </c>
      <c r="AG4591" s="10"/>
      <c r="AH4591" s="10"/>
    </row>
    <row r="4592" spans="1:34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5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795</v>
      </c>
      <c r="AA4592" s="11">
        <f t="shared" si="172"/>
        <v>44.2</v>
      </c>
      <c r="AB4592" s="5">
        <f>IFERROR(VLOOKUP(C4592,[2]Sheet1!$B:$F,5,FALSE),0)</f>
        <v>13009241.279999999</v>
      </c>
      <c r="AC4592" s="11">
        <v>16</v>
      </c>
      <c r="AD4592" s="11">
        <v>0.84209999999999996</v>
      </c>
      <c r="AE4592" s="10" t="str">
        <f t="shared" si="171"/>
        <v>78/79SICL</v>
      </c>
      <c r="AF4592" s="13">
        <f t="shared" si="173"/>
        <v>2.2641509433962263E-2</v>
      </c>
      <c r="AG4592" s="10"/>
      <c r="AH4592" s="10"/>
    </row>
    <row r="4593" spans="1:34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5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72"/>
        <v>0</v>
      </c>
      <c r="AB4593" s="5">
        <f>IFERROR(VLOOKUP(C4593,[2]Sheet1!$B:$F,5,FALSE),0)</f>
        <v>0</v>
      </c>
      <c r="AC4593" s="11">
        <v>9</v>
      </c>
      <c r="AD4593" s="11">
        <v>0.47370000000000001</v>
      </c>
      <c r="AE4593" s="10" t="str">
        <f t="shared" si="171"/>
        <v>78/79SIL</v>
      </c>
      <c r="AF4593" s="13">
        <f t="shared" si="173"/>
        <v>0</v>
      </c>
      <c r="AG4593" s="10"/>
      <c r="AH4593" s="10"/>
    </row>
    <row r="4594" spans="1:34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5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72"/>
        <v>0</v>
      </c>
      <c r="AB4594" s="5">
        <f>IFERROR(VLOOKUP(C4594,[2]Sheet1!$B:$F,5,FALSE),0)</f>
        <v>0</v>
      </c>
      <c r="AC4594" s="11">
        <v>5</v>
      </c>
      <c r="AD4594" s="11">
        <v>0.26319999999999999</v>
      </c>
      <c r="AE4594" s="10" t="str">
        <f t="shared" si="171"/>
        <v>78/79UIC</v>
      </c>
      <c r="AF4594" s="13">
        <f t="shared" si="173"/>
        <v>0</v>
      </c>
      <c r="AG4594" s="10"/>
      <c r="AH4594" s="10"/>
    </row>
    <row r="4595" spans="1:34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5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965</v>
      </c>
      <c r="AA4595" s="11">
        <f t="shared" si="172"/>
        <v>53.6</v>
      </c>
      <c r="AB4595" s="5">
        <f>IFERROR(VLOOKUP(C4595,[2]Sheet1!$B:$F,5,FALSE),0)</f>
        <v>7063292.6699999999</v>
      </c>
      <c r="AC4595" s="11">
        <v>6.7</v>
      </c>
      <c r="AD4595" s="11">
        <v>0.35</v>
      </c>
      <c r="AE4595" s="10" t="str">
        <f t="shared" si="171"/>
        <v>78/79PRIN</v>
      </c>
      <c r="AF4595" s="13">
        <f t="shared" si="173"/>
        <v>1.8652849740932641E-2</v>
      </c>
      <c r="AG4595" s="10"/>
      <c r="AH4595" s="10"/>
    </row>
    <row r="4596" spans="1:34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5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15333.3</v>
      </c>
      <c r="AA4596" s="11">
        <f t="shared" si="172"/>
        <v>86.1</v>
      </c>
      <c r="AB4596" s="5">
        <f>IFERROR(VLOOKUP(C4596,[2]Sheet1!$B:$F,5,FALSE),0)</f>
        <v>319966.92</v>
      </c>
      <c r="AC4596" s="11">
        <v>0</v>
      </c>
      <c r="AD4596" s="11">
        <v>0</v>
      </c>
      <c r="AE4596" s="10" t="str">
        <f t="shared" si="171"/>
        <v>78/79RBCL</v>
      </c>
      <c r="AF4596" s="13">
        <f t="shared" si="173"/>
        <v>1.1608720888523671E-2</v>
      </c>
      <c r="AG4596" s="10"/>
      <c r="AH4596" s="10"/>
    </row>
    <row r="4597" spans="1:34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5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571.6</v>
      </c>
      <c r="AA4597" s="11">
        <f t="shared" si="172"/>
        <v>57.2</v>
      </c>
      <c r="AB4597" s="5">
        <f>IFERROR(VLOOKUP(C4597,[2]Sheet1!$B:$F,5,FALSE),0)</f>
        <v>14843741.5</v>
      </c>
      <c r="AC4597" s="11">
        <v>6</v>
      </c>
      <c r="AD4597" s="11">
        <v>0.32</v>
      </c>
      <c r="AE4597" s="10" t="str">
        <f t="shared" si="171"/>
        <v>78/79IGI</v>
      </c>
      <c r="AF4597" s="13">
        <f t="shared" si="173"/>
        <v>1.749475157452764E-2</v>
      </c>
      <c r="AG4597" s="10"/>
      <c r="AH4597" s="10"/>
    </row>
    <row r="4598" spans="1:34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5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72"/>
        <v>0</v>
      </c>
      <c r="AB4598" s="5">
        <f>IFERROR(VLOOKUP(C4598,[2]Sheet1!$B:$F,5,FALSE),0)</f>
        <v>0</v>
      </c>
      <c r="AC4598" s="11">
        <v>0</v>
      </c>
      <c r="AD4598" s="11">
        <v>0</v>
      </c>
      <c r="AE4598" s="10" t="str">
        <f t="shared" si="171"/>
        <v>78/79AIL</v>
      </c>
      <c r="AF4598" s="13">
        <f t="shared" si="173"/>
        <v>0</v>
      </c>
      <c r="AG4598" s="10"/>
      <c r="AH4598" s="10"/>
    </row>
    <row r="4599" spans="1:34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5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72"/>
        <v>0</v>
      </c>
      <c r="AB4599" s="5">
        <f>IFERROR(VLOOKUP(C4599,[2]Sheet1!$B:$F,5,FALSE),0)</f>
        <v>0</v>
      </c>
      <c r="AC4599" s="11">
        <v>0</v>
      </c>
      <c r="AD4599" s="11">
        <v>0</v>
      </c>
      <c r="AE4599" s="10" t="str">
        <f t="shared" si="171"/>
        <v>78/79SGI</v>
      </c>
      <c r="AF4599" s="13">
        <f t="shared" si="173"/>
        <v>0</v>
      </c>
      <c r="AG4599" s="10"/>
      <c r="AH4599" s="10"/>
    </row>
    <row r="4600" spans="1:34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5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72"/>
        <v>0</v>
      </c>
      <c r="AB4600" s="5">
        <f>IFERROR(VLOOKUP(C4600,[2]Sheet1!$B:$F,5,FALSE),0)</f>
        <v>0</v>
      </c>
      <c r="AC4600" s="11">
        <v>0</v>
      </c>
      <c r="AD4600" s="11">
        <v>0</v>
      </c>
      <c r="AE4600" s="10" t="str">
        <f t="shared" si="171"/>
        <v>78/79GIC</v>
      </c>
      <c r="AF4600" s="13">
        <f t="shared" si="173"/>
        <v>0</v>
      </c>
      <c r="AG4600" s="10"/>
      <c r="AH4600" s="10"/>
    </row>
    <row r="4601" spans="1:34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5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72"/>
        <v>0</v>
      </c>
      <c r="AB4601" s="5">
        <f>IFERROR(VLOOKUP(C4601,[2]Sheet1!$B:$F,5,FALSE),0)</f>
        <v>0</v>
      </c>
      <c r="AC4601" s="11">
        <f>IFERROR(VLOOKUP(AE4601,[3]Sheet2!$M:$O,2,FALSE),0)</f>
        <v>0</v>
      </c>
      <c r="AD4601" s="11">
        <f>IFERROR(VLOOKUP(AE4601,[3]Sheet2!$M:$O,3,FALSE),0)</f>
        <v>0</v>
      </c>
      <c r="AE4601" s="10" t="str">
        <f t="shared" si="171"/>
        <v>79/80LGIL</v>
      </c>
      <c r="AF4601" s="13">
        <f t="shared" si="173"/>
        <v>0</v>
      </c>
      <c r="AG4601" s="10"/>
      <c r="AH4601" s="10"/>
    </row>
    <row r="4602" spans="1:34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5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955</v>
      </c>
      <c r="AA4602" s="11">
        <f t="shared" si="172"/>
        <v>50.3</v>
      </c>
      <c r="AB4602" s="5">
        <f>IFERROR(VLOOKUP(C4602,[2]Sheet1!$B:$F,5,FALSE),0)</f>
        <v>8056783.3499999996</v>
      </c>
      <c r="AC4602" s="11">
        <f>IFERROR(VLOOKUP(AE4602,[3]Sheet2!$M:$O,2,FALSE),0)</f>
        <v>0.52629999999999999</v>
      </c>
      <c r="AD4602" s="11">
        <f>IFERROR(VLOOKUP(AE4602,[3]Sheet2!$M:$O,3,FALSE),0)</f>
        <v>10</v>
      </c>
      <c r="AE4602" s="10" t="str">
        <f t="shared" si="171"/>
        <v>79/80NICL</v>
      </c>
      <c r="AF4602" s="13">
        <f t="shared" si="173"/>
        <v>1.9895287958115182E-2</v>
      </c>
      <c r="AG4602" s="10"/>
      <c r="AH4602" s="10"/>
    </row>
    <row r="4603" spans="1:34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5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917</v>
      </c>
      <c r="AA4603" s="11">
        <f t="shared" si="172"/>
        <v>70.5</v>
      </c>
      <c r="AB4603" s="5">
        <f>IFERROR(VLOOKUP(C4603,[2]Sheet1!$B:$F,5,FALSE),0)</f>
        <v>8049442.4000000004</v>
      </c>
      <c r="AC4603" s="11">
        <f>IFERROR(VLOOKUP(AE4603,[3]Sheet2!$M:$O,2,FALSE),0)</f>
        <v>0</v>
      </c>
      <c r="AD4603" s="11">
        <f>IFERROR(VLOOKUP(AE4603,[3]Sheet2!$M:$O,3,FALSE),0)</f>
        <v>0</v>
      </c>
      <c r="AE4603" s="10" t="str">
        <f t="shared" si="171"/>
        <v>79/80NIL</v>
      </c>
      <c r="AF4603" s="13">
        <f t="shared" si="173"/>
        <v>1.4176663031624863E-2</v>
      </c>
      <c r="AG4603" s="10"/>
      <c r="AH4603" s="10"/>
    </row>
    <row r="4604" spans="1:34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5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981</v>
      </c>
      <c r="AA4604" s="11">
        <f t="shared" si="172"/>
        <v>61.3</v>
      </c>
      <c r="AB4604" s="5">
        <f>IFERROR(VLOOKUP(C4604,[2]Sheet1!$B:$F,5,FALSE),0)</f>
        <v>12263023.709999999</v>
      </c>
      <c r="AC4604" s="11">
        <f>IFERROR(VLOOKUP(AE4604,[3]Sheet2!$M:$O,2,FALSE),0)</f>
        <v>0.28949999999999998</v>
      </c>
      <c r="AD4604" s="11">
        <f>IFERROR(VLOOKUP(AE4604,[3]Sheet2!$M:$O,3,FALSE),0)</f>
        <v>5.5</v>
      </c>
      <c r="AE4604" s="10" t="str">
        <f t="shared" si="171"/>
        <v>79/80NLG</v>
      </c>
      <c r="AF4604" s="13">
        <f t="shared" si="173"/>
        <v>1.6309887869520898E-2</v>
      </c>
      <c r="AG4604" s="10"/>
      <c r="AH4604" s="10"/>
    </row>
    <row r="4605" spans="1:34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5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72"/>
        <v>0</v>
      </c>
      <c r="AB4605" s="5">
        <f>IFERROR(VLOOKUP(C4605,[2]Sheet1!$B:$F,5,FALSE),0)</f>
        <v>0</v>
      </c>
      <c r="AC4605" s="11">
        <f>IFERROR(VLOOKUP(AE4605,[3]Sheet2!$M:$O,2,FALSE),0)</f>
        <v>0</v>
      </c>
      <c r="AD4605" s="11">
        <f>IFERROR(VLOOKUP(AE4605,[3]Sheet2!$M:$O,3,FALSE),0)</f>
        <v>0</v>
      </c>
      <c r="AE4605" s="10" t="str">
        <f t="shared" si="171"/>
        <v>79/80PIC</v>
      </c>
      <c r="AF4605" s="13">
        <f t="shared" si="173"/>
        <v>0</v>
      </c>
      <c r="AG4605" s="10"/>
      <c r="AH4605" s="10"/>
    </row>
    <row r="4606" spans="1:34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5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72"/>
        <v>0</v>
      </c>
      <c r="AB4606" s="5">
        <f>IFERROR(VLOOKUP(C4606,[2]Sheet1!$B:$F,5,FALSE),0)</f>
        <v>0</v>
      </c>
      <c r="AC4606" s="11">
        <f>IFERROR(VLOOKUP(AE4606,[3]Sheet2!$M:$O,2,FALSE),0)</f>
        <v>0</v>
      </c>
      <c r="AD4606" s="11">
        <f>IFERROR(VLOOKUP(AE4606,[3]Sheet2!$M:$O,3,FALSE),0)</f>
        <v>0</v>
      </c>
      <c r="AE4606" s="10" t="str">
        <f t="shared" ref="AE4606:AE4669" si="174">B4606&amp;C4606</f>
        <v>79/80PICL</v>
      </c>
      <c r="AF4606" s="13">
        <f t="shared" si="173"/>
        <v>0</v>
      </c>
      <c r="AG4606" s="10"/>
      <c r="AH4606" s="10"/>
    </row>
    <row r="4607" spans="1:34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5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72"/>
        <v>0</v>
      </c>
      <c r="AB4607" s="5">
        <f>IFERROR(VLOOKUP(C4607,[2]Sheet1!$B:$F,5,FALSE),0)</f>
        <v>0</v>
      </c>
      <c r="AC4607" s="11">
        <f>IFERROR(VLOOKUP(AE4607,[3]Sheet2!$M:$O,2,FALSE),0)</f>
        <v>0</v>
      </c>
      <c r="AD4607" s="11">
        <f>IFERROR(VLOOKUP(AE4607,[3]Sheet2!$M:$O,3,FALSE),0)</f>
        <v>0</v>
      </c>
      <c r="AE4607" s="10" t="str">
        <f t="shared" si="174"/>
        <v>79/80SIC</v>
      </c>
      <c r="AF4607" s="13">
        <f t="shared" si="173"/>
        <v>0</v>
      </c>
      <c r="AG4607" s="10"/>
      <c r="AH4607" s="10"/>
    </row>
    <row r="4608" spans="1:34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5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795</v>
      </c>
      <c r="AA4608" s="11">
        <f t="shared" si="172"/>
        <v>33.1</v>
      </c>
      <c r="AB4608" s="5">
        <f>IFERROR(VLOOKUP(C4608,[2]Sheet1!$B:$F,5,FALSE),0)</f>
        <v>13009241.279999999</v>
      </c>
      <c r="AC4608" s="11">
        <f>IFERROR(VLOOKUP(AE4608,[3]Sheet2!$M:$O,2,FALSE),0)</f>
        <v>0</v>
      </c>
      <c r="AD4608" s="11">
        <f>IFERROR(VLOOKUP(AE4608,[3]Sheet2!$M:$O,3,FALSE),0)</f>
        <v>0</v>
      </c>
      <c r="AE4608" s="10" t="str">
        <f t="shared" si="174"/>
        <v>79/80SICL</v>
      </c>
      <c r="AF4608" s="13">
        <f t="shared" si="173"/>
        <v>3.0188679245283019E-2</v>
      </c>
      <c r="AG4608" s="10"/>
      <c r="AH4608" s="10"/>
    </row>
    <row r="4609" spans="1:34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5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72"/>
        <v>0</v>
      </c>
      <c r="AB4609" s="5">
        <f>IFERROR(VLOOKUP(C4609,[2]Sheet1!$B:$F,5,FALSE),0)</f>
        <v>0</v>
      </c>
      <c r="AC4609" s="11">
        <f>IFERROR(VLOOKUP(AE4609,[3]Sheet2!$M:$O,2,FALSE),0)</f>
        <v>0</v>
      </c>
      <c r="AD4609" s="11">
        <f>IFERROR(VLOOKUP(AE4609,[3]Sheet2!$M:$O,3,FALSE),0)</f>
        <v>0</v>
      </c>
      <c r="AE4609" s="10" t="str">
        <f t="shared" si="174"/>
        <v>79/80SIL</v>
      </c>
      <c r="AF4609" s="13">
        <f t="shared" si="173"/>
        <v>0</v>
      </c>
      <c r="AG4609" s="10"/>
      <c r="AH4609" s="10"/>
    </row>
    <row r="4610" spans="1:34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5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72"/>
        <v>0</v>
      </c>
      <c r="AB4610" s="5">
        <f>IFERROR(VLOOKUP(C4610,[2]Sheet1!$B:$F,5,FALSE),0)</f>
        <v>0</v>
      </c>
      <c r="AC4610" s="11">
        <f>IFERROR(VLOOKUP(AE4610,[3]Sheet2!$M:$O,2,FALSE),0)</f>
        <v>0</v>
      </c>
      <c r="AD4610" s="11">
        <f>IFERROR(VLOOKUP(AE4610,[3]Sheet2!$M:$O,3,FALSE),0)</f>
        <v>0</v>
      </c>
      <c r="AE4610" s="10" t="str">
        <f t="shared" si="174"/>
        <v>79/80UIC</v>
      </c>
      <c r="AF4610" s="13">
        <f t="shared" si="173"/>
        <v>0</v>
      </c>
      <c r="AG4610" s="10"/>
      <c r="AH4610" s="10"/>
    </row>
    <row r="4611" spans="1:34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5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965</v>
      </c>
      <c r="AA4611" s="11">
        <f t="shared" ref="AA4611:AA4674" si="175">ROUND(IFERROR(Z4611/M4611,0),1)</f>
        <v>43.9</v>
      </c>
      <c r="AB4611" s="5">
        <f>IFERROR(VLOOKUP(C4611,[2]Sheet1!$B:$F,5,FALSE),0)</f>
        <v>7063292.6699999999</v>
      </c>
      <c r="AC4611" s="11">
        <f>IFERROR(VLOOKUP(AE4611,[3]Sheet2!$M:$O,2,FALSE),0)</f>
        <v>0.25</v>
      </c>
      <c r="AD4611" s="11">
        <f>IFERROR(VLOOKUP(AE4611,[3]Sheet2!$M:$O,3,FALSE),0)</f>
        <v>4.75</v>
      </c>
      <c r="AE4611" s="10" t="str">
        <f t="shared" si="174"/>
        <v>79/80PRIN</v>
      </c>
      <c r="AF4611" s="13">
        <f t="shared" ref="AF4611:AF4674" si="176">IFERROR(M4611/Z4611,0)</f>
        <v>2.2797927461139896E-2</v>
      </c>
      <c r="AG4611" s="10"/>
      <c r="AH4611" s="10"/>
    </row>
    <row r="4612" spans="1:34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5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15333.3</v>
      </c>
      <c r="AA4612" s="11">
        <f t="shared" si="175"/>
        <v>189.3</v>
      </c>
      <c r="AB4612" s="5">
        <f>IFERROR(VLOOKUP(C4612,[2]Sheet1!$B:$F,5,FALSE),0)</f>
        <v>319966.92</v>
      </c>
      <c r="AC4612" s="11">
        <f>IFERROR(VLOOKUP(AE4612,[3]Sheet2!$M:$O,2,FALSE),0)</f>
        <v>0</v>
      </c>
      <c r="AD4612" s="11">
        <f>IFERROR(VLOOKUP(AE4612,[3]Sheet2!$M:$O,3,FALSE),0)</f>
        <v>0</v>
      </c>
      <c r="AE4612" s="10" t="str">
        <f t="shared" si="174"/>
        <v>79/80RBCL</v>
      </c>
      <c r="AF4612" s="13">
        <f t="shared" si="176"/>
        <v>5.2826201796090863E-3</v>
      </c>
      <c r="AG4612" s="10"/>
      <c r="AH4612" s="10"/>
    </row>
    <row r="4613" spans="1:34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5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571.6</v>
      </c>
      <c r="AA4613" s="11">
        <f t="shared" si="175"/>
        <v>52</v>
      </c>
      <c r="AB4613" s="5">
        <f>IFERROR(VLOOKUP(C4613,[2]Sheet1!$B:$F,5,FALSE),0)</f>
        <v>14843741.5</v>
      </c>
      <c r="AC4613" s="11">
        <f>IFERROR(VLOOKUP(AE4613,[3]Sheet2!$M:$O,2,FALSE),0)</f>
        <v>0</v>
      </c>
      <c r="AD4613" s="11">
        <f>IFERROR(VLOOKUP(AE4613,[3]Sheet2!$M:$O,3,FALSE),0)</f>
        <v>0</v>
      </c>
      <c r="AE4613" s="10" t="str">
        <f t="shared" si="174"/>
        <v>79/80IGI</v>
      </c>
      <c r="AF4613" s="13">
        <f t="shared" si="176"/>
        <v>1.9244226731980407E-2</v>
      </c>
      <c r="AG4613" s="10"/>
      <c r="AH4613" s="10"/>
    </row>
    <row r="4614" spans="1:34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5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75"/>
        <v>0</v>
      </c>
      <c r="AB4614" s="5">
        <f>IFERROR(VLOOKUP(C4614,[2]Sheet1!$B:$F,5,FALSE),0)</f>
        <v>0</v>
      </c>
      <c r="AC4614" s="11">
        <f>IFERROR(VLOOKUP(AE4614,[3]Sheet2!$M:$O,2,FALSE),0)</f>
        <v>0</v>
      </c>
      <c r="AD4614" s="11">
        <f>IFERROR(VLOOKUP(AE4614,[3]Sheet2!$M:$O,3,FALSE),0)</f>
        <v>0</v>
      </c>
      <c r="AE4614" s="10" t="str">
        <f t="shared" si="174"/>
        <v>79/80AIL</v>
      </c>
      <c r="AF4614" s="13">
        <f t="shared" si="176"/>
        <v>0</v>
      </c>
      <c r="AG4614" s="10"/>
      <c r="AH4614" s="10"/>
    </row>
    <row r="4615" spans="1:34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5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75"/>
        <v>0</v>
      </c>
      <c r="AB4615" s="5">
        <f>IFERROR(VLOOKUP(C4615,[2]Sheet1!$B:$F,5,FALSE),0)</f>
        <v>0</v>
      </c>
      <c r="AC4615" s="11">
        <f>IFERROR(VLOOKUP(AE4615,[3]Sheet2!$M:$O,2,FALSE),0)</f>
        <v>0</v>
      </c>
      <c r="AD4615" s="11">
        <f>IFERROR(VLOOKUP(AE4615,[3]Sheet2!$M:$O,3,FALSE),0)</f>
        <v>0</v>
      </c>
      <c r="AE4615" s="10" t="str">
        <f t="shared" si="174"/>
        <v>79/80SGI</v>
      </c>
      <c r="AF4615" s="13">
        <f t="shared" si="176"/>
        <v>0</v>
      </c>
      <c r="AG4615" s="10"/>
      <c r="AH4615" s="10"/>
    </row>
    <row r="4616" spans="1:34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5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75"/>
        <v>0</v>
      </c>
      <c r="AB4616" s="5">
        <f>IFERROR(VLOOKUP(C4616,[2]Sheet1!$B:$F,5,FALSE),0)</f>
        <v>0</v>
      </c>
      <c r="AC4616" s="11">
        <f>IFERROR(VLOOKUP(AE4616,[3]Sheet2!$M:$O,2,FALSE),0)</f>
        <v>0</v>
      </c>
      <c r="AD4616" s="11">
        <f>IFERROR(VLOOKUP(AE4616,[3]Sheet2!$M:$O,3,FALSE),0)</f>
        <v>0</v>
      </c>
      <c r="AE4616" s="10" t="str">
        <f t="shared" si="174"/>
        <v>79/80GIC</v>
      </c>
      <c r="AF4616" s="13">
        <f t="shared" si="176"/>
        <v>0</v>
      </c>
      <c r="AG4616" s="10"/>
      <c r="AH4616" s="10"/>
    </row>
    <row r="4617" spans="1:34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5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615</v>
      </c>
      <c r="AA4617" s="11">
        <f t="shared" si="175"/>
        <v>87.9</v>
      </c>
      <c r="AB4617" s="5">
        <f>IFERROR(VLOOKUP(C4617,[2]Sheet1!$B:$F,5,FALSE),0)</f>
        <v>12250773.220000001</v>
      </c>
      <c r="AC4617" s="11">
        <f>IFERROR(VLOOKUP(AE4617,[3]Sheet2!$M:$O,2,FALSE),0)</f>
        <v>6.37</v>
      </c>
      <c r="AD4617" s="11">
        <f>IFERROR(VLOOKUP(AE4617,[3]Sheet2!$M:$O,3,FALSE),0)</f>
        <v>8.6300000000000008</v>
      </c>
      <c r="AE4617" s="10" t="str">
        <f t="shared" si="174"/>
        <v>79/80HEI</v>
      </c>
      <c r="AF4617" s="13">
        <f t="shared" si="176"/>
        <v>1.1382113821138212E-2</v>
      </c>
      <c r="AG4617" s="10"/>
      <c r="AH4617" s="10"/>
    </row>
    <row r="4618" spans="1:34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5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673.9</v>
      </c>
      <c r="AA4618" s="11">
        <f t="shared" si="175"/>
        <v>39.6</v>
      </c>
      <c r="AB4618" s="5">
        <f>IFERROR(VLOOKUP(C4618,[2]Sheet1!$B:$F,5,FALSE),0)</f>
        <v>9800000</v>
      </c>
      <c r="AC4618" s="11">
        <f>IFERROR(VLOOKUP(AE4618,[3]Sheet2!$M:$O,2,FALSE),0)</f>
        <v>0</v>
      </c>
      <c r="AD4618" s="11">
        <f>IFERROR(VLOOKUP(AE4618,[3]Sheet2!$M:$O,3,FALSE),0)</f>
        <v>0</v>
      </c>
      <c r="AE4618" s="10" t="str">
        <f t="shared" si="174"/>
        <v>79/80SGIC</v>
      </c>
      <c r="AF4618" s="13">
        <f t="shared" si="176"/>
        <v>2.5226294702478114E-2</v>
      </c>
      <c r="AG4618" s="10"/>
      <c r="AH4618" s="10"/>
    </row>
    <row r="4619" spans="1:34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5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75"/>
        <v>0</v>
      </c>
      <c r="AB4619" s="5">
        <f>IFERROR(VLOOKUP(C4619,[2]Sheet1!$B:$F,5,FALSE),0)</f>
        <v>0</v>
      </c>
      <c r="AC4619" s="11">
        <f>IFERROR(VLOOKUP(AE4619,[3]Sheet2!$M:$O,2,FALSE),0)</f>
        <v>0</v>
      </c>
      <c r="AD4619" s="11">
        <f>IFERROR(VLOOKUP(AE4619,[3]Sheet2!$M:$O,3,FALSE),0)</f>
        <v>0</v>
      </c>
      <c r="AE4619" s="10" t="str">
        <f t="shared" si="174"/>
        <v>79/80LGIL</v>
      </c>
      <c r="AF4619" s="13">
        <f t="shared" si="176"/>
        <v>0</v>
      </c>
      <c r="AG4619" s="10"/>
      <c r="AH4619" s="10"/>
    </row>
    <row r="4620" spans="1:34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5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955</v>
      </c>
      <c r="AA4620" s="11">
        <f t="shared" si="175"/>
        <v>43.4</v>
      </c>
      <c r="AB4620" s="5">
        <f>IFERROR(VLOOKUP(C4620,[2]Sheet1!$B:$F,5,FALSE),0)</f>
        <v>8056783.3499999996</v>
      </c>
      <c r="AC4620" s="11">
        <f>IFERROR(VLOOKUP(AE4620,[3]Sheet2!$M:$O,2,FALSE),0)</f>
        <v>0.52629999999999999</v>
      </c>
      <c r="AD4620" s="11">
        <f>IFERROR(VLOOKUP(AE4620,[3]Sheet2!$M:$O,3,FALSE),0)</f>
        <v>10</v>
      </c>
      <c r="AE4620" s="10" t="str">
        <f t="shared" si="174"/>
        <v>79/80NICL</v>
      </c>
      <c r="AF4620" s="13">
        <f t="shared" si="176"/>
        <v>2.3036649214659685E-2</v>
      </c>
      <c r="AG4620" s="10"/>
      <c r="AH4620" s="10"/>
    </row>
    <row r="4621" spans="1:34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5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917</v>
      </c>
      <c r="AA4621" s="11">
        <f t="shared" si="175"/>
        <v>53.9</v>
      </c>
      <c r="AB4621" s="5">
        <f>IFERROR(VLOOKUP(C4621,[2]Sheet1!$B:$F,5,FALSE),0)</f>
        <v>8049442.4000000004</v>
      </c>
      <c r="AC4621" s="11">
        <f>IFERROR(VLOOKUP(AE4621,[3]Sheet2!$M:$O,2,FALSE),0)</f>
        <v>0</v>
      </c>
      <c r="AD4621" s="11">
        <f>IFERROR(VLOOKUP(AE4621,[3]Sheet2!$M:$O,3,FALSE),0)</f>
        <v>0</v>
      </c>
      <c r="AE4621" s="10" t="str">
        <f t="shared" si="174"/>
        <v>79/80NIL</v>
      </c>
      <c r="AF4621" s="13">
        <f t="shared" si="176"/>
        <v>1.8538713195201745E-2</v>
      </c>
      <c r="AG4621" s="10"/>
      <c r="AH4621" s="10"/>
    </row>
    <row r="4622" spans="1:34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5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981</v>
      </c>
      <c r="AA4622" s="11">
        <f t="shared" si="175"/>
        <v>61.3</v>
      </c>
      <c r="AB4622" s="5">
        <f>IFERROR(VLOOKUP(C4622,[2]Sheet1!$B:$F,5,FALSE),0)</f>
        <v>12263023.709999999</v>
      </c>
      <c r="AC4622" s="11">
        <f>IFERROR(VLOOKUP(AE4622,[3]Sheet2!$M:$O,2,FALSE),0)</f>
        <v>0.28949999999999998</v>
      </c>
      <c r="AD4622" s="11">
        <f>IFERROR(VLOOKUP(AE4622,[3]Sheet2!$M:$O,3,FALSE),0)</f>
        <v>5.5</v>
      </c>
      <c r="AE4622" s="10" t="str">
        <f t="shared" si="174"/>
        <v>79/80NLG</v>
      </c>
      <c r="AF4622" s="13">
        <f t="shared" si="176"/>
        <v>1.6309887869520898E-2</v>
      </c>
      <c r="AG4622" s="10"/>
      <c r="AH4622" s="10"/>
    </row>
    <row r="4623" spans="1:34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5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75"/>
        <v>0</v>
      </c>
      <c r="AB4623" s="5">
        <f>IFERROR(VLOOKUP(C4623,[2]Sheet1!$B:$F,5,FALSE),0)</f>
        <v>0</v>
      </c>
      <c r="AC4623" s="11">
        <f>IFERROR(VLOOKUP(AE4623,[3]Sheet2!$M:$O,2,FALSE),0)</f>
        <v>0</v>
      </c>
      <c r="AD4623" s="11">
        <f>IFERROR(VLOOKUP(AE4623,[3]Sheet2!$M:$O,3,FALSE),0)</f>
        <v>0</v>
      </c>
      <c r="AE4623" s="10" t="str">
        <f t="shared" si="174"/>
        <v>79/80PIC</v>
      </c>
      <c r="AF4623" s="13">
        <f t="shared" si="176"/>
        <v>0</v>
      </c>
      <c r="AG4623" s="10"/>
      <c r="AH4623" s="10"/>
    </row>
    <row r="4624" spans="1:34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5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75"/>
        <v>0</v>
      </c>
      <c r="AB4624" s="5">
        <f>IFERROR(VLOOKUP(C4624,[2]Sheet1!$B:$F,5,FALSE),0)</f>
        <v>0</v>
      </c>
      <c r="AC4624" s="11">
        <f>IFERROR(VLOOKUP(AE4624,[3]Sheet2!$M:$O,2,FALSE),0)</f>
        <v>0</v>
      </c>
      <c r="AD4624" s="11">
        <f>IFERROR(VLOOKUP(AE4624,[3]Sheet2!$M:$O,3,FALSE),0)</f>
        <v>0</v>
      </c>
      <c r="AE4624" s="10" t="str">
        <f t="shared" si="174"/>
        <v>79/80PICL</v>
      </c>
      <c r="AF4624" s="13">
        <f t="shared" si="176"/>
        <v>0</v>
      </c>
      <c r="AG4624" s="10"/>
      <c r="AH4624" s="10"/>
    </row>
    <row r="4625" spans="1:34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5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75"/>
        <v>0</v>
      </c>
      <c r="AB4625" s="5">
        <f>IFERROR(VLOOKUP(C4625,[2]Sheet1!$B:$F,5,FALSE),0)</f>
        <v>0</v>
      </c>
      <c r="AC4625" s="11">
        <f>IFERROR(VLOOKUP(AE4625,[3]Sheet2!$M:$O,2,FALSE),0)</f>
        <v>0</v>
      </c>
      <c r="AD4625" s="11">
        <f>IFERROR(VLOOKUP(AE4625,[3]Sheet2!$M:$O,3,FALSE),0)</f>
        <v>0</v>
      </c>
      <c r="AE4625" s="10" t="str">
        <f t="shared" si="174"/>
        <v>79/80SIC</v>
      </c>
      <c r="AF4625" s="13">
        <f t="shared" si="176"/>
        <v>0</v>
      </c>
      <c r="AG4625" s="10"/>
      <c r="AH4625" s="10"/>
    </row>
    <row r="4626" spans="1:34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5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795</v>
      </c>
      <c r="AA4626" s="11">
        <f t="shared" si="175"/>
        <v>44.2</v>
      </c>
      <c r="AB4626" s="5">
        <f>IFERROR(VLOOKUP(C4626,[2]Sheet1!$B:$F,5,FALSE),0)</f>
        <v>13009241.279999999</v>
      </c>
      <c r="AC4626" s="11">
        <f>IFERROR(VLOOKUP(AE4626,[3]Sheet2!$M:$O,2,FALSE),0)</f>
        <v>0</v>
      </c>
      <c r="AD4626" s="11">
        <f>IFERROR(VLOOKUP(AE4626,[3]Sheet2!$M:$O,3,FALSE),0)</f>
        <v>0</v>
      </c>
      <c r="AE4626" s="10" t="str">
        <f t="shared" si="174"/>
        <v>79/80SICL</v>
      </c>
      <c r="AF4626" s="13">
        <f t="shared" si="176"/>
        <v>2.2641509433962263E-2</v>
      </c>
      <c r="AG4626" s="10"/>
      <c r="AH4626" s="10"/>
    </row>
    <row r="4627" spans="1:34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5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75"/>
        <v>0</v>
      </c>
      <c r="AB4627" s="5">
        <f>IFERROR(VLOOKUP(C4627,[2]Sheet1!$B:$F,5,FALSE),0)</f>
        <v>0</v>
      </c>
      <c r="AC4627" s="11">
        <f>IFERROR(VLOOKUP(AE4627,[3]Sheet2!$M:$O,2,FALSE),0)</f>
        <v>0</v>
      </c>
      <c r="AD4627" s="11">
        <f>IFERROR(VLOOKUP(AE4627,[3]Sheet2!$M:$O,3,FALSE),0)</f>
        <v>0</v>
      </c>
      <c r="AE4627" s="10" t="str">
        <f t="shared" si="174"/>
        <v>79/80SIL</v>
      </c>
      <c r="AF4627" s="13">
        <f t="shared" si="176"/>
        <v>0</v>
      </c>
      <c r="AG4627" s="10"/>
      <c r="AH4627" s="10"/>
    </row>
    <row r="4628" spans="1:34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5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75"/>
        <v>0</v>
      </c>
      <c r="AB4628" s="5">
        <f>IFERROR(VLOOKUP(C4628,[2]Sheet1!$B:$F,5,FALSE),0)</f>
        <v>0</v>
      </c>
      <c r="AC4628" s="11">
        <f>IFERROR(VLOOKUP(AE4628,[3]Sheet2!$M:$O,2,FALSE),0)</f>
        <v>0</v>
      </c>
      <c r="AD4628" s="11">
        <f>IFERROR(VLOOKUP(AE4628,[3]Sheet2!$M:$O,3,FALSE),0)</f>
        <v>0</v>
      </c>
      <c r="AE4628" s="10" t="str">
        <f t="shared" si="174"/>
        <v>79/80UIC</v>
      </c>
      <c r="AF4628" s="13">
        <f t="shared" si="176"/>
        <v>0</v>
      </c>
      <c r="AG4628" s="10"/>
      <c r="AH4628" s="10"/>
    </row>
    <row r="4629" spans="1:34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5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965</v>
      </c>
      <c r="AA4629" s="11">
        <f t="shared" si="175"/>
        <v>68.900000000000006</v>
      </c>
      <c r="AB4629" s="5">
        <f>IFERROR(VLOOKUP(C4629,[2]Sheet1!$B:$F,5,FALSE),0)</f>
        <v>7063292.6699999999</v>
      </c>
      <c r="AC4629" s="11">
        <f>IFERROR(VLOOKUP(AE4629,[3]Sheet2!$M:$O,2,FALSE),0)</f>
        <v>0.25</v>
      </c>
      <c r="AD4629" s="11">
        <f>IFERROR(VLOOKUP(AE4629,[3]Sheet2!$M:$O,3,FALSE),0)</f>
        <v>4.75</v>
      </c>
      <c r="AE4629" s="10" t="str">
        <f t="shared" si="174"/>
        <v>79/80PRIN</v>
      </c>
      <c r="AF4629" s="13">
        <f t="shared" si="176"/>
        <v>1.4507772020725389E-2</v>
      </c>
      <c r="AG4629" s="10"/>
      <c r="AH4629" s="10"/>
    </row>
    <row r="4630" spans="1:34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5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15333.3</v>
      </c>
      <c r="AA4630" s="11">
        <f t="shared" si="175"/>
        <v>54.6</v>
      </c>
      <c r="AB4630" s="5">
        <f>IFERROR(VLOOKUP(C4630,[2]Sheet1!$B:$F,5,FALSE),0)</f>
        <v>319966.92</v>
      </c>
      <c r="AC4630" s="11">
        <f>IFERROR(VLOOKUP(AE4630,[3]Sheet2!$M:$O,2,FALSE),0)</f>
        <v>0</v>
      </c>
      <c r="AD4630" s="11">
        <f>IFERROR(VLOOKUP(AE4630,[3]Sheet2!$M:$O,3,FALSE),0)</f>
        <v>0</v>
      </c>
      <c r="AE4630" s="10" t="str">
        <f t="shared" si="174"/>
        <v>79/80RBCL</v>
      </c>
      <c r="AF4630" s="13">
        <f t="shared" si="176"/>
        <v>1.8326126795927818E-2</v>
      </c>
      <c r="AG4630" s="10"/>
      <c r="AH4630" s="10"/>
    </row>
    <row r="4631" spans="1:34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5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571.6</v>
      </c>
      <c r="AA4631" s="11">
        <f t="shared" si="175"/>
        <v>38.1</v>
      </c>
      <c r="AB4631" s="5">
        <f>IFERROR(VLOOKUP(C4631,[2]Sheet1!$B:$F,5,FALSE),0)</f>
        <v>14843741.5</v>
      </c>
      <c r="AC4631" s="11">
        <f>IFERROR(VLOOKUP(AE4631,[3]Sheet2!$M:$O,2,FALSE),0)</f>
        <v>0</v>
      </c>
      <c r="AD4631" s="11">
        <f>IFERROR(VLOOKUP(AE4631,[3]Sheet2!$M:$O,3,FALSE),0)</f>
        <v>0</v>
      </c>
      <c r="AE4631" s="10" t="str">
        <f t="shared" si="174"/>
        <v>79/80IGI</v>
      </c>
      <c r="AF4631" s="13">
        <f t="shared" si="176"/>
        <v>2.6242127361791462E-2</v>
      </c>
      <c r="AG4631" s="10"/>
      <c r="AH4631" s="10"/>
    </row>
    <row r="4632" spans="1:34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5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75"/>
        <v>0</v>
      </c>
      <c r="AB4632" s="5">
        <f>IFERROR(VLOOKUP(C4632,[2]Sheet1!$B:$F,5,FALSE),0)</f>
        <v>0</v>
      </c>
      <c r="AC4632" s="11">
        <f>IFERROR(VLOOKUP(AE4632,[3]Sheet2!$M:$O,2,FALSE),0)</f>
        <v>0</v>
      </c>
      <c r="AD4632" s="11">
        <f>IFERROR(VLOOKUP(AE4632,[3]Sheet2!$M:$O,3,FALSE),0)</f>
        <v>0</v>
      </c>
      <c r="AE4632" s="10" t="str">
        <f t="shared" si="174"/>
        <v>79/80AIL</v>
      </c>
      <c r="AF4632" s="13">
        <f t="shared" si="176"/>
        <v>0</v>
      </c>
      <c r="AG4632" s="10"/>
      <c r="AH4632" s="10"/>
    </row>
    <row r="4633" spans="1:34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5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615</v>
      </c>
      <c r="AA4633" s="11">
        <f t="shared" si="175"/>
        <v>61.5</v>
      </c>
      <c r="AB4633" s="5">
        <f>IFERROR(VLOOKUP(C4633,[2]Sheet1!$B:$F,5,FALSE),0)</f>
        <v>12250773.220000001</v>
      </c>
      <c r="AC4633" s="11">
        <f>IFERROR(VLOOKUP(AE4633,[3]Sheet2!$M:$O,2,FALSE),0)</f>
        <v>6.37</v>
      </c>
      <c r="AD4633" s="11">
        <f>IFERROR(VLOOKUP(AE4633,[3]Sheet2!$M:$O,3,FALSE),0)</f>
        <v>8.6300000000000008</v>
      </c>
      <c r="AE4633" s="10" t="str">
        <f t="shared" si="174"/>
        <v>79/80HEI</v>
      </c>
      <c r="AF4633" s="13">
        <f t="shared" si="176"/>
        <v>1.6260162601626018E-2</v>
      </c>
      <c r="AG4633" s="10"/>
      <c r="AH4633" s="10"/>
    </row>
    <row r="4634" spans="1:34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5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673.9</v>
      </c>
      <c r="AA4634" s="11">
        <f t="shared" si="175"/>
        <v>56.2</v>
      </c>
      <c r="AB4634" s="5">
        <f>IFERROR(VLOOKUP(C4634,[2]Sheet1!$B:$F,5,FALSE),0)</f>
        <v>9800000</v>
      </c>
      <c r="AC4634" s="11">
        <f>IFERROR(VLOOKUP(AE4634,[3]Sheet2!$M:$O,2,FALSE),0)</f>
        <v>0</v>
      </c>
      <c r="AD4634" s="11">
        <f>IFERROR(VLOOKUP(AE4634,[3]Sheet2!$M:$O,3,FALSE),0)</f>
        <v>0</v>
      </c>
      <c r="AE4634" s="10" t="str">
        <f t="shared" si="174"/>
        <v>79/80SGIC</v>
      </c>
      <c r="AF4634" s="13">
        <f t="shared" si="176"/>
        <v>1.7806796260572785E-2</v>
      </c>
      <c r="AG4634" s="10"/>
      <c r="AH4634" s="10"/>
    </row>
    <row r="4635" spans="1:34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5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851.5</v>
      </c>
      <c r="AA4635" s="11">
        <f t="shared" si="175"/>
        <v>65.5</v>
      </c>
      <c r="AB4635" s="5">
        <f>IFERROR(VLOOKUP(C4635,[2]Sheet1!$B:$F,5,FALSE),0)</f>
        <v>3553484.6999999997</v>
      </c>
      <c r="AC4635" s="11">
        <v>18</v>
      </c>
      <c r="AD4635" s="11">
        <v>6.21</v>
      </c>
      <c r="AE4635" s="10" t="str">
        <f t="shared" si="174"/>
        <v>73/74OHL</v>
      </c>
      <c r="AF4635" s="13">
        <f t="shared" si="176"/>
        <v>1.5267175572519083E-2</v>
      </c>
      <c r="AG4635" s="10"/>
      <c r="AH4635" s="10"/>
    </row>
    <row r="4636" spans="1:34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5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471.1</v>
      </c>
      <c r="AA4636" s="11">
        <f t="shared" si="175"/>
        <v>235.6</v>
      </c>
      <c r="AB4636" s="5">
        <f>IFERROR(VLOOKUP(C4636,[2]Sheet1!$B:$F,5,FALSE),0)</f>
        <v>31676880.969999999</v>
      </c>
      <c r="AC4636" s="11">
        <v>15</v>
      </c>
      <c r="AD4636" s="11">
        <v>6.05</v>
      </c>
      <c r="AE4636" s="10" t="str">
        <f t="shared" si="174"/>
        <v>73/74SHL</v>
      </c>
      <c r="AF4636" s="13">
        <f t="shared" si="176"/>
        <v>4.2453831458289107E-3</v>
      </c>
      <c r="AG4636" s="10"/>
      <c r="AH4636" s="10"/>
    </row>
    <row r="4637" spans="1:34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5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1079</v>
      </c>
      <c r="AA4637" s="11">
        <f t="shared" si="175"/>
        <v>179.8</v>
      </c>
      <c r="AB4637" s="5">
        <f>IFERROR(VLOOKUP(C4637,[2]Sheet1!$B:$F,5,FALSE),0)</f>
        <v>8437116.8599999994</v>
      </c>
      <c r="AC4637" s="11">
        <v>0</v>
      </c>
      <c r="AD4637" s="11">
        <v>7.36</v>
      </c>
      <c r="AE4637" s="10" t="str">
        <f t="shared" si="174"/>
        <v>73/74TRH</v>
      </c>
      <c r="AF4637" s="13">
        <f t="shared" si="176"/>
        <v>5.5607043558850789E-3</v>
      </c>
      <c r="AG4637" s="10"/>
      <c r="AH4637" s="10"/>
    </row>
    <row r="4638" spans="1:34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5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851.5</v>
      </c>
      <c r="AA4638" s="11">
        <f t="shared" si="175"/>
        <v>31.5</v>
      </c>
      <c r="AB4638" s="5">
        <f>IFERROR(VLOOKUP(C4638,[2]Sheet1!$B:$F,5,FALSE),0)</f>
        <v>3553484.6999999997</v>
      </c>
      <c r="AC4638" s="11">
        <v>18</v>
      </c>
      <c r="AD4638" s="11">
        <v>6.21</v>
      </c>
      <c r="AE4638" s="10" t="str">
        <f t="shared" si="174"/>
        <v>73/74OHL</v>
      </c>
      <c r="AF4638" s="13">
        <f t="shared" si="176"/>
        <v>3.1708749266001174E-2</v>
      </c>
      <c r="AG4638" s="10"/>
      <c r="AH4638" s="10"/>
    </row>
    <row r="4639" spans="1:34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5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471.1</v>
      </c>
      <c r="AA4639" s="11">
        <f t="shared" si="175"/>
        <v>117.8</v>
      </c>
      <c r="AB4639" s="5">
        <f>IFERROR(VLOOKUP(C4639,[2]Sheet1!$B:$F,5,FALSE),0)</f>
        <v>31676880.969999999</v>
      </c>
      <c r="AC4639" s="11">
        <v>15</v>
      </c>
      <c r="AD4639" s="11">
        <v>6.05</v>
      </c>
      <c r="AE4639" s="10" t="str">
        <f t="shared" si="174"/>
        <v>73/74SHL</v>
      </c>
      <c r="AF4639" s="13">
        <f t="shared" si="176"/>
        <v>8.4907662916578214E-3</v>
      </c>
      <c r="AG4639" s="10"/>
      <c r="AH4639" s="10"/>
    </row>
    <row r="4640" spans="1:34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5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1079</v>
      </c>
      <c r="AA4640" s="11">
        <f t="shared" si="175"/>
        <v>83</v>
      </c>
      <c r="AB4640" s="5">
        <f>IFERROR(VLOOKUP(C4640,[2]Sheet1!$B:$F,5,FALSE),0)</f>
        <v>8437116.8599999994</v>
      </c>
      <c r="AC4640" s="11">
        <v>0</v>
      </c>
      <c r="AD4640" s="11">
        <v>7.36</v>
      </c>
      <c r="AE4640" s="10" t="str">
        <f t="shared" si="174"/>
        <v>73/74TRH</v>
      </c>
      <c r="AF4640" s="13">
        <f t="shared" si="176"/>
        <v>1.2048192771084338E-2</v>
      </c>
      <c r="AG4640" s="10"/>
      <c r="AH4640" s="10"/>
    </row>
    <row r="4641" spans="1:34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5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851.5</v>
      </c>
      <c r="AA4641" s="11">
        <f t="shared" si="175"/>
        <v>29.4</v>
      </c>
      <c r="AB4641" s="5">
        <f>IFERROR(VLOOKUP(C4641,[2]Sheet1!$B:$F,5,FALSE),0)</f>
        <v>3553484.6999999997</v>
      </c>
      <c r="AC4641" s="11">
        <v>18</v>
      </c>
      <c r="AD4641" s="11">
        <v>6.21</v>
      </c>
      <c r="AE4641" s="10" t="str">
        <f t="shared" si="174"/>
        <v>73/74OHL</v>
      </c>
      <c r="AF4641" s="13">
        <f t="shared" si="176"/>
        <v>3.4057545507927188E-2</v>
      </c>
      <c r="AG4641" s="10"/>
      <c r="AH4641" s="10"/>
    </row>
    <row r="4642" spans="1:34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5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471.1</v>
      </c>
      <c r="AA4642" s="11">
        <f t="shared" si="175"/>
        <v>117.8</v>
      </c>
      <c r="AB4642" s="5">
        <f>IFERROR(VLOOKUP(C4642,[2]Sheet1!$B:$F,5,FALSE),0)</f>
        <v>31676880.969999999</v>
      </c>
      <c r="AC4642" s="11">
        <v>15</v>
      </c>
      <c r="AD4642" s="11">
        <v>6.05</v>
      </c>
      <c r="AE4642" s="10" t="str">
        <f t="shared" si="174"/>
        <v>73/74SHL</v>
      </c>
      <c r="AF4642" s="13">
        <f t="shared" si="176"/>
        <v>8.4907662916578214E-3</v>
      </c>
      <c r="AG4642" s="10"/>
      <c r="AH4642" s="10"/>
    </row>
    <row r="4643" spans="1:34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5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1079</v>
      </c>
      <c r="AA4643" s="11">
        <f t="shared" si="175"/>
        <v>59.9</v>
      </c>
      <c r="AB4643" s="5">
        <f>IFERROR(VLOOKUP(C4643,[2]Sheet1!$B:$F,5,FALSE),0)</f>
        <v>8437116.8599999994</v>
      </c>
      <c r="AC4643" s="11">
        <v>0</v>
      </c>
      <c r="AD4643" s="11">
        <v>7.36</v>
      </c>
      <c r="AE4643" s="10" t="str">
        <f t="shared" si="174"/>
        <v>73/74TRH</v>
      </c>
      <c r="AF4643" s="13">
        <f t="shared" si="176"/>
        <v>1.6682113067655237E-2</v>
      </c>
      <c r="AG4643" s="10"/>
      <c r="AH4643" s="10"/>
    </row>
    <row r="4644" spans="1:34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5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851.5</v>
      </c>
      <c r="AA4644" s="11">
        <f t="shared" si="175"/>
        <v>30.4</v>
      </c>
      <c r="AB4644" s="5">
        <f>IFERROR(VLOOKUP(C4644,[2]Sheet1!$B:$F,5,FALSE),0)</f>
        <v>3553484.6999999997</v>
      </c>
      <c r="AC4644" s="11">
        <v>18</v>
      </c>
      <c r="AD4644" s="11">
        <v>6.21</v>
      </c>
      <c r="AE4644" s="10" t="str">
        <f t="shared" si="174"/>
        <v>73/74OHL</v>
      </c>
      <c r="AF4644" s="13">
        <f t="shared" si="176"/>
        <v>3.2883147386964177E-2</v>
      </c>
      <c r="AG4644" s="10"/>
      <c r="AH4644" s="10"/>
    </row>
    <row r="4645" spans="1:34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5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471.1</v>
      </c>
      <c r="AA4645" s="11">
        <f t="shared" si="175"/>
        <v>157</v>
      </c>
      <c r="AB4645" s="5">
        <f>IFERROR(VLOOKUP(C4645,[2]Sheet1!$B:$F,5,FALSE),0)</f>
        <v>31676880.969999999</v>
      </c>
      <c r="AC4645" s="11">
        <v>15</v>
      </c>
      <c r="AD4645" s="11">
        <v>6.05</v>
      </c>
      <c r="AE4645" s="10" t="str">
        <f t="shared" si="174"/>
        <v>73/74SHL</v>
      </c>
      <c r="AF4645" s="13">
        <f t="shared" si="176"/>
        <v>6.3680747187433665E-3</v>
      </c>
      <c r="AG4645" s="10"/>
      <c r="AH4645" s="10"/>
    </row>
    <row r="4646" spans="1:34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5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1079</v>
      </c>
      <c r="AA4646" s="11">
        <f t="shared" si="175"/>
        <v>71.900000000000006</v>
      </c>
      <c r="AB4646" s="5">
        <f>IFERROR(VLOOKUP(C4646,[2]Sheet1!$B:$F,5,FALSE),0)</f>
        <v>8437116.8599999994</v>
      </c>
      <c r="AC4646" s="11">
        <v>0</v>
      </c>
      <c r="AD4646" s="11">
        <v>7.36</v>
      </c>
      <c r="AE4646" s="10" t="str">
        <f t="shared" si="174"/>
        <v>73/74TRH</v>
      </c>
      <c r="AF4646" s="13">
        <f t="shared" si="176"/>
        <v>1.3901760889712697E-2</v>
      </c>
      <c r="AG4646" s="10"/>
      <c r="AH4646" s="10"/>
    </row>
    <row r="4647" spans="1:34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5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851.5</v>
      </c>
      <c r="AA4647" s="11">
        <f t="shared" si="175"/>
        <v>65.5</v>
      </c>
      <c r="AB4647" s="5">
        <f>IFERROR(VLOOKUP(C4647,[2]Sheet1!$B:$F,5,FALSE),0)</f>
        <v>3553484.6999999997</v>
      </c>
      <c r="AC4647" s="11">
        <v>15</v>
      </c>
      <c r="AD4647" s="11">
        <v>11.32</v>
      </c>
      <c r="AE4647" s="10" t="str">
        <f t="shared" si="174"/>
        <v>74/75OHL</v>
      </c>
      <c r="AF4647" s="13">
        <f t="shared" si="176"/>
        <v>1.5267175572519083E-2</v>
      </c>
      <c r="AG4647" s="10"/>
      <c r="AH4647" s="10"/>
    </row>
    <row r="4648" spans="1:34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5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471.1</v>
      </c>
      <c r="AA4648" s="11">
        <f t="shared" si="175"/>
        <v>0</v>
      </c>
      <c r="AB4648" s="5">
        <f>IFERROR(VLOOKUP(C4648,[2]Sheet1!$B:$F,5,FALSE),0)</f>
        <v>31676880.969999999</v>
      </c>
      <c r="AC4648" s="11">
        <v>10</v>
      </c>
      <c r="AD4648" s="11">
        <v>16.309999999999999</v>
      </c>
      <c r="AE4648" s="10" t="str">
        <f t="shared" si="174"/>
        <v>74/75SHL</v>
      </c>
      <c r="AF4648" s="13">
        <f t="shared" si="176"/>
        <v>0</v>
      </c>
      <c r="AG4648" s="10"/>
      <c r="AH4648" s="10"/>
    </row>
    <row r="4649" spans="1:34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5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1079</v>
      </c>
      <c r="AA4649" s="11">
        <f t="shared" si="175"/>
        <v>539.5</v>
      </c>
      <c r="AB4649" s="5">
        <f>IFERROR(VLOOKUP(C4649,[2]Sheet1!$B:$F,5,FALSE),0)</f>
        <v>8437116.8599999994</v>
      </c>
      <c r="AC4649" s="11">
        <v>0.63100000000000001</v>
      </c>
      <c r="AD4649" s="11">
        <v>12</v>
      </c>
      <c r="AE4649" s="10" t="str">
        <f t="shared" si="174"/>
        <v>74/75TRH</v>
      </c>
      <c r="AF4649" s="13">
        <f t="shared" si="176"/>
        <v>1.8535681186283596E-3</v>
      </c>
      <c r="AG4649" s="10"/>
      <c r="AH4649" s="10"/>
    </row>
    <row r="4650" spans="1:34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5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851.5</v>
      </c>
      <c r="AA4650" s="11">
        <f t="shared" si="175"/>
        <v>34.1</v>
      </c>
      <c r="AB4650" s="5">
        <f>IFERROR(VLOOKUP(C4650,[2]Sheet1!$B:$F,5,FALSE),0)</f>
        <v>3553484.6999999997</v>
      </c>
      <c r="AC4650" s="11">
        <v>15</v>
      </c>
      <c r="AD4650" s="11">
        <v>11.32</v>
      </c>
      <c r="AE4650" s="10" t="str">
        <f t="shared" si="174"/>
        <v>74/75OHL</v>
      </c>
      <c r="AF4650" s="13">
        <f t="shared" si="176"/>
        <v>2.9359953024075163E-2</v>
      </c>
      <c r="AG4650" s="10"/>
      <c r="AH4650" s="10"/>
    </row>
    <row r="4651" spans="1:34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5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471.1</v>
      </c>
      <c r="AA4651" s="11">
        <f t="shared" si="175"/>
        <v>157</v>
      </c>
      <c r="AB4651" s="5">
        <f>IFERROR(VLOOKUP(C4651,[2]Sheet1!$B:$F,5,FALSE),0)</f>
        <v>31676880.969999999</v>
      </c>
      <c r="AC4651" s="11">
        <v>10</v>
      </c>
      <c r="AD4651" s="11">
        <v>16.309999999999999</v>
      </c>
      <c r="AE4651" s="10" t="str">
        <f t="shared" si="174"/>
        <v>74/75SHL</v>
      </c>
      <c r="AF4651" s="13">
        <f t="shared" si="176"/>
        <v>6.3680747187433665E-3</v>
      </c>
      <c r="AG4651" s="10"/>
      <c r="AH4651" s="10"/>
    </row>
    <row r="4652" spans="1:34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5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1079</v>
      </c>
      <c r="AA4652" s="11">
        <f t="shared" si="175"/>
        <v>67.400000000000006</v>
      </c>
      <c r="AB4652" s="5">
        <f>IFERROR(VLOOKUP(C4652,[2]Sheet1!$B:$F,5,FALSE),0)</f>
        <v>8437116.8599999994</v>
      </c>
      <c r="AC4652" s="11">
        <v>0.63100000000000001</v>
      </c>
      <c r="AD4652" s="11">
        <v>12</v>
      </c>
      <c r="AE4652" s="10" t="str">
        <f t="shared" si="174"/>
        <v>74/75TRH</v>
      </c>
      <c r="AF4652" s="13">
        <f t="shared" si="176"/>
        <v>1.4828544949026877E-2</v>
      </c>
      <c r="AG4652" s="10"/>
      <c r="AH4652" s="10"/>
    </row>
    <row r="4653" spans="1:34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5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851.5</v>
      </c>
      <c r="AA4653" s="11">
        <f t="shared" si="175"/>
        <v>30.4</v>
      </c>
      <c r="AB4653" s="5">
        <f>IFERROR(VLOOKUP(C4653,[2]Sheet1!$B:$F,5,FALSE),0)</f>
        <v>3553484.6999999997</v>
      </c>
      <c r="AC4653" s="11">
        <v>15</v>
      </c>
      <c r="AD4653" s="11">
        <v>11.32</v>
      </c>
      <c r="AE4653" s="10" t="str">
        <f t="shared" si="174"/>
        <v>74/75OHL</v>
      </c>
      <c r="AF4653" s="13">
        <f t="shared" si="176"/>
        <v>3.2883147386964177E-2</v>
      </c>
      <c r="AG4653" s="10"/>
      <c r="AH4653" s="10"/>
    </row>
    <row r="4654" spans="1:34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5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471.1</v>
      </c>
      <c r="AA4654" s="11">
        <f t="shared" si="175"/>
        <v>157</v>
      </c>
      <c r="AB4654" s="5">
        <f>IFERROR(VLOOKUP(C4654,[2]Sheet1!$B:$F,5,FALSE),0)</f>
        <v>31676880.969999999</v>
      </c>
      <c r="AC4654" s="11">
        <v>10</v>
      </c>
      <c r="AD4654" s="11">
        <v>16.309999999999999</v>
      </c>
      <c r="AE4654" s="10" t="str">
        <f t="shared" si="174"/>
        <v>74/75SHL</v>
      </c>
      <c r="AF4654" s="13">
        <f t="shared" si="176"/>
        <v>6.3680747187433665E-3</v>
      </c>
      <c r="AG4654" s="10"/>
      <c r="AH4654" s="10"/>
    </row>
    <row r="4655" spans="1:34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5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1079</v>
      </c>
      <c r="AA4655" s="11">
        <f t="shared" si="175"/>
        <v>56.8</v>
      </c>
      <c r="AB4655" s="5">
        <f>IFERROR(VLOOKUP(C4655,[2]Sheet1!$B:$F,5,FALSE),0)</f>
        <v>8437116.8599999994</v>
      </c>
      <c r="AC4655" s="11">
        <v>0.63100000000000001</v>
      </c>
      <c r="AD4655" s="11">
        <v>12</v>
      </c>
      <c r="AE4655" s="10" t="str">
        <f t="shared" si="174"/>
        <v>74/75TRH</v>
      </c>
      <c r="AF4655" s="13">
        <f t="shared" si="176"/>
        <v>1.7608897126969416E-2</v>
      </c>
      <c r="AG4655" s="10"/>
      <c r="AH4655" s="10"/>
    </row>
    <row r="4656" spans="1:34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5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851.5</v>
      </c>
      <c r="AA4656" s="11">
        <f t="shared" si="175"/>
        <v>27.5</v>
      </c>
      <c r="AB4656" s="5">
        <f>IFERROR(VLOOKUP(C4656,[2]Sheet1!$B:$F,5,FALSE),0)</f>
        <v>3553484.6999999997</v>
      </c>
      <c r="AC4656" s="11">
        <v>15</v>
      </c>
      <c r="AD4656" s="11">
        <v>11.32</v>
      </c>
      <c r="AE4656" s="10" t="str">
        <f t="shared" si="174"/>
        <v>74/75OHL</v>
      </c>
      <c r="AF4656" s="13">
        <f t="shared" si="176"/>
        <v>3.6406341749853202E-2</v>
      </c>
      <c r="AG4656" s="10"/>
      <c r="AH4656" s="10"/>
    </row>
    <row r="4657" spans="1:34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5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471.1</v>
      </c>
      <c r="AA4657" s="11">
        <f t="shared" si="175"/>
        <v>157</v>
      </c>
      <c r="AB4657" s="5">
        <f>IFERROR(VLOOKUP(C4657,[2]Sheet1!$B:$F,5,FALSE),0)</f>
        <v>31676880.969999999</v>
      </c>
      <c r="AC4657" s="11">
        <v>10</v>
      </c>
      <c r="AD4657" s="11">
        <v>16.309999999999999</v>
      </c>
      <c r="AE4657" s="10" t="str">
        <f t="shared" si="174"/>
        <v>74/75SHL</v>
      </c>
      <c r="AF4657" s="13">
        <f t="shared" si="176"/>
        <v>6.3680747187433665E-3</v>
      </c>
      <c r="AG4657" s="10"/>
      <c r="AH4657" s="10"/>
    </row>
    <row r="4658" spans="1:34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5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1079</v>
      </c>
      <c r="AA4658" s="11">
        <f t="shared" si="175"/>
        <v>77.099999999999994</v>
      </c>
      <c r="AB4658" s="5">
        <f>IFERROR(VLOOKUP(C4658,[2]Sheet1!$B:$F,5,FALSE),0)</f>
        <v>8437116.8599999994</v>
      </c>
      <c r="AC4658" s="11">
        <v>0.63100000000000001</v>
      </c>
      <c r="AD4658" s="11">
        <v>12</v>
      </c>
      <c r="AE4658" s="10" t="str">
        <f t="shared" si="174"/>
        <v>74/75TRH</v>
      </c>
      <c r="AF4658" s="13">
        <f t="shared" si="176"/>
        <v>1.2974976830398516E-2</v>
      </c>
      <c r="AG4658" s="10"/>
      <c r="AH4658" s="10"/>
    </row>
    <row r="4659" spans="1:34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5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851.5</v>
      </c>
      <c r="AA4659" s="11">
        <f t="shared" si="175"/>
        <v>50.1</v>
      </c>
      <c r="AB4659" s="5">
        <f>IFERROR(VLOOKUP(C4659,[2]Sheet1!$B:$F,5,FALSE),0)</f>
        <v>3553484.6999999997</v>
      </c>
      <c r="AC4659" s="11">
        <v>5</v>
      </c>
      <c r="AD4659" s="11">
        <v>10.79</v>
      </c>
      <c r="AE4659" s="10" t="str">
        <f t="shared" si="174"/>
        <v>75/76OHL</v>
      </c>
      <c r="AF4659" s="13">
        <f t="shared" si="176"/>
        <v>1.996476805637111E-2</v>
      </c>
      <c r="AG4659" s="10"/>
      <c r="AH4659" s="10"/>
    </row>
    <row r="4660" spans="1:34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5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471.1</v>
      </c>
      <c r="AA4660" s="11">
        <f t="shared" si="175"/>
        <v>157</v>
      </c>
      <c r="AB4660" s="5">
        <f>IFERROR(VLOOKUP(C4660,[2]Sheet1!$B:$F,5,FALSE),0)</f>
        <v>31676880.969999999</v>
      </c>
      <c r="AC4660" s="11">
        <v>15</v>
      </c>
      <c r="AD4660" s="11">
        <v>11.31</v>
      </c>
      <c r="AE4660" s="10" t="str">
        <f t="shared" si="174"/>
        <v>75/76SHL</v>
      </c>
      <c r="AF4660" s="13">
        <f t="shared" si="176"/>
        <v>6.3680747187433665E-3</v>
      </c>
      <c r="AG4660" s="10"/>
      <c r="AH4660" s="10"/>
    </row>
    <row r="4661" spans="1:34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5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1079</v>
      </c>
      <c r="AA4661" s="11">
        <f t="shared" si="175"/>
        <v>134.9</v>
      </c>
      <c r="AB4661" s="5">
        <f>IFERROR(VLOOKUP(C4661,[2]Sheet1!$B:$F,5,FALSE),0)</f>
        <v>8437116.8599999994</v>
      </c>
      <c r="AC4661" s="11">
        <v>0</v>
      </c>
      <c r="AD4661" s="11">
        <v>12</v>
      </c>
      <c r="AE4661" s="10" t="str">
        <f t="shared" si="174"/>
        <v>75/76TRH</v>
      </c>
      <c r="AF4661" s="13">
        <f t="shared" si="176"/>
        <v>7.4142724745134385E-3</v>
      </c>
      <c r="AG4661" s="10"/>
      <c r="AH4661" s="10"/>
    </row>
    <row r="4662" spans="1:34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5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851.5</v>
      </c>
      <c r="AA4662" s="11">
        <f t="shared" si="175"/>
        <v>34.1</v>
      </c>
      <c r="AB4662" s="5">
        <f>IFERROR(VLOOKUP(C4662,[2]Sheet1!$B:$F,5,FALSE),0)</f>
        <v>3553484.6999999997</v>
      </c>
      <c r="AC4662" s="11">
        <v>5</v>
      </c>
      <c r="AD4662" s="11">
        <v>10.79</v>
      </c>
      <c r="AE4662" s="10" t="str">
        <f t="shared" si="174"/>
        <v>75/76OHL</v>
      </c>
      <c r="AF4662" s="13">
        <f t="shared" si="176"/>
        <v>2.9359953024075163E-2</v>
      </c>
      <c r="AG4662" s="10"/>
      <c r="AH4662" s="10"/>
    </row>
    <row r="4663" spans="1:34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5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471.1</v>
      </c>
      <c r="AA4663" s="11">
        <f t="shared" si="175"/>
        <v>94.2</v>
      </c>
      <c r="AB4663" s="5">
        <f>IFERROR(VLOOKUP(C4663,[2]Sheet1!$B:$F,5,FALSE),0)</f>
        <v>31676880.969999999</v>
      </c>
      <c r="AC4663" s="11">
        <v>15</v>
      </c>
      <c r="AD4663" s="11">
        <v>11.31</v>
      </c>
      <c r="AE4663" s="10" t="str">
        <f t="shared" si="174"/>
        <v>75/76SHL</v>
      </c>
      <c r="AF4663" s="13">
        <f t="shared" si="176"/>
        <v>1.0613457864572276E-2</v>
      </c>
      <c r="AG4663" s="10"/>
      <c r="AH4663" s="10"/>
    </row>
    <row r="4664" spans="1:34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5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1079</v>
      </c>
      <c r="AA4664" s="11">
        <f t="shared" si="175"/>
        <v>46.9</v>
      </c>
      <c r="AB4664" s="5">
        <f>IFERROR(VLOOKUP(C4664,[2]Sheet1!$B:$F,5,FALSE),0)</f>
        <v>8437116.8599999994</v>
      </c>
      <c r="AC4664" s="11">
        <v>0</v>
      </c>
      <c r="AD4664" s="11">
        <v>12</v>
      </c>
      <c r="AE4664" s="10" t="str">
        <f t="shared" si="174"/>
        <v>75/76TRH</v>
      </c>
      <c r="AF4664" s="13">
        <f t="shared" si="176"/>
        <v>2.1316033364226137E-2</v>
      </c>
      <c r="AG4664" s="10"/>
      <c r="AH4664" s="10"/>
    </row>
    <row r="4665" spans="1:34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5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851.5</v>
      </c>
      <c r="AA4665" s="11">
        <f t="shared" si="175"/>
        <v>32.799999999999997</v>
      </c>
      <c r="AB4665" s="5">
        <f>IFERROR(VLOOKUP(C4665,[2]Sheet1!$B:$F,5,FALSE),0)</f>
        <v>3553484.6999999997</v>
      </c>
      <c r="AC4665" s="11">
        <v>5</v>
      </c>
      <c r="AD4665" s="11">
        <v>10.79</v>
      </c>
      <c r="AE4665" s="10" t="str">
        <f t="shared" si="174"/>
        <v>75/76OHL</v>
      </c>
      <c r="AF4665" s="13">
        <f t="shared" si="176"/>
        <v>3.0534351145038167E-2</v>
      </c>
      <c r="AG4665" s="10"/>
      <c r="AH4665" s="10"/>
    </row>
    <row r="4666" spans="1:34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5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471.1</v>
      </c>
      <c r="AA4666" s="11">
        <f t="shared" si="175"/>
        <v>117.8</v>
      </c>
      <c r="AB4666" s="5">
        <f>IFERROR(VLOOKUP(C4666,[2]Sheet1!$B:$F,5,FALSE),0)</f>
        <v>31676880.969999999</v>
      </c>
      <c r="AC4666" s="11">
        <v>15</v>
      </c>
      <c r="AD4666" s="11">
        <v>11.31</v>
      </c>
      <c r="AE4666" s="10" t="str">
        <f t="shared" si="174"/>
        <v>75/76SHL</v>
      </c>
      <c r="AF4666" s="13">
        <f t="shared" si="176"/>
        <v>8.4907662916578214E-3</v>
      </c>
      <c r="AG4666" s="10"/>
      <c r="AH4666" s="10"/>
    </row>
    <row r="4667" spans="1:34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5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1079</v>
      </c>
      <c r="AA4667" s="11">
        <f t="shared" si="175"/>
        <v>43.2</v>
      </c>
      <c r="AB4667" s="5">
        <f>IFERROR(VLOOKUP(C4667,[2]Sheet1!$B:$F,5,FALSE),0)</f>
        <v>8437116.8599999994</v>
      </c>
      <c r="AC4667" s="11">
        <v>0</v>
      </c>
      <c r="AD4667" s="11">
        <v>12</v>
      </c>
      <c r="AE4667" s="10" t="str">
        <f t="shared" si="174"/>
        <v>75/76TRH</v>
      </c>
      <c r="AF4667" s="13">
        <f t="shared" si="176"/>
        <v>2.3169601482854494E-2</v>
      </c>
      <c r="AG4667" s="10"/>
      <c r="AH4667" s="10"/>
    </row>
    <row r="4668" spans="1:34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5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851.5</v>
      </c>
      <c r="AA4668" s="11">
        <f t="shared" si="175"/>
        <v>30.4</v>
      </c>
      <c r="AB4668" s="5">
        <f>IFERROR(VLOOKUP(C4668,[2]Sheet1!$B:$F,5,FALSE),0)</f>
        <v>3553484.6999999997</v>
      </c>
      <c r="AC4668" s="11">
        <v>5</v>
      </c>
      <c r="AD4668" s="11">
        <v>10.79</v>
      </c>
      <c r="AE4668" s="10" t="str">
        <f t="shared" si="174"/>
        <v>75/76OHL</v>
      </c>
      <c r="AF4668" s="13">
        <f t="shared" si="176"/>
        <v>3.2883147386964177E-2</v>
      </c>
      <c r="AG4668" s="10"/>
      <c r="AH4668" s="10"/>
    </row>
    <row r="4669" spans="1:34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5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471.1</v>
      </c>
      <c r="AA4669" s="11">
        <f t="shared" si="175"/>
        <v>117.8</v>
      </c>
      <c r="AB4669" s="5">
        <f>IFERROR(VLOOKUP(C4669,[2]Sheet1!$B:$F,5,FALSE),0)</f>
        <v>31676880.969999999</v>
      </c>
      <c r="AC4669" s="11">
        <v>15</v>
      </c>
      <c r="AD4669" s="11">
        <v>11.31</v>
      </c>
      <c r="AE4669" s="10" t="str">
        <f t="shared" si="174"/>
        <v>75/76SHL</v>
      </c>
      <c r="AF4669" s="13">
        <f t="shared" si="176"/>
        <v>8.4907662916578214E-3</v>
      </c>
      <c r="AG4669" s="10"/>
      <c r="AH4669" s="10"/>
    </row>
    <row r="4670" spans="1:34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5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1079</v>
      </c>
      <c r="AA4670" s="11">
        <f t="shared" si="175"/>
        <v>56.8</v>
      </c>
      <c r="AB4670" s="5">
        <f>IFERROR(VLOOKUP(C4670,[2]Sheet1!$B:$F,5,FALSE),0)</f>
        <v>8437116.8599999994</v>
      </c>
      <c r="AC4670" s="11">
        <v>0</v>
      </c>
      <c r="AD4670" s="11">
        <v>12</v>
      </c>
      <c r="AE4670" s="10" t="str">
        <f t="shared" ref="AE4670:AE4733" si="177">B4670&amp;C4670</f>
        <v>75/76TRH</v>
      </c>
      <c r="AF4670" s="13">
        <f t="shared" si="176"/>
        <v>1.7608897126969416E-2</v>
      </c>
      <c r="AG4670" s="10"/>
      <c r="AH4670" s="10"/>
    </row>
    <row r="4671" spans="1:34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5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851.5</v>
      </c>
      <c r="AA4671" s="11">
        <f t="shared" si="175"/>
        <v>170.3</v>
      </c>
      <c r="AB4671" s="5">
        <f>IFERROR(VLOOKUP(C4671,[2]Sheet1!$B:$F,5,FALSE),0)</f>
        <v>3553484.6999999997</v>
      </c>
      <c r="AC4671" s="11">
        <v>0</v>
      </c>
      <c r="AD4671" s="11">
        <v>0</v>
      </c>
      <c r="AE4671" s="10" t="str">
        <f t="shared" si="177"/>
        <v>76/77OHL</v>
      </c>
      <c r="AF4671" s="13">
        <f t="shared" si="176"/>
        <v>5.8719906048150319E-3</v>
      </c>
      <c r="AG4671" s="10"/>
      <c r="AH4671" s="10"/>
    </row>
    <row r="4672" spans="1:34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5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471.1</v>
      </c>
      <c r="AA4672" s="11">
        <f t="shared" si="175"/>
        <v>235.6</v>
      </c>
      <c r="AB4672" s="5">
        <f>IFERROR(VLOOKUP(C4672,[2]Sheet1!$B:$F,5,FALSE),0)</f>
        <v>31676880.969999999</v>
      </c>
      <c r="AC4672" s="11">
        <v>0</v>
      </c>
      <c r="AD4672" s="11">
        <v>0</v>
      </c>
      <c r="AE4672" s="10" t="str">
        <f t="shared" si="177"/>
        <v>76/77SHL</v>
      </c>
      <c r="AF4672" s="13">
        <f t="shared" si="176"/>
        <v>4.2453831458289107E-3</v>
      </c>
      <c r="AG4672" s="10"/>
      <c r="AH4672" s="10"/>
    </row>
    <row r="4673" spans="1:34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5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1079</v>
      </c>
      <c r="AA4673" s="11">
        <f t="shared" si="175"/>
        <v>359.7</v>
      </c>
      <c r="AB4673" s="5">
        <f>IFERROR(VLOOKUP(C4673,[2]Sheet1!$B:$F,5,FALSE),0)</f>
        <v>8437116.8599999994</v>
      </c>
      <c r="AC4673" s="11">
        <v>0</v>
      </c>
      <c r="AD4673" s="11">
        <v>10</v>
      </c>
      <c r="AE4673" s="10" t="str">
        <f t="shared" si="177"/>
        <v>76/77TRH</v>
      </c>
      <c r="AF4673" s="13">
        <f t="shared" si="176"/>
        <v>2.7803521779425394E-3</v>
      </c>
      <c r="AG4673" s="10"/>
      <c r="AH4673" s="10"/>
    </row>
    <row r="4674" spans="1:34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5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851.5</v>
      </c>
      <c r="AA4674" s="11">
        <f t="shared" si="175"/>
        <v>47.3</v>
      </c>
      <c r="AB4674" s="5">
        <f>IFERROR(VLOOKUP(C4674,[2]Sheet1!$B:$F,5,FALSE),0)</f>
        <v>3553484.6999999997</v>
      </c>
      <c r="AC4674" s="11">
        <v>0</v>
      </c>
      <c r="AD4674" s="11">
        <v>0</v>
      </c>
      <c r="AE4674" s="10" t="str">
        <f t="shared" si="177"/>
        <v>76/77OHL</v>
      </c>
      <c r="AF4674" s="13">
        <f t="shared" si="176"/>
        <v>2.1139166177334117E-2</v>
      </c>
      <c r="AG4674" s="10"/>
      <c r="AH4674" s="10"/>
    </row>
    <row r="4675" spans="1:34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5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471.1</v>
      </c>
      <c r="AA4675" s="11">
        <f t="shared" ref="AA4675:AA4738" si="178">ROUND(IFERROR(Z4675/M4675,0),1)</f>
        <v>117.8</v>
      </c>
      <c r="AB4675" s="5">
        <f>IFERROR(VLOOKUP(C4675,[2]Sheet1!$B:$F,5,FALSE),0)</f>
        <v>31676880.969999999</v>
      </c>
      <c r="AC4675" s="11">
        <v>0</v>
      </c>
      <c r="AD4675" s="11">
        <v>0</v>
      </c>
      <c r="AE4675" s="10" t="str">
        <f t="shared" si="177"/>
        <v>76/77SHL</v>
      </c>
      <c r="AF4675" s="13">
        <f t="shared" ref="AF4675:AF4738" si="179">IFERROR(M4675/Z4675,0)</f>
        <v>8.4907662916578214E-3</v>
      </c>
      <c r="AG4675" s="10"/>
      <c r="AH4675" s="10"/>
    </row>
    <row r="4676" spans="1:34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5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1079</v>
      </c>
      <c r="AA4676" s="11">
        <f t="shared" si="178"/>
        <v>56.8</v>
      </c>
      <c r="AB4676" s="5">
        <f>IFERROR(VLOOKUP(C4676,[2]Sheet1!$B:$F,5,FALSE),0)</f>
        <v>8437116.8599999994</v>
      </c>
      <c r="AC4676" s="11">
        <v>0</v>
      </c>
      <c r="AD4676" s="11">
        <v>10</v>
      </c>
      <c r="AE4676" s="10" t="str">
        <f t="shared" si="177"/>
        <v>76/77TRH</v>
      </c>
      <c r="AF4676" s="13">
        <f t="shared" si="179"/>
        <v>1.7608897126969416E-2</v>
      </c>
      <c r="AG4676" s="10"/>
      <c r="AH4676" s="10"/>
    </row>
    <row r="4677" spans="1:34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5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851.5</v>
      </c>
      <c r="AA4677" s="11">
        <f t="shared" si="178"/>
        <v>60.8</v>
      </c>
      <c r="AB4677" s="5">
        <f>IFERROR(VLOOKUP(C4677,[2]Sheet1!$B:$F,5,FALSE),0)</f>
        <v>3553484.6999999997</v>
      </c>
      <c r="AC4677" s="11">
        <v>0</v>
      </c>
      <c r="AD4677" s="11">
        <v>0</v>
      </c>
      <c r="AE4677" s="10" t="str">
        <f t="shared" si="177"/>
        <v>76/77OHL</v>
      </c>
      <c r="AF4677" s="13">
        <f t="shared" si="179"/>
        <v>1.6441573693482089E-2</v>
      </c>
      <c r="AG4677" s="10"/>
      <c r="AH4677" s="10"/>
    </row>
    <row r="4678" spans="1:34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5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471.1</v>
      </c>
      <c r="AA4678" s="11">
        <f t="shared" si="178"/>
        <v>157</v>
      </c>
      <c r="AB4678" s="5">
        <f>IFERROR(VLOOKUP(C4678,[2]Sheet1!$B:$F,5,FALSE),0)</f>
        <v>31676880.969999999</v>
      </c>
      <c r="AC4678" s="11">
        <v>0</v>
      </c>
      <c r="AD4678" s="11">
        <v>0</v>
      </c>
      <c r="AE4678" s="10" t="str">
        <f t="shared" si="177"/>
        <v>76/77SHL</v>
      </c>
      <c r="AF4678" s="13">
        <f t="shared" si="179"/>
        <v>6.3680747187433665E-3</v>
      </c>
      <c r="AG4678" s="10"/>
      <c r="AH4678" s="10"/>
    </row>
    <row r="4679" spans="1:34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5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1079</v>
      </c>
      <c r="AA4679" s="11">
        <f t="shared" si="178"/>
        <v>59.9</v>
      </c>
      <c r="AB4679" s="5">
        <f>IFERROR(VLOOKUP(C4679,[2]Sheet1!$B:$F,5,FALSE),0)</f>
        <v>8437116.8599999994</v>
      </c>
      <c r="AC4679" s="11">
        <v>0</v>
      </c>
      <c r="AD4679" s="11">
        <v>10</v>
      </c>
      <c r="AE4679" s="10" t="str">
        <f t="shared" si="177"/>
        <v>76/77TRH</v>
      </c>
      <c r="AF4679" s="13">
        <f t="shared" si="179"/>
        <v>1.6682113067655237E-2</v>
      </c>
      <c r="AG4679" s="10"/>
      <c r="AH4679" s="10"/>
    </row>
    <row r="4680" spans="1:34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5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887.4</v>
      </c>
      <c r="AA4680" s="11">
        <f t="shared" si="178"/>
        <v>-443.7</v>
      </c>
      <c r="AB4680" s="5">
        <f>IFERROR(VLOOKUP(C4680,[2]Sheet1!$B:$F,5,FALSE),0)</f>
        <v>15340910</v>
      </c>
      <c r="AC4680" s="11">
        <v>0</v>
      </c>
      <c r="AD4680" s="11">
        <v>0</v>
      </c>
      <c r="AE4680" s="10" t="str">
        <f t="shared" si="177"/>
        <v>76/77CGH</v>
      </c>
      <c r="AF4680" s="13">
        <f t="shared" si="179"/>
        <v>-2.25377507324769E-3</v>
      </c>
      <c r="AG4680" s="10"/>
      <c r="AH4680" s="10"/>
    </row>
    <row r="4681" spans="1:34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5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851.5</v>
      </c>
      <c r="AA4681" s="11">
        <f t="shared" si="178"/>
        <v>141.9</v>
      </c>
      <c r="AB4681" s="5">
        <f>IFERROR(VLOOKUP(C4681,[2]Sheet1!$B:$F,5,FALSE),0)</f>
        <v>3553484.6999999997</v>
      </c>
      <c r="AC4681" s="11">
        <v>0</v>
      </c>
      <c r="AD4681" s="11">
        <v>0</v>
      </c>
      <c r="AE4681" s="10" t="str">
        <f t="shared" si="177"/>
        <v>76/77OHL</v>
      </c>
      <c r="AF4681" s="13">
        <f t="shared" si="179"/>
        <v>7.046388725778039E-3</v>
      </c>
      <c r="AG4681" s="10"/>
      <c r="AH4681" s="10"/>
    </row>
    <row r="4682" spans="1:34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5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471.1</v>
      </c>
      <c r="AA4682" s="11">
        <f t="shared" si="178"/>
        <v>471.1</v>
      </c>
      <c r="AB4682" s="5">
        <f>IFERROR(VLOOKUP(C4682,[2]Sheet1!$B:$F,5,FALSE),0)</f>
        <v>31676880.969999999</v>
      </c>
      <c r="AC4682" s="11">
        <v>0</v>
      </c>
      <c r="AD4682" s="11">
        <v>0</v>
      </c>
      <c r="AE4682" s="10" t="str">
        <f t="shared" si="177"/>
        <v>76/77SHL</v>
      </c>
      <c r="AF4682" s="13">
        <f t="shared" si="179"/>
        <v>2.1226915729144554E-3</v>
      </c>
      <c r="AG4682" s="10"/>
      <c r="AH4682" s="10"/>
    </row>
    <row r="4683" spans="1:34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5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1079</v>
      </c>
      <c r="AA4683" s="11">
        <f t="shared" si="178"/>
        <v>119.9</v>
      </c>
      <c r="AB4683" s="5">
        <f>IFERROR(VLOOKUP(C4683,[2]Sheet1!$B:$F,5,FALSE),0)</f>
        <v>8437116.8599999994</v>
      </c>
      <c r="AC4683" s="11">
        <v>0</v>
      </c>
      <c r="AD4683" s="11">
        <v>10</v>
      </c>
      <c r="AE4683" s="10" t="str">
        <f t="shared" si="177"/>
        <v>76/77TRH</v>
      </c>
      <c r="AF4683" s="13">
        <f t="shared" si="179"/>
        <v>8.3410565338276187E-3</v>
      </c>
      <c r="AG4683" s="10"/>
      <c r="AH4683" s="10"/>
    </row>
    <row r="4684" spans="1:34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5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887.4</v>
      </c>
      <c r="AA4684" s="11">
        <f t="shared" si="178"/>
        <v>-110.9</v>
      </c>
      <c r="AB4684" s="5">
        <f>IFERROR(VLOOKUP(C4684,[2]Sheet1!$B:$F,5,FALSE),0)</f>
        <v>15340910</v>
      </c>
      <c r="AC4684" s="11">
        <v>0</v>
      </c>
      <c r="AD4684" s="11">
        <v>0</v>
      </c>
      <c r="AE4684" s="10" t="str">
        <f t="shared" si="177"/>
        <v>76/77CGH</v>
      </c>
      <c r="AF4684" s="13">
        <f t="shared" si="179"/>
        <v>-9.01510029299076E-3</v>
      </c>
      <c r="AG4684" s="10"/>
      <c r="AH4684" s="10"/>
    </row>
    <row r="4685" spans="1:34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5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851.5</v>
      </c>
      <c r="AA4685" s="11">
        <f t="shared" si="178"/>
        <v>-40.5</v>
      </c>
      <c r="AB4685" s="5">
        <f>IFERROR(VLOOKUP(C4685,[2]Sheet1!$B:$F,5,FALSE),0)</f>
        <v>3553484.6999999997</v>
      </c>
      <c r="AC4685" s="11">
        <v>0</v>
      </c>
      <c r="AD4685" s="11">
        <v>0</v>
      </c>
      <c r="AE4685" s="10" t="str">
        <f t="shared" si="177"/>
        <v>77/78OHL</v>
      </c>
      <c r="AF4685" s="13">
        <f t="shared" si="179"/>
        <v>-2.4662360540223135E-2</v>
      </c>
      <c r="AG4685" s="10"/>
      <c r="AH4685" s="10"/>
    </row>
    <row r="4686" spans="1:34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5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471.1</v>
      </c>
      <c r="AA4686" s="11">
        <f t="shared" si="178"/>
        <v>-117.8</v>
      </c>
      <c r="AB4686" s="5">
        <f>IFERROR(VLOOKUP(C4686,[2]Sheet1!$B:$F,5,FALSE),0)</f>
        <v>31676880.969999999</v>
      </c>
      <c r="AC4686" s="11">
        <v>0</v>
      </c>
      <c r="AD4686" s="11">
        <v>0</v>
      </c>
      <c r="AE4686" s="10" t="str">
        <f t="shared" si="177"/>
        <v>77/78SHL</v>
      </c>
      <c r="AF4686" s="13">
        <f t="shared" si="179"/>
        <v>-8.4907662916578214E-3</v>
      </c>
      <c r="AG4686" s="10"/>
      <c r="AH4686" s="10"/>
    </row>
    <row r="4687" spans="1:34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5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1079</v>
      </c>
      <c r="AA4687" s="11">
        <f t="shared" si="178"/>
        <v>-63.5</v>
      </c>
      <c r="AB4687" s="5">
        <f>IFERROR(VLOOKUP(C4687,[2]Sheet1!$B:$F,5,FALSE),0)</f>
        <v>8437116.8599999994</v>
      </c>
      <c r="AC4687" s="11">
        <v>0</v>
      </c>
      <c r="AD4687" s="11">
        <v>0</v>
      </c>
      <c r="AE4687" s="10" t="str">
        <f t="shared" si="177"/>
        <v>77/78TRH</v>
      </c>
      <c r="AF4687" s="13">
        <f t="shared" si="179"/>
        <v>-1.5755329008341055E-2</v>
      </c>
      <c r="AG4687" s="10"/>
      <c r="AH4687" s="10"/>
    </row>
    <row r="4688" spans="1:34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5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851.5</v>
      </c>
      <c r="AA4688" s="11">
        <f t="shared" si="178"/>
        <v>-34.1</v>
      </c>
      <c r="AB4688" s="5">
        <f>IFERROR(VLOOKUP(C4688,[2]Sheet1!$B:$F,5,FALSE),0)</f>
        <v>3553484.6999999997</v>
      </c>
      <c r="AC4688" s="11">
        <v>0</v>
      </c>
      <c r="AD4688" s="11">
        <v>0</v>
      </c>
      <c r="AE4688" s="10" t="str">
        <f t="shared" si="177"/>
        <v>77/78OHL</v>
      </c>
      <c r="AF4688" s="13">
        <f t="shared" si="179"/>
        <v>-2.9359953024075163E-2</v>
      </c>
      <c r="AG4688" s="10"/>
      <c r="AH4688" s="10"/>
    </row>
    <row r="4689" spans="1:34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5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471.1</v>
      </c>
      <c r="AA4689" s="11">
        <f t="shared" si="178"/>
        <v>-157</v>
      </c>
      <c r="AB4689" s="5">
        <f>IFERROR(VLOOKUP(C4689,[2]Sheet1!$B:$F,5,FALSE),0)</f>
        <v>31676880.969999999</v>
      </c>
      <c r="AC4689" s="11">
        <v>0</v>
      </c>
      <c r="AD4689" s="11">
        <v>0</v>
      </c>
      <c r="AE4689" s="10" t="str">
        <f t="shared" si="177"/>
        <v>77/78SHL</v>
      </c>
      <c r="AF4689" s="13">
        <f t="shared" si="179"/>
        <v>-6.3680747187433665E-3</v>
      </c>
      <c r="AG4689" s="10"/>
      <c r="AH4689" s="10"/>
    </row>
    <row r="4690" spans="1:34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5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1079</v>
      </c>
      <c r="AA4690" s="11">
        <f t="shared" si="178"/>
        <v>-119.9</v>
      </c>
      <c r="AB4690" s="5">
        <f>IFERROR(VLOOKUP(C4690,[2]Sheet1!$B:$F,5,FALSE),0)</f>
        <v>8437116.8599999994</v>
      </c>
      <c r="AC4690" s="11">
        <v>0</v>
      </c>
      <c r="AD4690" s="11">
        <v>0</v>
      </c>
      <c r="AE4690" s="10" t="str">
        <f t="shared" si="177"/>
        <v>77/78TRH</v>
      </c>
      <c r="AF4690" s="13">
        <f t="shared" si="179"/>
        <v>-8.3410565338276187E-3</v>
      </c>
      <c r="AG4690" s="10"/>
      <c r="AH4690" s="10"/>
    </row>
    <row r="4691" spans="1:34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5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887.4</v>
      </c>
      <c r="AA4691" s="11">
        <f t="shared" si="178"/>
        <v>-35.5</v>
      </c>
      <c r="AB4691" s="5">
        <f>IFERROR(VLOOKUP(C4691,[2]Sheet1!$B:$F,5,FALSE),0)</f>
        <v>15340910</v>
      </c>
      <c r="AC4691" s="11">
        <v>0</v>
      </c>
      <c r="AD4691" s="11">
        <v>0</v>
      </c>
      <c r="AE4691" s="10" t="str">
        <f t="shared" si="177"/>
        <v>77/78CGH</v>
      </c>
      <c r="AF4691" s="13">
        <f t="shared" si="179"/>
        <v>-2.8172188415596124E-2</v>
      </c>
      <c r="AG4691" s="10"/>
      <c r="AH4691" s="10"/>
    </row>
    <row r="4692" spans="1:34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5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851.5</v>
      </c>
      <c r="AA4692" s="11">
        <f t="shared" si="178"/>
        <v>-34.1</v>
      </c>
      <c r="AB4692" s="5">
        <f>IFERROR(VLOOKUP(C4692,[2]Sheet1!$B:$F,5,FALSE),0)</f>
        <v>3553484.6999999997</v>
      </c>
      <c r="AC4692" s="11">
        <v>0</v>
      </c>
      <c r="AD4692" s="11">
        <v>0</v>
      </c>
      <c r="AE4692" s="10" t="str">
        <f t="shared" si="177"/>
        <v>77/78OHL</v>
      </c>
      <c r="AF4692" s="13">
        <f t="shared" si="179"/>
        <v>-2.9359953024075163E-2</v>
      </c>
      <c r="AG4692" s="10"/>
      <c r="AH4692" s="10"/>
    </row>
    <row r="4693" spans="1:34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5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471.1</v>
      </c>
      <c r="AA4693" s="11">
        <f t="shared" si="178"/>
        <v>-235.6</v>
      </c>
      <c r="AB4693" s="5">
        <f>IFERROR(VLOOKUP(C4693,[2]Sheet1!$B:$F,5,FALSE),0)</f>
        <v>31676880.969999999</v>
      </c>
      <c r="AC4693" s="11">
        <v>0</v>
      </c>
      <c r="AD4693" s="11">
        <v>0</v>
      </c>
      <c r="AE4693" s="10" t="str">
        <f t="shared" si="177"/>
        <v>77/78SHL</v>
      </c>
      <c r="AF4693" s="13">
        <f t="shared" si="179"/>
        <v>-4.2453831458289107E-3</v>
      </c>
      <c r="AG4693" s="10"/>
      <c r="AH4693" s="10"/>
    </row>
    <row r="4694" spans="1:34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5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1079</v>
      </c>
      <c r="AA4694" s="11">
        <f t="shared" si="178"/>
        <v>-119.9</v>
      </c>
      <c r="AB4694" s="5">
        <f>IFERROR(VLOOKUP(C4694,[2]Sheet1!$B:$F,5,FALSE),0)</f>
        <v>8437116.8599999994</v>
      </c>
      <c r="AC4694" s="11">
        <v>0</v>
      </c>
      <c r="AD4694" s="11">
        <v>0</v>
      </c>
      <c r="AE4694" s="10" t="str">
        <f t="shared" si="177"/>
        <v>77/78TRH</v>
      </c>
      <c r="AF4694" s="13">
        <f t="shared" si="179"/>
        <v>-8.3410565338276187E-3</v>
      </c>
      <c r="AG4694" s="10"/>
      <c r="AH4694" s="10"/>
    </row>
    <row r="4695" spans="1:34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5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887.4</v>
      </c>
      <c r="AA4695" s="11">
        <f t="shared" si="178"/>
        <v>-55.5</v>
      </c>
      <c r="AB4695" s="5">
        <f>IFERROR(VLOOKUP(C4695,[2]Sheet1!$B:$F,5,FALSE),0)</f>
        <v>15340910</v>
      </c>
      <c r="AC4695" s="11">
        <v>0</v>
      </c>
      <c r="AD4695" s="11">
        <v>0</v>
      </c>
      <c r="AE4695" s="10" t="str">
        <f t="shared" si="177"/>
        <v>77/78CGH</v>
      </c>
      <c r="AF4695" s="13">
        <f t="shared" si="179"/>
        <v>-1.803020058598152E-2</v>
      </c>
      <c r="AG4695" s="10"/>
      <c r="AH4695" s="10"/>
    </row>
    <row r="4696" spans="1:34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5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851.5</v>
      </c>
      <c r="AA4696" s="11">
        <f t="shared" si="178"/>
        <v>-37</v>
      </c>
      <c r="AB4696" s="5">
        <f>IFERROR(VLOOKUP(C4696,[2]Sheet1!$B:$F,5,FALSE),0)</f>
        <v>3553484.6999999997</v>
      </c>
      <c r="AC4696" s="11">
        <v>0</v>
      </c>
      <c r="AD4696" s="11">
        <v>0</v>
      </c>
      <c r="AE4696" s="10" t="str">
        <f t="shared" si="177"/>
        <v>77/78OHL</v>
      </c>
      <c r="AF4696" s="13">
        <f t="shared" si="179"/>
        <v>-2.7011156782149149E-2</v>
      </c>
      <c r="AG4696" s="10"/>
      <c r="AH4696" s="10"/>
    </row>
    <row r="4697" spans="1:34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5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471.1</v>
      </c>
      <c r="AA4697" s="11">
        <f t="shared" si="178"/>
        <v>-235.6</v>
      </c>
      <c r="AB4697" s="5">
        <f>IFERROR(VLOOKUP(C4697,[2]Sheet1!$B:$F,5,FALSE),0)</f>
        <v>31676880.969999999</v>
      </c>
      <c r="AC4697" s="11">
        <v>0</v>
      </c>
      <c r="AD4697" s="11">
        <v>0</v>
      </c>
      <c r="AE4697" s="10" t="str">
        <f t="shared" si="177"/>
        <v>77/78SHL</v>
      </c>
      <c r="AF4697" s="13">
        <f t="shared" si="179"/>
        <v>-4.2453831458289107E-3</v>
      </c>
      <c r="AG4697" s="10"/>
      <c r="AH4697" s="10"/>
    </row>
    <row r="4698" spans="1:34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5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1079</v>
      </c>
      <c r="AA4698" s="11">
        <f t="shared" si="178"/>
        <v>-359.7</v>
      </c>
      <c r="AB4698" s="5">
        <f>IFERROR(VLOOKUP(C4698,[2]Sheet1!$B:$F,5,FALSE),0)</f>
        <v>8437116.8599999994</v>
      </c>
      <c r="AC4698" s="11">
        <v>0</v>
      </c>
      <c r="AD4698" s="11">
        <v>0</v>
      </c>
      <c r="AE4698" s="10" t="str">
        <f t="shared" si="177"/>
        <v>77/78TRH</v>
      </c>
      <c r="AF4698" s="13">
        <f t="shared" si="179"/>
        <v>-2.7803521779425394E-3</v>
      </c>
      <c r="AG4698" s="10"/>
      <c r="AH4698" s="10"/>
    </row>
    <row r="4699" spans="1:34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5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887.4</v>
      </c>
      <c r="AA4699" s="11">
        <f t="shared" si="178"/>
        <v>-52.2</v>
      </c>
      <c r="AB4699" s="5">
        <f>IFERROR(VLOOKUP(C4699,[2]Sheet1!$B:$F,5,FALSE),0)</f>
        <v>15340910</v>
      </c>
      <c r="AC4699" s="11">
        <v>0</v>
      </c>
      <c r="AD4699" s="11">
        <v>0</v>
      </c>
      <c r="AE4699" s="10" t="str">
        <f t="shared" si="177"/>
        <v>77/78CGH</v>
      </c>
      <c r="AF4699" s="13">
        <f t="shared" si="179"/>
        <v>-1.9157088122605366E-2</v>
      </c>
      <c r="AG4699" s="10"/>
      <c r="AH4699" s="10"/>
    </row>
    <row r="4700" spans="1:34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5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851.5</v>
      </c>
      <c r="AA4700" s="11">
        <f t="shared" si="178"/>
        <v>-42.6</v>
      </c>
      <c r="AB4700" s="5">
        <f>IFERROR(VLOOKUP(C4700,[2]Sheet1!$B:$F,5,FALSE),0)</f>
        <v>3553484.6999999997</v>
      </c>
      <c r="AC4700" s="11">
        <v>0</v>
      </c>
      <c r="AD4700" s="11">
        <v>0</v>
      </c>
      <c r="AE4700" s="10" t="str">
        <f t="shared" si="177"/>
        <v>78/79OHL</v>
      </c>
      <c r="AF4700" s="13">
        <f t="shared" si="179"/>
        <v>-2.3487962419260128E-2</v>
      </c>
      <c r="AG4700" s="10"/>
      <c r="AH4700" s="10"/>
    </row>
    <row r="4701" spans="1:34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5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471.1</v>
      </c>
      <c r="AA4701" s="11">
        <f t="shared" si="178"/>
        <v>-471.1</v>
      </c>
      <c r="AB4701" s="5">
        <f>IFERROR(VLOOKUP(C4701,[2]Sheet1!$B:$F,5,FALSE),0)</f>
        <v>31676880.969999999</v>
      </c>
      <c r="AC4701" s="11">
        <v>5</v>
      </c>
      <c r="AD4701" s="11">
        <v>21.315799999999999</v>
      </c>
      <c r="AE4701" s="10" t="str">
        <f t="shared" si="177"/>
        <v>78/79SHL</v>
      </c>
      <c r="AF4701" s="13">
        <f t="shared" si="179"/>
        <v>-2.1226915729144554E-3</v>
      </c>
      <c r="AG4701" s="10"/>
      <c r="AH4701" s="10"/>
    </row>
    <row r="4702" spans="1:34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5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1079</v>
      </c>
      <c r="AA4702" s="11">
        <f t="shared" si="178"/>
        <v>-107.9</v>
      </c>
      <c r="AB4702" s="5">
        <f>IFERROR(VLOOKUP(C4702,[2]Sheet1!$B:$F,5,FALSE),0)</f>
        <v>8437116.8599999994</v>
      </c>
      <c r="AC4702" s="11">
        <v>0</v>
      </c>
      <c r="AD4702" s="11">
        <v>8.42</v>
      </c>
      <c r="AE4702" s="10" t="str">
        <f t="shared" si="177"/>
        <v>78/79TRH</v>
      </c>
      <c r="AF4702" s="13">
        <f t="shared" si="179"/>
        <v>-9.2678405931417972E-3</v>
      </c>
      <c r="AG4702" s="10"/>
      <c r="AH4702" s="10"/>
    </row>
    <row r="4703" spans="1:34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5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887.4</v>
      </c>
      <c r="AA4703" s="11">
        <f t="shared" si="178"/>
        <v>-88.7</v>
      </c>
      <c r="AB4703" s="5">
        <f>IFERROR(VLOOKUP(C4703,[2]Sheet1!$B:$F,5,FALSE),0)</f>
        <v>15340910</v>
      </c>
      <c r="AC4703" s="11">
        <v>0</v>
      </c>
      <c r="AD4703" s="11">
        <v>0</v>
      </c>
      <c r="AE4703" s="10" t="str">
        <f t="shared" si="177"/>
        <v>78/79CGH</v>
      </c>
      <c r="AF4703" s="13">
        <f t="shared" si="179"/>
        <v>-1.126887536623845E-2</v>
      </c>
      <c r="AG4703" s="10"/>
      <c r="AH4703" s="10"/>
    </row>
    <row r="4704" spans="1:34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5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851.5</v>
      </c>
      <c r="AA4704" s="11">
        <f t="shared" si="178"/>
        <v>-60.8</v>
      </c>
      <c r="AB4704" s="5">
        <f>IFERROR(VLOOKUP(C4704,[2]Sheet1!$B:$F,5,FALSE),0)</f>
        <v>3553484.6999999997</v>
      </c>
      <c r="AC4704" s="11">
        <v>0</v>
      </c>
      <c r="AD4704" s="11">
        <v>0</v>
      </c>
      <c r="AE4704" s="10" t="str">
        <f t="shared" si="177"/>
        <v>78/79OHL</v>
      </c>
      <c r="AF4704" s="13">
        <f t="shared" si="179"/>
        <v>-1.6441573693482089E-2</v>
      </c>
      <c r="AG4704" s="10"/>
      <c r="AH4704" s="10"/>
    </row>
    <row r="4705" spans="1:34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5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471.1</v>
      </c>
      <c r="AA4705" s="11">
        <f t="shared" si="178"/>
        <v>471.1</v>
      </c>
      <c r="AB4705" s="5">
        <f>IFERROR(VLOOKUP(C4705,[2]Sheet1!$B:$F,5,FALSE),0)</f>
        <v>31676880.969999999</v>
      </c>
      <c r="AC4705" s="11">
        <v>5</v>
      </c>
      <c r="AD4705" s="11">
        <v>21.315799999999999</v>
      </c>
      <c r="AE4705" s="10" t="str">
        <f t="shared" si="177"/>
        <v>78/79SHL</v>
      </c>
      <c r="AF4705" s="13">
        <f t="shared" si="179"/>
        <v>2.1226915729144554E-3</v>
      </c>
      <c r="AG4705" s="10"/>
      <c r="AH4705" s="10"/>
    </row>
    <row r="4706" spans="1:34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5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1079</v>
      </c>
      <c r="AA4706" s="11">
        <f t="shared" si="178"/>
        <v>0</v>
      </c>
      <c r="AB4706" s="5">
        <f>IFERROR(VLOOKUP(C4706,[2]Sheet1!$B:$F,5,FALSE),0)</f>
        <v>8437116.8599999994</v>
      </c>
      <c r="AC4706" s="11">
        <v>0</v>
      </c>
      <c r="AD4706" s="11">
        <v>8.42</v>
      </c>
      <c r="AE4706" s="10" t="str">
        <f t="shared" si="177"/>
        <v>78/79TRH</v>
      </c>
      <c r="AF4706" s="13">
        <f t="shared" si="179"/>
        <v>0</v>
      </c>
      <c r="AG4706" s="10"/>
      <c r="AH4706" s="10"/>
    </row>
    <row r="4707" spans="1:34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5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887.4</v>
      </c>
      <c r="AA4707" s="11">
        <f t="shared" si="178"/>
        <v>-443.7</v>
      </c>
      <c r="AB4707" s="5">
        <f>IFERROR(VLOOKUP(C4707,[2]Sheet1!$B:$F,5,FALSE),0)</f>
        <v>15340910</v>
      </c>
      <c r="AC4707" s="11">
        <v>0</v>
      </c>
      <c r="AD4707" s="11">
        <v>0</v>
      </c>
      <c r="AE4707" s="10" t="str">
        <f t="shared" si="177"/>
        <v>78/79CGH</v>
      </c>
      <c r="AF4707" s="13">
        <f t="shared" si="179"/>
        <v>-2.25377507324769E-3</v>
      </c>
      <c r="AG4707" s="10"/>
      <c r="AH4707" s="10"/>
    </row>
    <row r="4708" spans="1:34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5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16335</v>
      </c>
      <c r="AA4708" s="11">
        <f t="shared" si="178"/>
        <v>40.1</v>
      </c>
      <c r="AB4708" s="5">
        <f>IFERROR(VLOOKUP(C4708,[2]Sheet1!$B:$F,5,FALSE),0)</f>
        <v>175399.83</v>
      </c>
      <c r="AC4708" s="11">
        <v>0</v>
      </c>
      <c r="AD4708" s="11">
        <v>0</v>
      </c>
      <c r="AE4708" s="10" t="str">
        <f t="shared" si="177"/>
        <v>73/74BNL</v>
      </c>
      <c r="AF4708" s="13">
        <f t="shared" si="179"/>
        <v>2.4915824915824916E-2</v>
      </c>
      <c r="AG4708" s="10"/>
      <c r="AH4708" s="10"/>
    </row>
    <row r="4709" spans="1:34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5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16335</v>
      </c>
      <c r="AA4709" s="11">
        <f t="shared" si="178"/>
        <v>-16335</v>
      </c>
      <c r="AB4709" s="5">
        <f>IFERROR(VLOOKUP(C4709,[2]Sheet1!$B:$F,5,FALSE),0)</f>
        <v>175399.83</v>
      </c>
      <c r="AC4709" s="11">
        <v>0</v>
      </c>
      <c r="AD4709" s="11">
        <v>0</v>
      </c>
      <c r="AE4709" s="10" t="str">
        <f t="shared" si="177"/>
        <v>73/74BNL</v>
      </c>
      <c r="AF4709" s="13">
        <f t="shared" si="179"/>
        <v>-6.1218243036424857E-5</v>
      </c>
      <c r="AG4709" s="10"/>
      <c r="AH4709" s="10"/>
    </row>
    <row r="4710" spans="1:34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5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13995</v>
      </c>
      <c r="AA4710" s="11">
        <f t="shared" si="178"/>
        <v>117.6</v>
      </c>
      <c r="AB4710" s="5">
        <f>IFERROR(VLOOKUP(C4710,[2]Sheet1!$B:$F,5,FALSE),0)</f>
        <v>108900</v>
      </c>
      <c r="AC4710" s="11">
        <v>0</v>
      </c>
      <c r="AD4710" s="11">
        <v>25</v>
      </c>
      <c r="AE4710" s="10" t="str">
        <f t="shared" si="177"/>
        <v>73/74BNT</v>
      </c>
      <c r="AF4710" s="13">
        <f t="shared" si="179"/>
        <v>8.5030367988567345E-3</v>
      </c>
      <c r="AG4710" s="10"/>
      <c r="AH4710" s="10"/>
    </row>
    <row r="4711" spans="1:34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5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1361</v>
      </c>
      <c r="AA4711" s="11">
        <f t="shared" si="178"/>
        <v>80.099999999999994</v>
      </c>
      <c r="AB4711" s="5">
        <f>IFERROR(VLOOKUP(C4711,[2]Sheet1!$B:$F,5,FALSE),0)</f>
        <v>11224597.859999999</v>
      </c>
      <c r="AC4711" s="11">
        <v>0</v>
      </c>
      <c r="AD4711" s="11">
        <v>21.05</v>
      </c>
      <c r="AE4711" s="10" t="str">
        <f t="shared" si="177"/>
        <v>73/74HDL</v>
      </c>
      <c r="AF4711" s="13">
        <f t="shared" si="179"/>
        <v>1.2490815576781777E-2</v>
      </c>
      <c r="AG4711" s="10"/>
      <c r="AH4711" s="10"/>
    </row>
    <row r="4712" spans="1:34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5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45000</v>
      </c>
      <c r="AA4712" s="11">
        <f t="shared" si="178"/>
        <v>139.30000000000001</v>
      </c>
      <c r="AB4712" s="5">
        <f>IFERROR(VLOOKUP(C4712,[2]Sheet1!$B:$F,5,FALSE),0)</f>
        <v>138150</v>
      </c>
      <c r="AC4712" s="11">
        <v>0</v>
      </c>
      <c r="AD4712" s="11">
        <v>1270</v>
      </c>
      <c r="AE4712" s="10" t="str">
        <f t="shared" si="177"/>
        <v>73/74UNL</v>
      </c>
      <c r="AF4712" s="13">
        <f t="shared" si="179"/>
        <v>7.1777777777777777E-3</v>
      </c>
      <c r="AG4712" s="10"/>
      <c r="AH4712" s="10"/>
    </row>
    <row r="4713" spans="1:34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5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16335</v>
      </c>
      <c r="AA4713" s="11">
        <f t="shared" si="178"/>
        <v>1815</v>
      </c>
      <c r="AB4713" s="5">
        <f>IFERROR(VLOOKUP(C4713,[2]Sheet1!$B:$F,5,FALSE),0)</f>
        <v>175399.83</v>
      </c>
      <c r="AC4713" s="11">
        <v>0</v>
      </c>
      <c r="AD4713" s="11">
        <v>0</v>
      </c>
      <c r="AE4713" s="10" t="str">
        <f t="shared" si="177"/>
        <v>73/74BNL</v>
      </c>
      <c r="AF4713" s="13">
        <f t="shared" si="179"/>
        <v>5.5096418732782364E-4</v>
      </c>
      <c r="AG4713" s="10"/>
      <c r="AH4713" s="10"/>
    </row>
    <row r="4714" spans="1:34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5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13995</v>
      </c>
      <c r="AA4714" s="11">
        <f t="shared" si="178"/>
        <v>71.400000000000006</v>
      </c>
      <c r="AB4714" s="5">
        <f>IFERROR(VLOOKUP(C4714,[2]Sheet1!$B:$F,5,FALSE),0)</f>
        <v>108900</v>
      </c>
      <c r="AC4714" s="11">
        <v>0</v>
      </c>
      <c r="AD4714" s="11">
        <v>25</v>
      </c>
      <c r="AE4714" s="10" t="str">
        <f t="shared" si="177"/>
        <v>73/74BNT</v>
      </c>
      <c r="AF4714" s="13">
        <f t="shared" si="179"/>
        <v>1.4005001786352269E-2</v>
      </c>
      <c r="AG4714" s="10"/>
      <c r="AH4714" s="10"/>
    </row>
    <row r="4715" spans="1:34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5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1361</v>
      </c>
      <c r="AA4715" s="11">
        <f t="shared" si="178"/>
        <v>56.7</v>
      </c>
      <c r="AB4715" s="5">
        <f>IFERROR(VLOOKUP(C4715,[2]Sheet1!$B:$F,5,FALSE),0)</f>
        <v>11224597.859999999</v>
      </c>
      <c r="AC4715" s="11">
        <v>0</v>
      </c>
      <c r="AD4715" s="11">
        <v>21.05</v>
      </c>
      <c r="AE4715" s="10" t="str">
        <f t="shared" si="177"/>
        <v>73/74HDL</v>
      </c>
      <c r="AF4715" s="13">
        <f t="shared" si="179"/>
        <v>1.763409257898604E-2</v>
      </c>
      <c r="AG4715" s="10"/>
      <c r="AH4715" s="10"/>
    </row>
    <row r="4716" spans="1:34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5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45000</v>
      </c>
      <c r="AA4716" s="11">
        <f t="shared" si="178"/>
        <v>97</v>
      </c>
      <c r="AB4716" s="5">
        <f>IFERROR(VLOOKUP(C4716,[2]Sheet1!$B:$F,5,FALSE),0)</f>
        <v>138150</v>
      </c>
      <c r="AC4716" s="11">
        <v>0</v>
      </c>
      <c r="AD4716" s="11">
        <v>1270</v>
      </c>
      <c r="AE4716" s="10" t="str">
        <f t="shared" si="177"/>
        <v>73/74UNL</v>
      </c>
      <c r="AF4716" s="13">
        <f t="shared" si="179"/>
        <v>1.0311111111111111E-2</v>
      </c>
      <c r="AG4716" s="10"/>
      <c r="AH4716" s="10"/>
    </row>
    <row r="4717" spans="1:34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5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16335</v>
      </c>
      <c r="AA4717" s="11">
        <f t="shared" si="178"/>
        <v>86</v>
      </c>
      <c r="AB4717" s="5">
        <f>IFERROR(VLOOKUP(C4717,[2]Sheet1!$B:$F,5,FALSE),0)</f>
        <v>175399.83</v>
      </c>
      <c r="AC4717" s="11">
        <v>0</v>
      </c>
      <c r="AD4717" s="11">
        <v>0</v>
      </c>
      <c r="AE4717" s="10" t="str">
        <f t="shared" si="177"/>
        <v>73/74BNL</v>
      </c>
      <c r="AF4717" s="13">
        <f t="shared" si="179"/>
        <v>1.1631466176920723E-2</v>
      </c>
      <c r="AG4717" s="10"/>
      <c r="AH4717" s="10"/>
    </row>
    <row r="4718" spans="1:34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5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13995</v>
      </c>
      <c r="AA4718" s="11">
        <f t="shared" si="178"/>
        <v>114.7</v>
      </c>
      <c r="AB4718" s="5">
        <f>IFERROR(VLOOKUP(C4718,[2]Sheet1!$B:$F,5,FALSE),0)</f>
        <v>108900</v>
      </c>
      <c r="AC4718" s="11">
        <v>0</v>
      </c>
      <c r="AD4718" s="11">
        <v>25</v>
      </c>
      <c r="AE4718" s="10" t="str">
        <f t="shared" si="177"/>
        <v>73/74BNT</v>
      </c>
      <c r="AF4718" s="13">
        <f t="shared" si="179"/>
        <v>8.7173990710968201E-3</v>
      </c>
      <c r="AG4718" s="10"/>
      <c r="AH4718" s="10"/>
    </row>
    <row r="4719" spans="1:34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5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1361</v>
      </c>
      <c r="AA4719" s="11">
        <f t="shared" si="178"/>
        <v>136.1</v>
      </c>
      <c r="AB4719" s="5">
        <f>IFERROR(VLOOKUP(C4719,[2]Sheet1!$B:$F,5,FALSE),0)</f>
        <v>11224597.859999999</v>
      </c>
      <c r="AC4719" s="11">
        <v>0</v>
      </c>
      <c r="AD4719" s="11">
        <v>21.05</v>
      </c>
      <c r="AE4719" s="10" t="str">
        <f t="shared" si="177"/>
        <v>73/74HDL</v>
      </c>
      <c r="AF4719" s="13">
        <f t="shared" si="179"/>
        <v>7.3475385745775165E-3</v>
      </c>
      <c r="AG4719" s="10"/>
      <c r="AH4719" s="10"/>
    </row>
    <row r="4720" spans="1:34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5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45000</v>
      </c>
      <c r="AA4720" s="11">
        <f t="shared" si="178"/>
        <v>136.4</v>
      </c>
      <c r="AB4720" s="5">
        <f>IFERROR(VLOOKUP(C4720,[2]Sheet1!$B:$F,5,FALSE),0)</f>
        <v>138150</v>
      </c>
      <c r="AC4720" s="11">
        <v>0</v>
      </c>
      <c r="AD4720" s="11">
        <v>1270</v>
      </c>
      <c r="AE4720" s="10" t="str">
        <f t="shared" si="177"/>
        <v>73/74UNL</v>
      </c>
      <c r="AF4720" s="13">
        <f t="shared" si="179"/>
        <v>7.3333333333333332E-3</v>
      </c>
      <c r="AG4720" s="10"/>
      <c r="AH4720" s="10"/>
    </row>
    <row r="4721" spans="1:34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5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16335</v>
      </c>
      <c r="AA4721" s="11">
        <f t="shared" si="178"/>
        <v>26.7</v>
      </c>
      <c r="AB4721" s="5">
        <f>IFERROR(VLOOKUP(C4721,[2]Sheet1!$B:$F,5,FALSE),0)</f>
        <v>175399.83</v>
      </c>
      <c r="AC4721" s="11">
        <v>0</v>
      </c>
      <c r="AD4721" s="11">
        <v>20</v>
      </c>
      <c r="AE4721" s="10" t="str">
        <f t="shared" si="177"/>
        <v>74/75BNL</v>
      </c>
      <c r="AF4721" s="13">
        <f t="shared" si="179"/>
        <v>3.7465564738292011E-2</v>
      </c>
      <c r="AG4721" s="10"/>
      <c r="AH4721" s="10"/>
    </row>
    <row r="4722" spans="1:34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5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13995</v>
      </c>
      <c r="AA4722" s="11">
        <f t="shared" si="178"/>
        <v>18.899999999999999</v>
      </c>
      <c r="AB4722" s="5">
        <f>IFERROR(VLOOKUP(C4722,[2]Sheet1!$B:$F,5,FALSE),0)</f>
        <v>108900</v>
      </c>
      <c r="AC4722" s="11">
        <v>0</v>
      </c>
      <c r="AD4722" s="11">
        <v>40</v>
      </c>
      <c r="AE4722" s="10" t="str">
        <f t="shared" si="177"/>
        <v>74/75BNT</v>
      </c>
      <c r="AF4722" s="13">
        <f t="shared" si="179"/>
        <v>5.3018935334047876E-2</v>
      </c>
      <c r="AG4722" s="10"/>
      <c r="AH4722" s="10"/>
    </row>
    <row r="4723" spans="1:34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5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1361</v>
      </c>
      <c r="AA4723" s="11">
        <f t="shared" si="178"/>
        <v>52.3</v>
      </c>
      <c r="AB4723" s="5">
        <f>IFERROR(VLOOKUP(C4723,[2]Sheet1!$B:$F,5,FALSE),0)</f>
        <v>11224597.859999999</v>
      </c>
      <c r="AC4723" s="11">
        <v>0</v>
      </c>
      <c r="AD4723" s="11">
        <v>68.42</v>
      </c>
      <c r="AE4723" s="10" t="str">
        <f t="shared" si="177"/>
        <v>74/75HDL</v>
      </c>
      <c r="AF4723" s="13">
        <f t="shared" si="179"/>
        <v>1.9103600293901544E-2</v>
      </c>
      <c r="AG4723" s="10"/>
      <c r="AH4723" s="10"/>
    </row>
    <row r="4724" spans="1:34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5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45000</v>
      </c>
      <c r="AA4724" s="11">
        <f t="shared" si="178"/>
        <v>60.9</v>
      </c>
      <c r="AB4724" s="5">
        <f>IFERROR(VLOOKUP(C4724,[2]Sheet1!$B:$F,5,FALSE),0)</f>
        <v>138150</v>
      </c>
      <c r="AC4724" s="11">
        <v>0</v>
      </c>
      <c r="AD4724" s="11">
        <v>700</v>
      </c>
      <c r="AE4724" s="10" t="str">
        <f t="shared" si="177"/>
        <v>74/75UNL</v>
      </c>
      <c r="AF4724" s="13">
        <f t="shared" si="179"/>
        <v>1.6422222222222223E-2</v>
      </c>
      <c r="AG4724" s="10"/>
      <c r="AH4724" s="10"/>
    </row>
    <row r="4725" spans="1:34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5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16335</v>
      </c>
      <c r="AA4725" s="11">
        <f t="shared" si="178"/>
        <v>-95.5</v>
      </c>
      <c r="AB4725" s="5">
        <f>IFERROR(VLOOKUP(C4725,[2]Sheet1!$B:$F,5,FALSE),0)</f>
        <v>175399.83</v>
      </c>
      <c r="AC4725" s="11">
        <v>0</v>
      </c>
      <c r="AD4725" s="11">
        <v>20</v>
      </c>
      <c r="AE4725" s="10" t="str">
        <f t="shared" si="177"/>
        <v>74/75BNL</v>
      </c>
      <c r="AF4725" s="13">
        <f t="shared" si="179"/>
        <v>-1.046831955922865E-2</v>
      </c>
      <c r="AG4725" s="10"/>
      <c r="AH4725" s="10"/>
    </row>
    <row r="4726" spans="1:34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5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13995</v>
      </c>
      <c r="AA4726" s="11">
        <f t="shared" si="178"/>
        <v>-85.9</v>
      </c>
      <c r="AB4726" s="5">
        <f>IFERROR(VLOOKUP(C4726,[2]Sheet1!$B:$F,5,FALSE),0)</f>
        <v>108900</v>
      </c>
      <c r="AC4726" s="11">
        <v>0</v>
      </c>
      <c r="AD4726" s="11">
        <v>40</v>
      </c>
      <c r="AE4726" s="10" t="str">
        <f t="shared" si="177"/>
        <v>74/75BNT</v>
      </c>
      <c r="AF4726" s="13">
        <f t="shared" si="179"/>
        <v>-1.1647016791711326E-2</v>
      </c>
      <c r="AG4726" s="10"/>
      <c r="AH4726" s="10"/>
    </row>
    <row r="4727" spans="1:34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5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1361</v>
      </c>
      <c r="AA4727" s="11">
        <f t="shared" si="178"/>
        <v>24.7</v>
      </c>
      <c r="AB4727" s="5">
        <f>IFERROR(VLOOKUP(C4727,[2]Sheet1!$B:$F,5,FALSE),0)</f>
        <v>11224597.859999999</v>
      </c>
      <c r="AC4727" s="11">
        <v>0</v>
      </c>
      <c r="AD4727" s="11">
        <v>68.42</v>
      </c>
      <c r="AE4727" s="10" t="str">
        <f t="shared" si="177"/>
        <v>74/75HDL</v>
      </c>
      <c r="AF4727" s="13">
        <f t="shared" si="179"/>
        <v>4.041146216017634E-2</v>
      </c>
      <c r="AG4727" s="10"/>
      <c r="AH4727" s="10"/>
    </row>
    <row r="4728" spans="1:34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5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45000</v>
      </c>
      <c r="AA4728" s="11">
        <f t="shared" si="178"/>
        <v>110.3</v>
      </c>
      <c r="AB4728" s="5">
        <f>IFERROR(VLOOKUP(C4728,[2]Sheet1!$B:$F,5,FALSE),0)</f>
        <v>138150</v>
      </c>
      <c r="AC4728" s="11">
        <v>0</v>
      </c>
      <c r="AD4728" s="11">
        <v>700</v>
      </c>
      <c r="AE4728" s="10" t="str">
        <f t="shared" si="177"/>
        <v>74/75UNL</v>
      </c>
      <c r="AF4728" s="13">
        <f t="shared" si="179"/>
        <v>9.0666666666666673E-3</v>
      </c>
      <c r="AG4728" s="10"/>
      <c r="AH4728" s="10"/>
    </row>
    <row r="4729" spans="1:34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5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506.5</v>
      </c>
      <c r="AA4729" s="11">
        <f t="shared" si="178"/>
        <v>16.899999999999999</v>
      </c>
      <c r="AB4729" s="5">
        <f>IFERROR(VLOOKUP(C4729,[2]Sheet1!$B:$F,5,FALSE),0)</f>
        <v>50270000</v>
      </c>
      <c r="AC4729" s="11">
        <v>0</v>
      </c>
      <c r="AD4729" s="11">
        <v>15.78</v>
      </c>
      <c r="AE4729" s="10" t="str">
        <f t="shared" si="177"/>
        <v>74/75SHIVM</v>
      </c>
      <c r="AF4729" s="13">
        <f t="shared" si="179"/>
        <v>5.9230009871668314E-2</v>
      </c>
      <c r="AG4729" s="10"/>
      <c r="AH4729" s="10"/>
    </row>
    <row r="4730" spans="1:34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5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16335</v>
      </c>
      <c r="AA4730" s="11">
        <f t="shared" si="178"/>
        <v>86.4</v>
      </c>
      <c r="AB4730" s="5">
        <f>IFERROR(VLOOKUP(C4730,[2]Sheet1!$B:$F,5,FALSE),0)</f>
        <v>175399.83</v>
      </c>
      <c r="AC4730" s="11">
        <v>0</v>
      </c>
      <c r="AD4730" s="11">
        <v>20</v>
      </c>
      <c r="AE4730" s="10" t="str">
        <f t="shared" si="177"/>
        <v>74/75BNL</v>
      </c>
      <c r="AF4730" s="13">
        <f t="shared" si="179"/>
        <v>1.1570247933884297E-2</v>
      </c>
      <c r="AG4730" s="10"/>
      <c r="AH4730" s="10"/>
    </row>
    <row r="4731" spans="1:34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5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13995</v>
      </c>
      <c r="AA4731" s="11">
        <f t="shared" si="178"/>
        <v>64.5</v>
      </c>
      <c r="AB4731" s="5">
        <f>IFERROR(VLOOKUP(C4731,[2]Sheet1!$B:$F,5,FALSE),0)</f>
        <v>108900</v>
      </c>
      <c r="AC4731" s="11">
        <v>0</v>
      </c>
      <c r="AD4731" s="11">
        <v>40</v>
      </c>
      <c r="AE4731" s="10" t="str">
        <f t="shared" si="177"/>
        <v>74/75BNT</v>
      </c>
      <c r="AF4731" s="13">
        <f t="shared" si="179"/>
        <v>1.5505537692032868E-2</v>
      </c>
      <c r="AG4731" s="10"/>
      <c r="AH4731" s="10"/>
    </row>
    <row r="4732" spans="1:34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5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1361</v>
      </c>
      <c r="AA4732" s="11">
        <f t="shared" si="178"/>
        <v>20.3</v>
      </c>
      <c r="AB4732" s="5">
        <f>IFERROR(VLOOKUP(C4732,[2]Sheet1!$B:$F,5,FALSE),0)</f>
        <v>11224597.859999999</v>
      </c>
      <c r="AC4732" s="11">
        <v>0</v>
      </c>
      <c r="AD4732" s="11">
        <v>68.42</v>
      </c>
      <c r="AE4732" s="10" t="str">
        <f t="shared" si="177"/>
        <v>74/75HDL</v>
      </c>
      <c r="AF4732" s="13">
        <f t="shared" si="179"/>
        <v>4.9228508449669361E-2</v>
      </c>
      <c r="AG4732" s="10"/>
      <c r="AH4732" s="10"/>
    </row>
    <row r="4733" spans="1:34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5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45000</v>
      </c>
      <c r="AA4733" s="11">
        <f t="shared" si="178"/>
        <v>123.3</v>
      </c>
      <c r="AB4733" s="5">
        <f>IFERROR(VLOOKUP(C4733,[2]Sheet1!$B:$F,5,FALSE),0)</f>
        <v>138150</v>
      </c>
      <c r="AC4733" s="11">
        <v>0</v>
      </c>
      <c r="AD4733" s="11">
        <v>700</v>
      </c>
      <c r="AE4733" s="10" t="str">
        <f t="shared" si="177"/>
        <v>74/75UNL</v>
      </c>
      <c r="AF4733" s="13">
        <f t="shared" si="179"/>
        <v>8.1111111111111106E-3</v>
      </c>
      <c r="AG4733" s="10"/>
      <c r="AH4733" s="10"/>
    </row>
    <row r="4734" spans="1:34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5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506.5</v>
      </c>
      <c r="AA4734" s="11">
        <f t="shared" si="178"/>
        <v>15.8</v>
      </c>
      <c r="AB4734" s="5">
        <f>IFERROR(VLOOKUP(C4734,[2]Sheet1!$B:$F,5,FALSE),0)</f>
        <v>50270000</v>
      </c>
      <c r="AC4734" s="11">
        <v>0</v>
      </c>
      <c r="AD4734" s="11">
        <v>15.78</v>
      </c>
      <c r="AE4734" s="10" t="str">
        <f t="shared" ref="AE4734:AE4797" si="180">B4734&amp;C4734</f>
        <v>74/75SHIVM</v>
      </c>
      <c r="AF4734" s="13">
        <f t="shared" si="179"/>
        <v>6.3178677196446195E-2</v>
      </c>
      <c r="AG4734" s="10"/>
      <c r="AH4734" s="10"/>
    </row>
    <row r="4735" spans="1:34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5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16335</v>
      </c>
      <c r="AA4735" s="11">
        <f t="shared" si="178"/>
        <v>52.9</v>
      </c>
      <c r="AB4735" s="5">
        <f>IFERROR(VLOOKUP(C4735,[2]Sheet1!$B:$F,5,FALSE),0)</f>
        <v>175399.83</v>
      </c>
      <c r="AC4735" s="11">
        <v>0</v>
      </c>
      <c r="AD4735" s="11">
        <v>20</v>
      </c>
      <c r="AE4735" s="10" t="str">
        <f t="shared" si="180"/>
        <v>74/75BNL</v>
      </c>
      <c r="AF4735" s="13">
        <f t="shared" si="179"/>
        <v>1.891643709825528E-2</v>
      </c>
      <c r="AG4735" s="10"/>
      <c r="AH4735" s="10"/>
    </row>
    <row r="4736" spans="1:34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5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13995</v>
      </c>
      <c r="AA4736" s="11">
        <f t="shared" si="178"/>
        <v>43.2</v>
      </c>
      <c r="AB4736" s="5">
        <f>IFERROR(VLOOKUP(C4736,[2]Sheet1!$B:$F,5,FALSE),0)</f>
        <v>108900</v>
      </c>
      <c r="AC4736" s="11">
        <v>0</v>
      </c>
      <c r="AD4736" s="11">
        <v>40</v>
      </c>
      <c r="AE4736" s="10" t="str">
        <f t="shared" si="180"/>
        <v>74/75BNT</v>
      </c>
      <c r="AF4736" s="13">
        <f t="shared" si="179"/>
        <v>2.3151125401929259E-2</v>
      </c>
      <c r="AG4736" s="10"/>
      <c r="AH4736" s="10"/>
    </row>
    <row r="4737" spans="1:34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5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1361</v>
      </c>
      <c r="AA4737" s="11">
        <f t="shared" si="178"/>
        <v>17.2</v>
      </c>
      <c r="AB4737" s="5">
        <f>IFERROR(VLOOKUP(C4737,[2]Sheet1!$B:$F,5,FALSE),0)</f>
        <v>11224597.859999999</v>
      </c>
      <c r="AC4737" s="11">
        <v>0</v>
      </c>
      <c r="AD4737" s="11">
        <v>68.42</v>
      </c>
      <c r="AE4737" s="10" t="str">
        <f t="shared" si="180"/>
        <v>74/75HDL</v>
      </c>
      <c r="AF4737" s="13">
        <f t="shared" si="179"/>
        <v>5.8045554739162383E-2</v>
      </c>
      <c r="AG4737" s="10"/>
      <c r="AH4737" s="10"/>
    </row>
    <row r="4738" spans="1:34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5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45000</v>
      </c>
      <c r="AA4738" s="11">
        <f t="shared" si="178"/>
        <v>41.5</v>
      </c>
      <c r="AB4738" s="5">
        <f>IFERROR(VLOOKUP(C4738,[2]Sheet1!$B:$F,5,FALSE),0)</f>
        <v>138150</v>
      </c>
      <c r="AC4738" s="11">
        <v>0</v>
      </c>
      <c r="AD4738" s="11">
        <v>700</v>
      </c>
      <c r="AE4738" s="10" t="str">
        <f t="shared" si="180"/>
        <v>74/75UNL</v>
      </c>
      <c r="AF4738" s="13">
        <f t="shared" si="179"/>
        <v>2.4111111111111111E-2</v>
      </c>
      <c r="AG4738" s="10"/>
      <c r="AH4738" s="10"/>
    </row>
    <row r="4739" spans="1:34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5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506.5</v>
      </c>
      <c r="AA4739" s="11">
        <f t="shared" ref="AA4739:AA4802" si="181">ROUND(IFERROR(Z4739/M4739,0),1)</f>
        <v>16.899999999999999</v>
      </c>
      <c r="AB4739" s="5">
        <f>IFERROR(VLOOKUP(C4739,[2]Sheet1!$B:$F,5,FALSE),0)</f>
        <v>50270000</v>
      </c>
      <c r="AC4739" s="11">
        <v>0</v>
      </c>
      <c r="AD4739" s="11">
        <v>15.78</v>
      </c>
      <c r="AE4739" s="10" t="str">
        <f t="shared" si="180"/>
        <v>74/75SHIVM</v>
      </c>
      <c r="AF4739" s="13">
        <f t="shared" ref="AF4739:AF4802" si="182">IFERROR(M4739/Z4739,0)</f>
        <v>5.9230009871668314E-2</v>
      </c>
      <c r="AG4739" s="10"/>
      <c r="AH4739" s="10"/>
    </row>
    <row r="4740" spans="1:34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5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16335</v>
      </c>
      <c r="AA4740" s="11">
        <f t="shared" si="181"/>
        <v>27</v>
      </c>
      <c r="AB4740" s="5">
        <f>IFERROR(VLOOKUP(C4740,[2]Sheet1!$B:$F,5,FALSE),0)</f>
        <v>175399.83</v>
      </c>
      <c r="AC4740" s="11">
        <v>0</v>
      </c>
      <c r="AD4740" s="11">
        <v>0</v>
      </c>
      <c r="AE4740" s="10" t="str">
        <f t="shared" si="180"/>
        <v>75/76BNL</v>
      </c>
      <c r="AF4740" s="13">
        <f t="shared" si="182"/>
        <v>3.6975818794000609E-2</v>
      </c>
      <c r="AG4740" s="10"/>
      <c r="AH4740" s="10"/>
    </row>
    <row r="4741" spans="1:34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5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13995</v>
      </c>
      <c r="AA4741" s="11">
        <f t="shared" si="181"/>
        <v>15.4</v>
      </c>
      <c r="AB4741" s="5">
        <f>IFERROR(VLOOKUP(C4741,[2]Sheet1!$B:$F,5,FALSE),0)</f>
        <v>108900</v>
      </c>
      <c r="AC4741" s="11">
        <v>0</v>
      </c>
      <c r="AD4741" s="11">
        <v>0</v>
      </c>
      <c r="AE4741" s="10" t="str">
        <f t="shared" si="180"/>
        <v>75/76BNT</v>
      </c>
      <c r="AF4741" s="13">
        <f t="shared" si="182"/>
        <v>6.4951768488745981E-2</v>
      </c>
      <c r="AG4741" s="10"/>
      <c r="AH4741" s="10"/>
    </row>
    <row r="4742" spans="1:34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5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1361</v>
      </c>
      <c r="AA4742" s="11">
        <f t="shared" si="181"/>
        <v>20.3</v>
      </c>
      <c r="AB4742" s="5">
        <f>IFERROR(VLOOKUP(C4742,[2]Sheet1!$B:$F,5,FALSE),0)</f>
        <v>11224597.859999999</v>
      </c>
      <c r="AC4742" s="11">
        <v>50</v>
      </c>
      <c r="AD4742" s="11">
        <v>52.63</v>
      </c>
      <c r="AE4742" s="10" t="str">
        <f t="shared" si="180"/>
        <v>75/76HDL</v>
      </c>
      <c r="AF4742" s="13">
        <f t="shared" si="182"/>
        <v>4.9228508449669361E-2</v>
      </c>
      <c r="AG4742" s="10"/>
      <c r="AH4742" s="10"/>
    </row>
    <row r="4743" spans="1:34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5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45000</v>
      </c>
      <c r="AA4743" s="11">
        <f t="shared" si="181"/>
        <v>31</v>
      </c>
      <c r="AB4743" s="5">
        <f>IFERROR(VLOOKUP(C4743,[2]Sheet1!$B:$F,5,FALSE),0)</f>
        <v>138150</v>
      </c>
      <c r="AC4743" s="11">
        <v>0</v>
      </c>
      <c r="AD4743" s="11">
        <v>770</v>
      </c>
      <c r="AE4743" s="10" t="str">
        <f t="shared" si="180"/>
        <v>75/76UNL</v>
      </c>
      <c r="AF4743" s="13">
        <f t="shared" si="182"/>
        <v>3.2288888888888888E-2</v>
      </c>
      <c r="AG4743" s="10"/>
      <c r="AH4743" s="10"/>
    </row>
    <row r="4744" spans="1:34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5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506.5</v>
      </c>
      <c r="AA4744" s="11">
        <f t="shared" si="181"/>
        <v>13.3</v>
      </c>
      <c r="AB4744" s="5">
        <f>IFERROR(VLOOKUP(C4744,[2]Sheet1!$B:$F,5,FALSE),0)</f>
        <v>50270000</v>
      </c>
      <c r="AC4744" s="11">
        <v>0</v>
      </c>
      <c r="AD4744" s="11">
        <v>15.78</v>
      </c>
      <c r="AE4744" s="10" t="str">
        <f t="shared" si="180"/>
        <v>75/76SHIVM</v>
      </c>
      <c r="AF4744" s="13">
        <f t="shared" si="182"/>
        <v>7.5024679170779859E-2</v>
      </c>
      <c r="AG4744" s="10"/>
      <c r="AH4744" s="10"/>
    </row>
    <row r="4745" spans="1:34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5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16335</v>
      </c>
      <c r="AA4745" s="11">
        <f t="shared" si="181"/>
        <v>97.8</v>
      </c>
      <c r="AB4745" s="5">
        <f>IFERROR(VLOOKUP(C4745,[2]Sheet1!$B:$F,5,FALSE),0)</f>
        <v>175399.83</v>
      </c>
      <c r="AC4745" s="11">
        <v>0</v>
      </c>
      <c r="AD4745" s="11">
        <v>0</v>
      </c>
      <c r="AE4745" s="10" t="str">
        <f t="shared" si="180"/>
        <v>75/76BNL</v>
      </c>
      <c r="AF4745" s="13">
        <f t="shared" si="182"/>
        <v>1.0223446587082951E-2</v>
      </c>
      <c r="AG4745" s="10"/>
      <c r="AH4745" s="10"/>
    </row>
    <row r="4746" spans="1:34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5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13995</v>
      </c>
      <c r="AA4746" s="11">
        <f t="shared" si="181"/>
        <v>40.299999999999997</v>
      </c>
      <c r="AB4746" s="5">
        <f>IFERROR(VLOOKUP(C4746,[2]Sheet1!$B:$F,5,FALSE),0)</f>
        <v>108900</v>
      </c>
      <c r="AC4746" s="11">
        <v>0</v>
      </c>
      <c r="AD4746" s="11">
        <v>0</v>
      </c>
      <c r="AE4746" s="10" t="str">
        <f t="shared" si="180"/>
        <v>75/76BNT</v>
      </c>
      <c r="AF4746" s="13">
        <f t="shared" si="182"/>
        <v>2.479456948910325E-2</v>
      </c>
      <c r="AG4746" s="10"/>
      <c r="AH4746" s="10"/>
    </row>
    <row r="4747" spans="1:34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5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1361</v>
      </c>
      <c r="AA4747" s="11">
        <f t="shared" si="181"/>
        <v>14.2</v>
      </c>
      <c r="AB4747" s="5">
        <f>IFERROR(VLOOKUP(C4747,[2]Sheet1!$B:$F,5,FALSE),0)</f>
        <v>11224597.859999999</v>
      </c>
      <c r="AC4747" s="11">
        <v>50</v>
      </c>
      <c r="AD4747" s="11">
        <v>52.63</v>
      </c>
      <c r="AE4747" s="10" t="str">
        <f t="shared" si="180"/>
        <v>75/76HDL</v>
      </c>
      <c r="AF4747" s="13">
        <f t="shared" si="182"/>
        <v>7.0536370315944161E-2</v>
      </c>
      <c r="AG4747" s="10"/>
      <c r="AH4747" s="10"/>
    </row>
    <row r="4748" spans="1:34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5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45000</v>
      </c>
      <c r="AA4748" s="11">
        <f t="shared" si="181"/>
        <v>64.7</v>
      </c>
      <c r="AB4748" s="5">
        <f>IFERROR(VLOOKUP(C4748,[2]Sheet1!$B:$F,5,FALSE),0)</f>
        <v>138150</v>
      </c>
      <c r="AC4748" s="11">
        <v>0</v>
      </c>
      <c r="AD4748" s="11">
        <v>770</v>
      </c>
      <c r="AE4748" s="10" t="str">
        <f t="shared" si="180"/>
        <v>75/76UNL</v>
      </c>
      <c r="AF4748" s="13">
        <f t="shared" si="182"/>
        <v>1.5466666666666667E-2</v>
      </c>
      <c r="AG4748" s="10"/>
      <c r="AH4748" s="10"/>
    </row>
    <row r="4749" spans="1:34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5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506.5</v>
      </c>
      <c r="AA4749" s="11">
        <f t="shared" si="181"/>
        <v>14.9</v>
      </c>
      <c r="AB4749" s="5">
        <f>IFERROR(VLOOKUP(C4749,[2]Sheet1!$B:$F,5,FALSE),0)</f>
        <v>50270000</v>
      </c>
      <c r="AC4749" s="11">
        <v>0</v>
      </c>
      <c r="AD4749" s="11">
        <v>15.78</v>
      </c>
      <c r="AE4749" s="10" t="str">
        <f t="shared" si="180"/>
        <v>75/76SHIVM</v>
      </c>
      <c r="AF4749" s="13">
        <f t="shared" si="182"/>
        <v>6.7127344521224083E-2</v>
      </c>
      <c r="AG4749" s="10"/>
      <c r="AH4749" s="10"/>
    </row>
    <row r="4750" spans="1:34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5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16335</v>
      </c>
      <c r="AA4750" s="11">
        <f t="shared" si="181"/>
        <v>86.4</v>
      </c>
      <c r="AB4750" s="5">
        <f>IFERROR(VLOOKUP(C4750,[2]Sheet1!$B:$F,5,FALSE),0)</f>
        <v>175399.83</v>
      </c>
      <c r="AC4750" s="11">
        <v>0</v>
      </c>
      <c r="AD4750" s="11">
        <v>0</v>
      </c>
      <c r="AE4750" s="10" t="str">
        <f t="shared" si="180"/>
        <v>75/76BNL</v>
      </c>
      <c r="AF4750" s="13">
        <f t="shared" si="182"/>
        <v>1.1570247933884297E-2</v>
      </c>
      <c r="AG4750" s="10"/>
      <c r="AH4750" s="10"/>
    </row>
    <row r="4751" spans="1:34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5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13995</v>
      </c>
      <c r="AA4751" s="11">
        <f t="shared" si="181"/>
        <v>65.7</v>
      </c>
      <c r="AB4751" s="5">
        <f>IFERROR(VLOOKUP(C4751,[2]Sheet1!$B:$F,5,FALSE),0)</f>
        <v>108900</v>
      </c>
      <c r="AC4751" s="11">
        <v>0</v>
      </c>
      <c r="AD4751" s="11">
        <v>0</v>
      </c>
      <c r="AE4751" s="10" t="str">
        <f t="shared" si="180"/>
        <v>75/76BNT</v>
      </c>
      <c r="AF4751" s="13">
        <f t="shared" si="182"/>
        <v>1.5219721329046088E-2</v>
      </c>
      <c r="AG4751" s="10"/>
      <c r="AH4751" s="10"/>
    </row>
    <row r="4752" spans="1:34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5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1361</v>
      </c>
      <c r="AA4752" s="11">
        <f t="shared" si="181"/>
        <v>12</v>
      </c>
      <c r="AB4752" s="5">
        <f>IFERROR(VLOOKUP(C4752,[2]Sheet1!$B:$F,5,FALSE),0)</f>
        <v>11224597.859999999</v>
      </c>
      <c r="AC4752" s="11">
        <v>50</v>
      </c>
      <c r="AD4752" s="11">
        <v>52.63</v>
      </c>
      <c r="AE4752" s="10" t="str">
        <f t="shared" si="180"/>
        <v>75/76HDL</v>
      </c>
      <c r="AF4752" s="13">
        <f t="shared" si="182"/>
        <v>8.3027185892725938E-2</v>
      </c>
      <c r="AG4752" s="10"/>
      <c r="AH4752" s="10"/>
    </row>
    <row r="4753" spans="1:34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5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45000</v>
      </c>
      <c r="AA4753" s="11">
        <f t="shared" si="181"/>
        <v>113.6</v>
      </c>
      <c r="AB4753" s="5">
        <f>IFERROR(VLOOKUP(C4753,[2]Sheet1!$B:$F,5,FALSE),0)</f>
        <v>138150</v>
      </c>
      <c r="AC4753" s="11">
        <v>0</v>
      </c>
      <c r="AD4753" s="11">
        <v>770</v>
      </c>
      <c r="AE4753" s="10" t="str">
        <f t="shared" si="180"/>
        <v>75/76UNL</v>
      </c>
      <c r="AF4753" s="13">
        <f t="shared" si="182"/>
        <v>8.8000000000000005E-3</v>
      </c>
      <c r="AG4753" s="10"/>
      <c r="AH4753" s="10"/>
    </row>
    <row r="4754" spans="1:34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5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506.5</v>
      </c>
      <c r="AA4754" s="11">
        <f t="shared" si="181"/>
        <v>15.8</v>
      </c>
      <c r="AB4754" s="5">
        <f>IFERROR(VLOOKUP(C4754,[2]Sheet1!$B:$F,5,FALSE),0)</f>
        <v>50270000</v>
      </c>
      <c r="AC4754" s="11">
        <v>0</v>
      </c>
      <c r="AD4754" s="11">
        <v>15.78</v>
      </c>
      <c r="AE4754" s="10" t="str">
        <f t="shared" si="180"/>
        <v>75/76SHIVM</v>
      </c>
      <c r="AF4754" s="13">
        <f t="shared" si="182"/>
        <v>6.3178677196446195E-2</v>
      </c>
      <c r="AG4754" s="10"/>
      <c r="AH4754" s="10"/>
    </row>
    <row r="4755" spans="1:34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5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16335</v>
      </c>
      <c r="AA4755" s="11">
        <f t="shared" si="181"/>
        <v>50.7</v>
      </c>
      <c r="AB4755" s="5">
        <f>IFERROR(VLOOKUP(C4755,[2]Sheet1!$B:$F,5,FALSE),0)</f>
        <v>175399.83</v>
      </c>
      <c r="AC4755" s="11">
        <v>0</v>
      </c>
      <c r="AD4755" s="11">
        <v>0</v>
      </c>
      <c r="AE4755" s="10" t="str">
        <f t="shared" si="180"/>
        <v>75/76BNL</v>
      </c>
      <c r="AF4755" s="13">
        <f t="shared" si="182"/>
        <v>1.9712274257728802E-2</v>
      </c>
      <c r="AG4755" s="10"/>
      <c r="AH4755" s="10"/>
    </row>
    <row r="4756" spans="1:34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5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13995</v>
      </c>
      <c r="AA4756" s="11">
        <f t="shared" si="181"/>
        <v>48.9</v>
      </c>
      <c r="AB4756" s="5">
        <f>IFERROR(VLOOKUP(C4756,[2]Sheet1!$B:$F,5,FALSE),0)</f>
        <v>108900</v>
      </c>
      <c r="AC4756" s="11">
        <v>0</v>
      </c>
      <c r="AD4756" s="11">
        <v>0</v>
      </c>
      <c r="AE4756" s="10" t="str">
        <f t="shared" si="180"/>
        <v>75/76BNT</v>
      </c>
      <c r="AF4756" s="13">
        <f t="shared" si="182"/>
        <v>2.0435869953554842E-2</v>
      </c>
      <c r="AG4756" s="10"/>
      <c r="AH4756" s="10"/>
    </row>
    <row r="4757" spans="1:34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5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1361</v>
      </c>
      <c r="AA4757" s="11">
        <f t="shared" si="181"/>
        <v>10.199999999999999</v>
      </c>
      <c r="AB4757" s="5">
        <f>IFERROR(VLOOKUP(C4757,[2]Sheet1!$B:$F,5,FALSE),0)</f>
        <v>11224597.859999999</v>
      </c>
      <c r="AC4757" s="11">
        <v>50</v>
      </c>
      <c r="AD4757" s="11">
        <v>52.63</v>
      </c>
      <c r="AE4757" s="10" t="str">
        <f t="shared" si="180"/>
        <v>75/76HDL</v>
      </c>
      <c r="AF4757" s="13">
        <f t="shared" si="182"/>
        <v>9.8457016899338723E-2</v>
      </c>
      <c r="AG4757" s="10"/>
      <c r="AH4757" s="10"/>
    </row>
    <row r="4758" spans="1:34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5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45000</v>
      </c>
      <c r="AA4758" s="11">
        <f t="shared" si="181"/>
        <v>38.9</v>
      </c>
      <c r="AB4758" s="5">
        <f>IFERROR(VLOOKUP(C4758,[2]Sheet1!$B:$F,5,FALSE),0)</f>
        <v>138150</v>
      </c>
      <c r="AC4758" s="11">
        <v>0</v>
      </c>
      <c r="AD4758" s="11">
        <v>770</v>
      </c>
      <c r="AE4758" s="10" t="str">
        <f t="shared" si="180"/>
        <v>75/76UNL</v>
      </c>
      <c r="AF4758" s="13">
        <f t="shared" si="182"/>
        <v>2.5733333333333334E-2</v>
      </c>
      <c r="AG4758" s="10"/>
      <c r="AH4758" s="10"/>
    </row>
    <row r="4759" spans="1:34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5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506.5</v>
      </c>
      <c r="AA4759" s="11">
        <f t="shared" si="181"/>
        <v>14.9</v>
      </c>
      <c r="AB4759" s="5">
        <f>IFERROR(VLOOKUP(C4759,[2]Sheet1!$B:$F,5,FALSE),0)</f>
        <v>50270000</v>
      </c>
      <c r="AC4759" s="11">
        <v>0</v>
      </c>
      <c r="AD4759" s="11">
        <v>15.78</v>
      </c>
      <c r="AE4759" s="10" t="str">
        <f t="shared" si="180"/>
        <v>75/76SHIVM</v>
      </c>
      <c r="AF4759" s="13">
        <f t="shared" si="182"/>
        <v>6.7127344521224083E-2</v>
      </c>
      <c r="AG4759" s="10"/>
      <c r="AH4759" s="10"/>
    </row>
    <row r="4760" spans="1:34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5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16335</v>
      </c>
      <c r="AA4760" s="11">
        <f t="shared" si="181"/>
        <v>23.4</v>
      </c>
      <c r="AB4760" s="5">
        <f>IFERROR(VLOOKUP(C4760,[2]Sheet1!$B:$F,5,FALSE),0)</f>
        <v>175399.83</v>
      </c>
      <c r="AC4760" s="11">
        <v>0</v>
      </c>
      <c r="AD4760" s="11">
        <v>0</v>
      </c>
      <c r="AE4760" s="10" t="str">
        <f t="shared" si="180"/>
        <v>76/77BNL</v>
      </c>
      <c r="AF4760" s="13">
        <f t="shared" si="182"/>
        <v>4.2669115396388124E-2</v>
      </c>
      <c r="AG4760" s="10"/>
      <c r="AH4760" s="10"/>
    </row>
    <row r="4761" spans="1:34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5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13995</v>
      </c>
      <c r="AA4761" s="11">
        <f t="shared" si="181"/>
        <v>14.1</v>
      </c>
      <c r="AB4761" s="5">
        <f>IFERROR(VLOOKUP(C4761,[2]Sheet1!$B:$F,5,FALSE),0)</f>
        <v>108900</v>
      </c>
      <c r="AC4761" s="11">
        <v>0</v>
      </c>
      <c r="AD4761" s="11">
        <v>0</v>
      </c>
      <c r="AE4761" s="10" t="str">
        <f t="shared" si="180"/>
        <v>76/77BNT</v>
      </c>
      <c r="AF4761" s="13">
        <f t="shared" si="182"/>
        <v>7.0953912111468384E-2</v>
      </c>
      <c r="AG4761" s="10"/>
      <c r="AH4761" s="10"/>
    </row>
    <row r="4762" spans="1:34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5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1361</v>
      </c>
      <c r="AA4762" s="11">
        <f t="shared" si="181"/>
        <v>20.3</v>
      </c>
      <c r="AB4762" s="5">
        <f>IFERROR(VLOOKUP(C4762,[2]Sheet1!$B:$F,5,FALSE),0)</f>
        <v>11224597.859999999</v>
      </c>
      <c r="AC4762" s="11">
        <v>50</v>
      </c>
      <c r="AD4762" s="11">
        <v>50</v>
      </c>
      <c r="AE4762" s="10" t="str">
        <f t="shared" si="180"/>
        <v>76/77HDL</v>
      </c>
      <c r="AF4762" s="13">
        <f t="shared" si="182"/>
        <v>4.9228508449669361E-2</v>
      </c>
      <c r="AG4762" s="10"/>
      <c r="AH4762" s="10"/>
    </row>
    <row r="4763" spans="1:34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5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45000</v>
      </c>
      <c r="AA4763" s="11">
        <f t="shared" si="181"/>
        <v>42.1</v>
      </c>
      <c r="AB4763" s="5">
        <f>IFERROR(VLOOKUP(C4763,[2]Sheet1!$B:$F,5,FALSE),0)</f>
        <v>138150</v>
      </c>
      <c r="AC4763" s="11">
        <v>0</v>
      </c>
      <c r="AD4763" s="11">
        <v>100</v>
      </c>
      <c r="AE4763" s="10" t="str">
        <f t="shared" si="180"/>
        <v>76/77UNL</v>
      </c>
      <c r="AF4763" s="13">
        <f t="shared" si="182"/>
        <v>2.3755555555555554E-2</v>
      </c>
      <c r="AG4763" s="10"/>
      <c r="AH4763" s="10"/>
    </row>
    <row r="4764" spans="1:34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5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506.5</v>
      </c>
      <c r="AA4764" s="11">
        <f t="shared" si="181"/>
        <v>28.1</v>
      </c>
      <c r="AB4764" s="5">
        <f>IFERROR(VLOOKUP(C4764,[2]Sheet1!$B:$F,5,FALSE),0)</f>
        <v>50270000</v>
      </c>
      <c r="AC4764" s="11">
        <v>0</v>
      </c>
      <c r="AD4764" s="11">
        <v>24.21</v>
      </c>
      <c r="AE4764" s="10" t="str">
        <f t="shared" si="180"/>
        <v>76/77SHIVM</v>
      </c>
      <c r="AF4764" s="13">
        <f t="shared" si="182"/>
        <v>3.5538005923000986E-2</v>
      </c>
      <c r="AG4764" s="10"/>
      <c r="AH4764" s="10"/>
    </row>
    <row r="4765" spans="1:34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5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16335</v>
      </c>
      <c r="AA4765" s="11">
        <f t="shared" si="181"/>
        <v>68.3</v>
      </c>
      <c r="AB4765" s="5">
        <f>IFERROR(VLOOKUP(C4765,[2]Sheet1!$B:$F,5,FALSE),0)</f>
        <v>175399.83</v>
      </c>
      <c r="AC4765" s="11">
        <v>0</v>
      </c>
      <c r="AD4765" s="11">
        <v>0</v>
      </c>
      <c r="AE4765" s="10" t="str">
        <f t="shared" si="180"/>
        <v>76/77BNL</v>
      </c>
      <c r="AF4765" s="13">
        <f t="shared" si="182"/>
        <v>1.4631160085705541E-2</v>
      </c>
      <c r="AG4765" s="10"/>
      <c r="AH4765" s="10"/>
    </row>
    <row r="4766" spans="1:34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5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13995</v>
      </c>
      <c r="AA4766" s="11">
        <f t="shared" si="181"/>
        <v>34.799999999999997</v>
      </c>
      <c r="AB4766" s="5">
        <f>IFERROR(VLOOKUP(C4766,[2]Sheet1!$B:$F,5,FALSE),0)</f>
        <v>108900</v>
      </c>
      <c r="AC4766" s="11">
        <v>0</v>
      </c>
      <c r="AD4766" s="11">
        <v>0</v>
      </c>
      <c r="AE4766" s="10" t="str">
        <f t="shared" si="180"/>
        <v>76/77BNT</v>
      </c>
      <c r="AF4766" s="13">
        <f t="shared" si="182"/>
        <v>2.8724544480171491E-2</v>
      </c>
      <c r="AG4766" s="10"/>
      <c r="AH4766" s="10"/>
    </row>
    <row r="4767" spans="1:34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5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1361</v>
      </c>
      <c r="AA4767" s="11">
        <f t="shared" si="181"/>
        <v>15.5</v>
      </c>
      <c r="AB4767" s="5">
        <f>IFERROR(VLOOKUP(C4767,[2]Sheet1!$B:$F,5,FALSE),0)</f>
        <v>11224597.859999999</v>
      </c>
      <c r="AC4767" s="11">
        <v>50</v>
      </c>
      <c r="AD4767" s="11">
        <v>50</v>
      </c>
      <c r="AE4767" s="10" t="str">
        <f t="shared" si="180"/>
        <v>76/77HDL</v>
      </c>
      <c r="AF4767" s="13">
        <f t="shared" si="182"/>
        <v>6.4658339456282146E-2</v>
      </c>
      <c r="AG4767" s="10"/>
      <c r="AH4767" s="10"/>
    </row>
    <row r="4768" spans="1:34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5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45000</v>
      </c>
      <c r="AA4768" s="11">
        <f t="shared" si="181"/>
        <v>87.2</v>
      </c>
      <c r="AB4768" s="5">
        <f>IFERROR(VLOOKUP(C4768,[2]Sheet1!$B:$F,5,FALSE),0)</f>
        <v>138150</v>
      </c>
      <c r="AC4768" s="11">
        <v>0</v>
      </c>
      <c r="AD4768" s="11">
        <v>100</v>
      </c>
      <c r="AE4768" s="10" t="str">
        <f t="shared" si="180"/>
        <v>76/77UNL</v>
      </c>
      <c r="AF4768" s="13">
        <f t="shared" si="182"/>
        <v>1.1466666666666667E-2</v>
      </c>
      <c r="AG4768" s="10"/>
      <c r="AH4768" s="10"/>
    </row>
    <row r="4769" spans="1:34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5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506.5</v>
      </c>
      <c r="AA4769" s="11">
        <f t="shared" si="181"/>
        <v>24.1</v>
      </c>
      <c r="AB4769" s="5">
        <f>IFERROR(VLOOKUP(C4769,[2]Sheet1!$B:$F,5,FALSE),0)</f>
        <v>50270000</v>
      </c>
      <c r="AC4769" s="11">
        <v>0</v>
      </c>
      <c r="AD4769" s="11">
        <v>24.21</v>
      </c>
      <c r="AE4769" s="10" t="str">
        <f t="shared" si="180"/>
        <v>76/77SHIVM</v>
      </c>
      <c r="AF4769" s="13">
        <f t="shared" si="182"/>
        <v>4.1461006910167818E-2</v>
      </c>
      <c r="AG4769" s="10"/>
      <c r="AH4769" s="10"/>
    </row>
    <row r="4770" spans="1:34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5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16335</v>
      </c>
      <c r="AA4770" s="11">
        <f t="shared" si="181"/>
        <v>-1361.3</v>
      </c>
      <c r="AB4770" s="5">
        <f>IFERROR(VLOOKUP(C4770,[2]Sheet1!$B:$F,5,FALSE),0)</f>
        <v>175399.83</v>
      </c>
      <c r="AC4770" s="11">
        <v>0</v>
      </c>
      <c r="AD4770" s="11">
        <v>0</v>
      </c>
      <c r="AE4770" s="10" t="str">
        <f t="shared" si="180"/>
        <v>76/77BNL</v>
      </c>
      <c r="AF4770" s="13">
        <f t="shared" si="182"/>
        <v>-7.3461891643709823E-4</v>
      </c>
      <c r="AG4770" s="10"/>
      <c r="AH4770" s="10"/>
    </row>
    <row r="4771" spans="1:34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5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13995</v>
      </c>
      <c r="AA4771" s="11">
        <f t="shared" si="181"/>
        <v>388.8</v>
      </c>
      <c r="AB4771" s="5">
        <f>IFERROR(VLOOKUP(C4771,[2]Sheet1!$B:$F,5,FALSE),0)</f>
        <v>108900</v>
      </c>
      <c r="AC4771" s="11">
        <v>0</v>
      </c>
      <c r="AD4771" s="11">
        <v>0</v>
      </c>
      <c r="AE4771" s="10" t="str">
        <f t="shared" si="180"/>
        <v>76/77BNT</v>
      </c>
      <c r="AF4771" s="13">
        <f t="shared" si="182"/>
        <v>2.572347266881029E-3</v>
      </c>
      <c r="AG4771" s="10"/>
      <c r="AH4771" s="10"/>
    </row>
    <row r="4772" spans="1:34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5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1361</v>
      </c>
      <c r="AA4772" s="11">
        <f t="shared" si="181"/>
        <v>13.5</v>
      </c>
      <c r="AB4772" s="5">
        <f>IFERROR(VLOOKUP(C4772,[2]Sheet1!$B:$F,5,FALSE),0)</f>
        <v>11224597.859999999</v>
      </c>
      <c r="AC4772" s="11">
        <v>50</v>
      </c>
      <c r="AD4772" s="11">
        <v>50</v>
      </c>
      <c r="AE4772" s="10" t="str">
        <f t="shared" si="180"/>
        <v>76/77HDL</v>
      </c>
      <c r="AF4772" s="13">
        <f t="shared" si="182"/>
        <v>7.4210139603232916E-2</v>
      </c>
      <c r="AG4772" s="10"/>
      <c r="AH4772" s="10"/>
    </row>
    <row r="4773" spans="1:34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5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45000</v>
      </c>
      <c r="AA4773" s="11">
        <f t="shared" si="181"/>
        <v>-409.1</v>
      </c>
      <c r="AB4773" s="5">
        <f>IFERROR(VLOOKUP(C4773,[2]Sheet1!$B:$F,5,FALSE),0)</f>
        <v>138150</v>
      </c>
      <c r="AC4773" s="11">
        <v>0</v>
      </c>
      <c r="AD4773" s="11">
        <v>100</v>
      </c>
      <c r="AE4773" s="10" t="str">
        <f t="shared" si="180"/>
        <v>76/77UNL</v>
      </c>
      <c r="AF4773" s="13">
        <f t="shared" si="182"/>
        <v>-2.4444444444444444E-3</v>
      </c>
      <c r="AG4773" s="10"/>
      <c r="AH4773" s="10"/>
    </row>
    <row r="4774" spans="1:34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5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506.5</v>
      </c>
      <c r="AA4774" s="11">
        <f t="shared" si="181"/>
        <v>21.1</v>
      </c>
      <c r="AB4774" s="5">
        <f>IFERROR(VLOOKUP(C4774,[2]Sheet1!$B:$F,5,FALSE),0)</f>
        <v>50270000</v>
      </c>
      <c r="AC4774" s="11">
        <v>0</v>
      </c>
      <c r="AD4774" s="11">
        <v>24.21</v>
      </c>
      <c r="AE4774" s="10" t="str">
        <f t="shared" si="180"/>
        <v>76/77SHIVM</v>
      </c>
      <c r="AF4774" s="13">
        <f t="shared" si="182"/>
        <v>4.738400789733465E-2</v>
      </c>
      <c r="AG4774" s="10"/>
      <c r="AH4774" s="10"/>
    </row>
    <row r="4775" spans="1:34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5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16335</v>
      </c>
      <c r="AA4775" s="11">
        <f t="shared" si="181"/>
        <v>-680.6</v>
      </c>
      <c r="AB4775" s="5">
        <f>IFERROR(VLOOKUP(C4775,[2]Sheet1!$B:$F,5,FALSE),0)</f>
        <v>175399.83</v>
      </c>
      <c r="AC4775" s="11">
        <v>0</v>
      </c>
      <c r="AD4775" s="11">
        <v>0</v>
      </c>
      <c r="AE4775" s="10" t="str">
        <f t="shared" si="180"/>
        <v>76/77BNL</v>
      </c>
      <c r="AF4775" s="13">
        <f t="shared" si="182"/>
        <v>-1.4692378328741965E-3</v>
      </c>
      <c r="AG4775" s="10"/>
      <c r="AH4775" s="10"/>
    </row>
    <row r="4776" spans="1:34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5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13995</v>
      </c>
      <c r="AA4776" s="11">
        <f t="shared" si="181"/>
        <v>-1555</v>
      </c>
      <c r="AB4776" s="5">
        <f>IFERROR(VLOOKUP(C4776,[2]Sheet1!$B:$F,5,FALSE),0)</f>
        <v>108900</v>
      </c>
      <c r="AC4776" s="11">
        <v>0</v>
      </c>
      <c r="AD4776" s="11">
        <v>0</v>
      </c>
      <c r="AE4776" s="10" t="str">
        <f t="shared" si="180"/>
        <v>76/77BNT</v>
      </c>
      <c r="AF4776" s="13">
        <f t="shared" si="182"/>
        <v>-6.4308681672025725E-4</v>
      </c>
      <c r="AG4776" s="10"/>
      <c r="AH4776" s="10"/>
    </row>
    <row r="4777" spans="1:34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5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1361</v>
      </c>
      <c r="AA4777" s="11">
        <f t="shared" si="181"/>
        <v>16.8</v>
      </c>
      <c r="AB4777" s="5">
        <f>IFERROR(VLOOKUP(C4777,[2]Sheet1!$B:$F,5,FALSE),0)</f>
        <v>11224597.859999999</v>
      </c>
      <c r="AC4777" s="11">
        <v>50</v>
      </c>
      <c r="AD4777" s="11">
        <v>50</v>
      </c>
      <c r="AE4777" s="10" t="str">
        <f t="shared" si="180"/>
        <v>76/77HDL</v>
      </c>
      <c r="AF4777" s="13">
        <f t="shared" si="182"/>
        <v>5.9515062454077887E-2</v>
      </c>
      <c r="AG4777" s="10"/>
      <c r="AH4777" s="10"/>
    </row>
    <row r="4778" spans="1:34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5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251.8</v>
      </c>
      <c r="AA4778" s="11">
        <f t="shared" si="181"/>
        <v>7.6</v>
      </c>
      <c r="AB4778" s="5">
        <f>IFERROR(VLOOKUP(C4778,[2]Sheet1!$B:$F,5,FALSE),0)</f>
        <v>240446.91</v>
      </c>
      <c r="AC4778" s="11">
        <v>0</v>
      </c>
      <c r="AD4778" s="11">
        <v>10</v>
      </c>
      <c r="AE4778" s="10" t="str">
        <f t="shared" si="180"/>
        <v>76/77NLO</v>
      </c>
      <c r="AF4778" s="13">
        <f t="shared" si="182"/>
        <v>0.13105639396346305</v>
      </c>
      <c r="AG4778" s="10"/>
      <c r="AH4778" s="10"/>
    </row>
    <row r="4779" spans="1:34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5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45000</v>
      </c>
      <c r="AA4779" s="11">
        <f t="shared" si="181"/>
        <v>116.6</v>
      </c>
      <c r="AB4779" s="5">
        <f>IFERROR(VLOOKUP(C4779,[2]Sheet1!$B:$F,5,FALSE),0)</f>
        <v>138150</v>
      </c>
      <c r="AC4779" s="11">
        <v>0</v>
      </c>
      <c r="AD4779" s="11">
        <v>100</v>
      </c>
      <c r="AE4779" s="10" t="str">
        <f t="shared" si="180"/>
        <v>76/77UNL</v>
      </c>
      <c r="AF4779" s="13">
        <f t="shared" si="182"/>
        <v>8.5777777777777779E-3</v>
      </c>
      <c r="AG4779" s="10"/>
      <c r="AH4779" s="10"/>
    </row>
    <row r="4780" spans="1:34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5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506.5</v>
      </c>
      <c r="AA4780" s="11">
        <f t="shared" si="181"/>
        <v>21.1</v>
      </c>
      <c r="AB4780" s="5">
        <f>IFERROR(VLOOKUP(C4780,[2]Sheet1!$B:$F,5,FALSE),0)</f>
        <v>50270000</v>
      </c>
      <c r="AC4780" s="11">
        <v>0</v>
      </c>
      <c r="AD4780" s="11">
        <v>24.21</v>
      </c>
      <c r="AE4780" s="10" t="str">
        <f t="shared" si="180"/>
        <v>76/77SHIVM</v>
      </c>
      <c r="AF4780" s="13">
        <f t="shared" si="182"/>
        <v>4.738400789733465E-2</v>
      </c>
      <c r="AG4780" s="10"/>
      <c r="AH4780" s="10"/>
    </row>
    <row r="4781" spans="1:34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5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16335</v>
      </c>
      <c r="AA4781" s="11">
        <f t="shared" si="181"/>
        <v>22.7</v>
      </c>
      <c r="AB4781" s="5">
        <f>IFERROR(VLOOKUP(C4781,[2]Sheet1!$B:$F,5,FALSE),0)</f>
        <v>175399.83</v>
      </c>
      <c r="AC4781" s="11">
        <v>0</v>
      </c>
      <c r="AD4781" s="11">
        <v>0</v>
      </c>
      <c r="AE4781" s="10" t="str">
        <f t="shared" si="180"/>
        <v>77/78BNL</v>
      </c>
      <c r="AF4781" s="13">
        <f t="shared" si="182"/>
        <v>4.401591674318947E-2</v>
      </c>
      <c r="AG4781" s="10"/>
      <c r="AH4781" s="10"/>
    </row>
    <row r="4782" spans="1:34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5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13995</v>
      </c>
      <c r="AA4782" s="11">
        <f t="shared" si="181"/>
        <v>14.8</v>
      </c>
      <c r="AB4782" s="5">
        <f>IFERROR(VLOOKUP(C4782,[2]Sheet1!$B:$F,5,FALSE),0)</f>
        <v>108900</v>
      </c>
      <c r="AC4782" s="11">
        <v>0</v>
      </c>
      <c r="AD4782" s="11">
        <v>0</v>
      </c>
      <c r="AE4782" s="10" t="str">
        <f t="shared" si="180"/>
        <v>77/78BNT</v>
      </c>
      <c r="AF4782" s="13">
        <f t="shared" si="182"/>
        <v>6.7524115755627015E-2</v>
      </c>
      <c r="AG4782" s="10"/>
      <c r="AH4782" s="10"/>
    </row>
    <row r="4783" spans="1:34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5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1361</v>
      </c>
      <c r="AA4783" s="11">
        <f t="shared" si="181"/>
        <v>10.5</v>
      </c>
      <c r="AB4783" s="5">
        <f>IFERROR(VLOOKUP(C4783,[2]Sheet1!$B:$F,5,FALSE),0)</f>
        <v>11224597.859999999</v>
      </c>
      <c r="AC4783" s="11">
        <v>75</v>
      </c>
      <c r="AD4783" s="11">
        <v>25</v>
      </c>
      <c r="AE4783" s="10" t="str">
        <f t="shared" si="180"/>
        <v>77/78HDL</v>
      </c>
      <c r="AF4783" s="13">
        <f t="shared" si="182"/>
        <v>9.5518001469507716E-2</v>
      </c>
      <c r="AG4783" s="10"/>
      <c r="AH4783" s="10"/>
    </row>
    <row r="4784" spans="1:34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5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45000</v>
      </c>
      <c r="AA4784" s="11">
        <f t="shared" si="181"/>
        <v>86.2</v>
      </c>
      <c r="AB4784" s="5">
        <f>IFERROR(VLOOKUP(C4784,[2]Sheet1!$B:$F,5,FALSE),0)</f>
        <v>138150</v>
      </c>
      <c r="AC4784" s="11">
        <v>0</v>
      </c>
      <c r="AD4784" s="11">
        <v>650</v>
      </c>
      <c r="AE4784" s="10" t="str">
        <f t="shared" si="180"/>
        <v>77/78UNL</v>
      </c>
      <c r="AF4784" s="13">
        <f t="shared" si="182"/>
        <v>1.1599999999999999E-2</v>
      </c>
      <c r="AG4784" s="10"/>
      <c r="AH4784" s="10"/>
    </row>
    <row r="4785" spans="1:34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5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506.5</v>
      </c>
      <c r="AA4785" s="11">
        <f t="shared" si="181"/>
        <v>19.5</v>
      </c>
      <c r="AB4785" s="5">
        <f>IFERROR(VLOOKUP(C4785,[2]Sheet1!$B:$F,5,FALSE),0)</f>
        <v>50270000</v>
      </c>
      <c r="AC4785" s="11">
        <v>0</v>
      </c>
      <c r="AD4785" s="11">
        <v>29</v>
      </c>
      <c r="AE4785" s="10" t="str">
        <f t="shared" si="180"/>
        <v>77/78SHIVM</v>
      </c>
      <c r="AF4785" s="13">
        <f t="shared" si="182"/>
        <v>5.1332675222112538E-2</v>
      </c>
      <c r="AG4785" s="10"/>
      <c r="AH4785" s="10"/>
    </row>
    <row r="4786" spans="1:34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5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16335</v>
      </c>
      <c r="AA4786" s="11">
        <f t="shared" si="181"/>
        <v>-1256.5</v>
      </c>
      <c r="AB4786" s="5">
        <f>IFERROR(VLOOKUP(C4786,[2]Sheet1!$B:$F,5,FALSE),0)</f>
        <v>175399.83</v>
      </c>
      <c r="AC4786" s="11">
        <v>0</v>
      </c>
      <c r="AD4786" s="11">
        <v>0</v>
      </c>
      <c r="AE4786" s="10" t="str">
        <f t="shared" si="180"/>
        <v>77/78BNL</v>
      </c>
      <c r="AF4786" s="13">
        <f t="shared" si="182"/>
        <v>-7.9583715947352312E-4</v>
      </c>
      <c r="AG4786" s="10"/>
      <c r="AH4786" s="10"/>
    </row>
    <row r="4787" spans="1:34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5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13995</v>
      </c>
      <c r="AA4787" s="11">
        <f t="shared" si="181"/>
        <v>378.2</v>
      </c>
      <c r="AB4787" s="5">
        <f>IFERROR(VLOOKUP(C4787,[2]Sheet1!$B:$F,5,FALSE),0)</f>
        <v>108900</v>
      </c>
      <c r="AC4787" s="11">
        <v>0</v>
      </c>
      <c r="AD4787" s="11">
        <v>0</v>
      </c>
      <c r="AE4787" s="10" t="str">
        <f t="shared" si="180"/>
        <v>77/78BNT</v>
      </c>
      <c r="AF4787" s="13">
        <f t="shared" si="182"/>
        <v>2.6438013576277242E-3</v>
      </c>
      <c r="AG4787" s="10"/>
      <c r="AH4787" s="10"/>
    </row>
    <row r="4788" spans="1:34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5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1361</v>
      </c>
      <c r="AA4788" s="11">
        <f t="shared" si="181"/>
        <v>14.8</v>
      </c>
      <c r="AB4788" s="5">
        <f>IFERROR(VLOOKUP(C4788,[2]Sheet1!$B:$F,5,FALSE),0)</f>
        <v>11224597.859999999</v>
      </c>
      <c r="AC4788" s="11">
        <v>75</v>
      </c>
      <c r="AD4788" s="11">
        <v>25</v>
      </c>
      <c r="AE4788" s="10" t="str">
        <f t="shared" si="180"/>
        <v>77/78HDL</v>
      </c>
      <c r="AF4788" s="13">
        <f t="shared" si="182"/>
        <v>6.7597354886113153E-2</v>
      </c>
      <c r="AG4788" s="10"/>
      <c r="AH4788" s="10"/>
    </row>
    <row r="4789" spans="1:34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5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251.8</v>
      </c>
      <c r="AA4789" s="11">
        <f t="shared" si="181"/>
        <v>2.4</v>
      </c>
      <c r="AB4789" s="5">
        <f>IFERROR(VLOOKUP(C4789,[2]Sheet1!$B:$F,5,FALSE),0)</f>
        <v>240446.91</v>
      </c>
      <c r="AC4789" s="11">
        <v>30</v>
      </c>
      <c r="AD4789" s="11">
        <v>5</v>
      </c>
      <c r="AE4789" s="10" t="str">
        <f t="shared" si="180"/>
        <v>77/78NLO</v>
      </c>
      <c r="AF4789" s="13">
        <f t="shared" si="182"/>
        <v>0.42494042891183476</v>
      </c>
      <c r="AG4789" s="10"/>
      <c r="AH4789" s="10"/>
    </row>
    <row r="4790" spans="1:34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5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45000</v>
      </c>
      <c r="AA4790" s="11">
        <f t="shared" si="181"/>
        <v>157.9</v>
      </c>
      <c r="AB4790" s="5">
        <f>IFERROR(VLOOKUP(C4790,[2]Sheet1!$B:$F,5,FALSE),0)</f>
        <v>138150</v>
      </c>
      <c r="AC4790" s="11">
        <v>0</v>
      </c>
      <c r="AD4790" s="11">
        <v>650</v>
      </c>
      <c r="AE4790" s="10" t="str">
        <f t="shared" si="180"/>
        <v>77/78UNL</v>
      </c>
      <c r="AF4790" s="13">
        <f t="shared" si="182"/>
        <v>6.3333333333333332E-3</v>
      </c>
      <c r="AG4790" s="10"/>
      <c r="AH4790" s="10"/>
    </row>
    <row r="4791" spans="1:34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5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506.5</v>
      </c>
      <c r="AA4791" s="11">
        <f t="shared" si="181"/>
        <v>18.8</v>
      </c>
      <c r="AB4791" s="5">
        <f>IFERROR(VLOOKUP(C4791,[2]Sheet1!$B:$F,5,FALSE),0)</f>
        <v>50270000</v>
      </c>
      <c r="AC4791" s="11">
        <v>0</v>
      </c>
      <c r="AD4791" s="11">
        <v>29</v>
      </c>
      <c r="AE4791" s="10" t="str">
        <f t="shared" si="180"/>
        <v>77/78SHIVM</v>
      </c>
      <c r="AF4791" s="13">
        <f t="shared" si="182"/>
        <v>5.3307008884501482E-2</v>
      </c>
      <c r="AG4791" s="10"/>
      <c r="AH4791" s="10"/>
    </row>
    <row r="4792" spans="1:34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5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16335</v>
      </c>
      <c r="AA4792" s="11">
        <f t="shared" si="181"/>
        <v>77.8</v>
      </c>
      <c r="AB4792" s="5">
        <f>IFERROR(VLOOKUP(C4792,[2]Sheet1!$B:$F,5,FALSE),0)</f>
        <v>175399.83</v>
      </c>
      <c r="AC4792" s="11">
        <v>0</v>
      </c>
      <c r="AD4792" s="11">
        <v>0</v>
      </c>
      <c r="AE4792" s="10" t="str">
        <f t="shared" si="180"/>
        <v>77/78BNL</v>
      </c>
      <c r="AF4792" s="13">
        <f t="shared" si="182"/>
        <v>1.2855831037649219E-2</v>
      </c>
      <c r="AG4792" s="10"/>
      <c r="AH4792" s="10"/>
    </row>
    <row r="4793" spans="1:34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5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13995</v>
      </c>
      <c r="AA4793" s="11">
        <f t="shared" si="181"/>
        <v>36.4</v>
      </c>
      <c r="AB4793" s="5">
        <f>IFERROR(VLOOKUP(C4793,[2]Sheet1!$B:$F,5,FALSE),0)</f>
        <v>108900</v>
      </c>
      <c r="AC4793" s="11">
        <v>0</v>
      </c>
      <c r="AD4793" s="11">
        <v>0</v>
      </c>
      <c r="AE4793" s="10" t="str">
        <f t="shared" si="180"/>
        <v>77/78BNT</v>
      </c>
      <c r="AF4793" s="13">
        <f t="shared" si="182"/>
        <v>2.7509824937477671E-2</v>
      </c>
      <c r="AG4793" s="10"/>
      <c r="AH4793" s="10"/>
    </row>
    <row r="4794" spans="1:34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5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1361</v>
      </c>
      <c r="AA4794" s="11">
        <f t="shared" si="181"/>
        <v>13.2</v>
      </c>
      <c r="AB4794" s="5">
        <f>IFERROR(VLOOKUP(C4794,[2]Sheet1!$B:$F,5,FALSE),0)</f>
        <v>11224597.859999999</v>
      </c>
      <c r="AC4794" s="11">
        <v>75</v>
      </c>
      <c r="AD4794" s="11">
        <v>25</v>
      </c>
      <c r="AE4794" s="10" t="str">
        <f t="shared" si="180"/>
        <v>77/78HDL</v>
      </c>
      <c r="AF4794" s="13">
        <f t="shared" si="182"/>
        <v>7.5679647318148427E-2</v>
      </c>
      <c r="AG4794" s="10"/>
      <c r="AH4794" s="10"/>
    </row>
    <row r="4795" spans="1:34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5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45000</v>
      </c>
      <c r="AA4795" s="11">
        <f t="shared" si="181"/>
        <v>96.6</v>
      </c>
      <c r="AB4795" s="5">
        <f>IFERROR(VLOOKUP(C4795,[2]Sheet1!$B:$F,5,FALSE),0)</f>
        <v>138150</v>
      </c>
      <c r="AC4795" s="11">
        <v>0</v>
      </c>
      <c r="AD4795" s="11">
        <v>650</v>
      </c>
      <c r="AE4795" s="10" t="str">
        <f t="shared" si="180"/>
        <v>77/78UNL</v>
      </c>
      <c r="AF4795" s="13">
        <f t="shared" si="182"/>
        <v>1.0355555555555555E-2</v>
      </c>
      <c r="AG4795" s="10"/>
      <c r="AH4795" s="10"/>
    </row>
    <row r="4796" spans="1:34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5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506.5</v>
      </c>
      <c r="AA4796" s="11">
        <f t="shared" si="181"/>
        <v>15.3</v>
      </c>
      <c r="AB4796" s="5">
        <f>IFERROR(VLOOKUP(C4796,[2]Sheet1!$B:$F,5,FALSE),0)</f>
        <v>50270000</v>
      </c>
      <c r="AC4796" s="11">
        <v>0</v>
      </c>
      <c r="AD4796" s="11">
        <v>29</v>
      </c>
      <c r="AE4796" s="10" t="str">
        <f t="shared" si="180"/>
        <v>77/78SHIVM</v>
      </c>
      <c r="AF4796" s="13">
        <f t="shared" si="182"/>
        <v>6.5153010858835139E-2</v>
      </c>
      <c r="AG4796" s="10"/>
      <c r="AH4796" s="10"/>
    </row>
    <row r="4797" spans="1:34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5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16335</v>
      </c>
      <c r="AA4797" s="11">
        <f t="shared" si="181"/>
        <v>70.7</v>
      </c>
      <c r="AB4797" s="5">
        <f>IFERROR(VLOOKUP(C4797,[2]Sheet1!$B:$F,5,FALSE),0)</f>
        <v>175399.83</v>
      </c>
      <c r="AC4797" s="11">
        <v>0</v>
      </c>
      <c r="AD4797" s="11">
        <v>0</v>
      </c>
      <c r="AE4797" s="10" t="str">
        <f t="shared" si="180"/>
        <v>77/78BNL</v>
      </c>
      <c r="AF4797" s="13">
        <f t="shared" si="182"/>
        <v>1.4141414141414142E-2</v>
      </c>
      <c r="AG4797" s="10"/>
      <c r="AH4797" s="10"/>
    </row>
    <row r="4798" spans="1:34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5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13995</v>
      </c>
      <c r="AA4798" s="11">
        <f t="shared" si="181"/>
        <v>39.799999999999997</v>
      </c>
      <c r="AB4798" s="5">
        <f>IFERROR(VLOOKUP(C4798,[2]Sheet1!$B:$F,5,FALSE),0)</f>
        <v>108900</v>
      </c>
      <c r="AC4798" s="11">
        <v>0</v>
      </c>
      <c r="AD4798" s="11">
        <v>0</v>
      </c>
      <c r="AE4798" s="10" t="str">
        <f t="shared" ref="AE4798:AE4861" si="183">B4798&amp;C4798</f>
        <v>77/78BNT</v>
      </c>
      <c r="AF4798" s="13">
        <f t="shared" si="182"/>
        <v>2.5151839942836728E-2</v>
      </c>
      <c r="AG4798" s="10"/>
      <c r="AH4798" s="10"/>
    </row>
    <row r="4799" spans="1:34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5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1361</v>
      </c>
      <c r="AA4799" s="11">
        <f t="shared" si="181"/>
        <v>11.3</v>
      </c>
      <c r="AB4799" s="5">
        <f>IFERROR(VLOOKUP(C4799,[2]Sheet1!$B:$F,5,FALSE),0)</f>
        <v>11224597.859999999</v>
      </c>
      <c r="AC4799" s="11">
        <v>75</v>
      </c>
      <c r="AD4799" s="11">
        <v>25</v>
      </c>
      <c r="AE4799" s="10" t="str">
        <f t="shared" si="183"/>
        <v>77/78HDL</v>
      </c>
      <c r="AF4799" s="13">
        <f t="shared" si="182"/>
        <v>8.8170462894930204E-2</v>
      </c>
      <c r="AG4799" s="10"/>
      <c r="AH4799" s="10"/>
    </row>
    <row r="4800" spans="1:34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5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251.8</v>
      </c>
      <c r="AA4800" s="11">
        <f t="shared" si="181"/>
        <v>1.3</v>
      </c>
      <c r="AB4800" s="5">
        <f>IFERROR(VLOOKUP(C4800,[2]Sheet1!$B:$F,5,FALSE),0)</f>
        <v>240446.91</v>
      </c>
      <c r="AC4800" s="11">
        <v>30</v>
      </c>
      <c r="AD4800" s="11">
        <v>5</v>
      </c>
      <c r="AE4800" s="10" t="str">
        <f t="shared" si="183"/>
        <v>77/78NLO</v>
      </c>
      <c r="AF4800" s="13">
        <f t="shared" si="182"/>
        <v>0.74662430500397137</v>
      </c>
      <c r="AG4800" s="10"/>
      <c r="AH4800" s="10"/>
    </row>
    <row r="4801" spans="1:34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5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45000</v>
      </c>
      <c r="AA4801" s="11">
        <f t="shared" si="181"/>
        <v>147.5</v>
      </c>
      <c r="AB4801" s="5">
        <f>IFERROR(VLOOKUP(C4801,[2]Sheet1!$B:$F,5,FALSE),0)</f>
        <v>138150</v>
      </c>
      <c r="AC4801" s="11">
        <v>0</v>
      </c>
      <c r="AD4801" s="11">
        <v>650</v>
      </c>
      <c r="AE4801" s="10" t="str">
        <f t="shared" si="183"/>
        <v>77/78UNL</v>
      </c>
      <c r="AF4801" s="13">
        <f t="shared" si="182"/>
        <v>6.7777777777777775E-3</v>
      </c>
      <c r="AG4801" s="10"/>
      <c r="AH4801" s="10"/>
    </row>
    <row r="4802" spans="1:34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5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506.5</v>
      </c>
      <c r="AA4802" s="11">
        <f t="shared" si="181"/>
        <v>15.8</v>
      </c>
      <c r="AB4802" s="5">
        <f>IFERROR(VLOOKUP(C4802,[2]Sheet1!$B:$F,5,FALSE),0)</f>
        <v>50270000</v>
      </c>
      <c r="AC4802" s="11">
        <v>0</v>
      </c>
      <c r="AD4802" s="11">
        <v>29</v>
      </c>
      <c r="AE4802" s="10" t="str">
        <f t="shared" si="183"/>
        <v>77/78SHIVM</v>
      </c>
      <c r="AF4802" s="13">
        <f t="shared" si="182"/>
        <v>6.3178677196446195E-2</v>
      </c>
      <c r="AG4802" s="10"/>
      <c r="AH4802" s="10"/>
    </row>
    <row r="4803" spans="1:34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5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16335</v>
      </c>
      <c r="AA4803" s="11">
        <f t="shared" ref="AA4803:AA4866" si="184">ROUND(IFERROR(Z4803/M4803,0),1)</f>
        <v>17</v>
      </c>
      <c r="AB4803" s="5">
        <f>IFERROR(VLOOKUP(C4803,[2]Sheet1!$B:$F,5,FALSE),0)</f>
        <v>175399.83</v>
      </c>
      <c r="AC4803" s="11">
        <v>0</v>
      </c>
      <c r="AD4803" s="11">
        <v>20</v>
      </c>
      <c r="AE4803" s="10" t="str">
        <f t="shared" si="183"/>
        <v>78/79BNL</v>
      </c>
      <c r="AF4803" s="13">
        <f t="shared" ref="AF4803:AF4866" si="185">IFERROR(M4803/Z4803,0)</f>
        <v>5.8953168044077138E-2</v>
      </c>
      <c r="AG4803" s="10"/>
      <c r="AH4803" s="10"/>
    </row>
    <row r="4804" spans="1:34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5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13995</v>
      </c>
      <c r="AA4804" s="11">
        <f t="shared" si="184"/>
        <v>11.1</v>
      </c>
      <c r="AB4804" s="5">
        <f>IFERROR(VLOOKUP(C4804,[2]Sheet1!$B:$F,5,FALSE),0)</f>
        <v>108900</v>
      </c>
      <c r="AC4804" s="11">
        <v>0</v>
      </c>
      <c r="AD4804" s="11">
        <v>60</v>
      </c>
      <c r="AE4804" s="10" t="str">
        <f t="shared" si="183"/>
        <v>78/79BNT</v>
      </c>
      <c r="AF4804" s="13">
        <f t="shared" si="185"/>
        <v>8.9960700250089315E-2</v>
      </c>
      <c r="AG4804" s="10"/>
      <c r="AH4804" s="10"/>
    </row>
    <row r="4805" spans="1:34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5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1361</v>
      </c>
      <c r="AA4805" s="11">
        <f t="shared" si="184"/>
        <v>14</v>
      </c>
      <c r="AB4805" s="5">
        <f>IFERROR(VLOOKUP(C4805,[2]Sheet1!$B:$F,5,FALSE),0)</f>
        <v>11224597.859999999</v>
      </c>
      <c r="AC4805" s="11">
        <v>60</v>
      </c>
      <c r="AD4805" s="11">
        <v>10</v>
      </c>
      <c r="AE4805" s="10" t="str">
        <f t="shared" si="183"/>
        <v>78/79HDL</v>
      </c>
      <c r="AF4805" s="13">
        <f t="shared" si="185"/>
        <v>7.1271124173401909E-2</v>
      </c>
      <c r="AG4805" s="10"/>
      <c r="AH4805" s="10"/>
    </row>
    <row r="4806" spans="1:34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5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251.8</v>
      </c>
      <c r="AA4806" s="11">
        <f t="shared" si="184"/>
        <v>2.7</v>
      </c>
      <c r="AB4806" s="5">
        <f>IFERROR(VLOOKUP(C4806,[2]Sheet1!$B:$F,5,FALSE),0)</f>
        <v>240446.91</v>
      </c>
      <c r="AC4806" s="11">
        <v>25</v>
      </c>
      <c r="AD4806" s="11">
        <v>5</v>
      </c>
      <c r="AE4806" s="10" t="str">
        <f t="shared" si="183"/>
        <v>78/79NLO</v>
      </c>
      <c r="AF4806" s="13">
        <f t="shared" si="185"/>
        <v>0.37331215250198568</v>
      </c>
      <c r="AG4806" s="10"/>
      <c r="AH4806" s="10"/>
    </row>
    <row r="4807" spans="1:34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5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45000</v>
      </c>
      <c r="AA4807" s="11">
        <f t="shared" si="184"/>
        <v>41</v>
      </c>
      <c r="AB4807" s="5">
        <f>IFERROR(VLOOKUP(C4807,[2]Sheet1!$B:$F,5,FALSE),0)</f>
        <v>138150</v>
      </c>
      <c r="AC4807" s="11">
        <v>0</v>
      </c>
      <c r="AD4807" s="11">
        <v>1215</v>
      </c>
      <c r="AE4807" s="10" t="str">
        <f t="shared" si="183"/>
        <v>78/79UNL</v>
      </c>
      <c r="AF4807" s="13">
        <f t="shared" si="185"/>
        <v>2.4377777777777779E-2</v>
      </c>
      <c r="AG4807" s="10"/>
      <c r="AH4807" s="10"/>
    </row>
    <row r="4808" spans="1:34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5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506.5</v>
      </c>
      <c r="AA4808" s="11">
        <f t="shared" si="184"/>
        <v>26.7</v>
      </c>
      <c r="AB4808" s="5">
        <f>IFERROR(VLOOKUP(C4808,[2]Sheet1!$B:$F,5,FALSE),0)</f>
        <v>50270000</v>
      </c>
      <c r="AC4808" s="11">
        <v>0</v>
      </c>
      <c r="AD4808" s="11">
        <v>10.53</v>
      </c>
      <c r="AE4808" s="10" t="str">
        <f t="shared" si="183"/>
        <v>78/79SHIVM</v>
      </c>
      <c r="AF4808" s="13">
        <f t="shared" si="185"/>
        <v>3.751233958538993E-2</v>
      </c>
      <c r="AG4808" s="10"/>
      <c r="AH4808" s="10"/>
    </row>
    <row r="4809" spans="1:34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5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16335</v>
      </c>
      <c r="AA4809" s="11">
        <f t="shared" si="184"/>
        <v>44.4</v>
      </c>
      <c r="AB4809" s="5">
        <f>IFERROR(VLOOKUP(C4809,[2]Sheet1!$B:$F,5,FALSE),0)</f>
        <v>175399.83</v>
      </c>
      <c r="AC4809" s="11">
        <v>0</v>
      </c>
      <c r="AD4809" s="11">
        <v>20</v>
      </c>
      <c r="AE4809" s="10" t="str">
        <f t="shared" si="183"/>
        <v>78/79BNL</v>
      </c>
      <c r="AF4809" s="13">
        <f t="shared" si="185"/>
        <v>2.2528313437404347E-2</v>
      </c>
      <c r="AG4809" s="10"/>
      <c r="AH4809" s="10"/>
    </row>
    <row r="4810" spans="1:34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5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13995</v>
      </c>
      <c r="AA4810" s="11">
        <f t="shared" si="184"/>
        <v>28</v>
      </c>
      <c r="AB4810" s="5">
        <f>IFERROR(VLOOKUP(C4810,[2]Sheet1!$B:$F,5,FALSE),0)</f>
        <v>108900</v>
      </c>
      <c r="AC4810" s="11">
        <v>0</v>
      </c>
      <c r="AD4810" s="11">
        <v>60</v>
      </c>
      <c r="AE4810" s="10" t="str">
        <f t="shared" si="183"/>
        <v>78/79BNT</v>
      </c>
      <c r="AF4810" s="13">
        <f t="shared" si="185"/>
        <v>3.5727045373347623E-2</v>
      </c>
      <c r="AG4810" s="10"/>
      <c r="AH4810" s="10"/>
    </row>
    <row r="4811" spans="1:34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5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1361</v>
      </c>
      <c r="AA4811" s="11">
        <f t="shared" si="184"/>
        <v>22.3</v>
      </c>
      <c r="AB4811" s="5">
        <f>IFERROR(VLOOKUP(C4811,[2]Sheet1!$B:$F,5,FALSE),0)</f>
        <v>11224597.859999999</v>
      </c>
      <c r="AC4811" s="11">
        <v>60</v>
      </c>
      <c r="AD4811" s="11">
        <v>10</v>
      </c>
      <c r="AE4811" s="10" t="str">
        <f t="shared" si="183"/>
        <v>78/79HDL</v>
      </c>
      <c r="AF4811" s="13">
        <f t="shared" si="185"/>
        <v>4.4819985304922851E-2</v>
      </c>
      <c r="AG4811" s="10"/>
      <c r="AH4811" s="10"/>
    </row>
    <row r="4812" spans="1:34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5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251.8</v>
      </c>
      <c r="AA4812" s="11">
        <f t="shared" si="184"/>
        <v>2.2999999999999998</v>
      </c>
      <c r="AB4812" s="5">
        <f>IFERROR(VLOOKUP(C4812,[2]Sheet1!$B:$F,5,FALSE),0)</f>
        <v>240446.91</v>
      </c>
      <c r="AC4812" s="11">
        <v>25</v>
      </c>
      <c r="AD4812" s="11">
        <v>5</v>
      </c>
      <c r="AE4812" s="10" t="str">
        <f t="shared" si="183"/>
        <v>78/79NLO</v>
      </c>
      <c r="AF4812" s="13">
        <f t="shared" si="185"/>
        <v>0.43288324066719619</v>
      </c>
      <c r="AG4812" s="10"/>
      <c r="AH4812" s="10"/>
    </row>
    <row r="4813" spans="1:34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5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45000</v>
      </c>
      <c r="AA4813" s="11">
        <f t="shared" si="184"/>
        <v>66.599999999999994</v>
      </c>
      <c r="AB4813" s="5">
        <f>IFERROR(VLOOKUP(C4813,[2]Sheet1!$B:$F,5,FALSE),0)</f>
        <v>138150</v>
      </c>
      <c r="AC4813" s="11">
        <v>0</v>
      </c>
      <c r="AD4813" s="11">
        <v>1215</v>
      </c>
      <c r="AE4813" s="10" t="str">
        <f t="shared" si="183"/>
        <v>78/79UNL</v>
      </c>
      <c r="AF4813" s="13">
        <f t="shared" si="185"/>
        <v>1.5022222222222222E-2</v>
      </c>
      <c r="AG4813" s="10"/>
      <c r="AH4813" s="10"/>
    </row>
    <row r="4814" spans="1:34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5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506.5</v>
      </c>
      <c r="AA4814" s="11">
        <f t="shared" si="184"/>
        <v>26.7</v>
      </c>
      <c r="AB4814" s="5">
        <f>IFERROR(VLOOKUP(C4814,[2]Sheet1!$B:$F,5,FALSE),0)</f>
        <v>50270000</v>
      </c>
      <c r="AC4814" s="11">
        <v>0</v>
      </c>
      <c r="AD4814" s="11">
        <v>10.53</v>
      </c>
      <c r="AE4814" s="10" t="str">
        <f t="shared" si="183"/>
        <v>78/79SHIVM</v>
      </c>
      <c r="AF4814" s="13">
        <f t="shared" si="185"/>
        <v>3.751233958538993E-2</v>
      </c>
      <c r="AG4814" s="10"/>
      <c r="AH4814" s="10"/>
    </row>
    <row r="4815" spans="1:34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5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2099.1</v>
      </c>
      <c r="AA4815" s="11">
        <f t="shared" si="184"/>
        <v>39.6</v>
      </c>
      <c r="AB4815" s="5">
        <f>IFERROR(VLOOKUP(C4815,[2]Sheet1!$B:$F,5,FALSE),0)</f>
        <v>12115350</v>
      </c>
      <c r="AC4815" s="11">
        <v>22.06</v>
      </c>
      <c r="AD4815" s="11">
        <v>1.1599999999999999</v>
      </c>
      <c r="AE4815" s="10" t="str">
        <f t="shared" si="183"/>
        <v>73/74CIT</v>
      </c>
      <c r="AF4815" s="13">
        <f t="shared" si="185"/>
        <v>2.5248916202181889E-2</v>
      </c>
      <c r="AG4815" s="10"/>
      <c r="AH4815" s="10"/>
    </row>
    <row r="4816" spans="1:34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5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231</v>
      </c>
      <c r="AA4816" s="11">
        <f t="shared" si="184"/>
        <v>57.8</v>
      </c>
      <c r="AB4816" s="5">
        <f>IFERROR(VLOOKUP(C4816,[2]Sheet1!$B:$F,5,FALSE),0)</f>
        <v>49119626</v>
      </c>
      <c r="AC4816" s="11">
        <v>0</v>
      </c>
      <c r="AD4816" s="11">
        <v>5</v>
      </c>
      <c r="AE4816" s="10" t="str">
        <f t="shared" si="183"/>
        <v>73/74HIDCL</v>
      </c>
      <c r="AF4816" s="13">
        <f t="shared" si="185"/>
        <v>1.7316017316017316E-2</v>
      </c>
      <c r="AG4816" s="10"/>
      <c r="AH4816" s="10"/>
    </row>
    <row r="4817" spans="1:34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5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231</v>
      </c>
      <c r="AA4817" s="11">
        <f t="shared" si="184"/>
        <v>46.2</v>
      </c>
      <c r="AB4817" s="5">
        <f>IFERROR(VLOOKUP(C4817,[2]Sheet1!$B:$F,5,FALSE),0)</f>
        <v>49119626</v>
      </c>
      <c r="AC4817" s="11">
        <v>0</v>
      </c>
      <c r="AD4817" s="11">
        <v>5</v>
      </c>
      <c r="AE4817" s="10" t="str">
        <f t="shared" si="183"/>
        <v>73/74HIDCL</v>
      </c>
      <c r="AF4817" s="13">
        <f t="shared" si="185"/>
        <v>2.1645021645021644E-2</v>
      </c>
      <c r="AG4817" s="10"/>
      <c r="AH4817" s="10"/>
    </row>
    <row r="4818" spans="1:34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5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2099.1</v>
      </c>
      <c r="AA4818" s="11">
        <f t="shared" si="184"/>
        <v>55.2</v>
      </c>
      <c r="AB4818" s="5">
        <f>IFERROR(VLOOKUP(C4818,[2]Sheet1!$B:$F,5,FALSE),0)</f>
        <v>12115350</v>
      </c>
      <c r="AC4818" s="11">
        <v>22.06</v>
      </c>
      <c r="AD4818" s="11">
        <v>1.1599999999999999</v>
      </c>
      <c r="AE4818" s="10" t="str">
        <f t="shared" si="183"/>
        <v>73/74CIT</v>
      </c>
      <c r="AF4818" s="13">
        <f t="shared" si="185"/>
        <v>1.810299652231909E-2</v>
      </c>
      <c r="AG4818" s="10"/>
      <c r="AH4818" s="10"/>
    </row>
    <row r="4819" spans="1:34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5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231</v>
      </c>
      <c r="AA4819" s="11">
        <f t="shared" si="184"/>
        <v>46.2</v>
      </c>
      <c r="AB4819" s="5">
        <f>IFERROR(VLOOKUP(C4819,[2]Sheet1!$B:$F,5,FALSE),0)</f>
        <v>49119626</v>
      </c>
      <c r="AC4819" s="11">
        <v>0</v>
      </c>
      <c r="AD4819" s="11">
        <v>5</v>
      </c>
      <c r="AE4819" s="10" t="str">
        <f t="shared" si="183"/>
        <v>73/74HIDCL</v>
      </c>
      <c r="AF4819" s="13">
        <f t="shared" si="185"/>
        <v>2.1645021645021644E-2</v>
      </c>
      <c r="AG4819" s="10"/>
      <c r="AH4819" s="10"/>
    </row>
    <row r="4820" spans="1:34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5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2099.1</v>
      </c>
      <c r="AA4820" s="11">
        <f t="shared" si="184"/>
        <v>48.8</v>
      </c>
      <c r="AB4820" s="5">
        <f>IFERROR(VLOOKUP(C4820,[2]Sheet1!$B:$F,5,FALSE),0)</f>
        <v>12115350</v>
      </c>
      <c r="AC4820" s="11">
        <v>22</v>
      </c>
      <c r="AD4820" s="11">
        <v>1.1599999999999999</v>
      </c>
      <c r="AE4820" s="10" t="str">
        <f t="shared" si="183"/>
        <v>74/75CIT</v>
      </c>
      <c r="AF4820" s="13">
        <f t="shared" si="185"/>
        <v>2.0484969748940023E-2</v>
      </c>
      <c r="AG4820" s="10"/>
      <c r="AH4820" s="10"/>
    </row>
    <row r="4821" spans="1:34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5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231</v>
      </c>
      <c r="AA4821" s="11">
        <f t="shared" si="184"/>
        <v>28.9</v>
      </c>
      <c r="AB4821" s="5">
        <f>IFERROR(VLOOKUP(C4821,[2]Sheet1!$B:$F,5,FALSE),0)</f>
        <v>49119626</v>
      </c>
      <c r="AC4821" s="11">
        <v>10</v>
      </c>
      <c r="AD4821" s="11">
        <v>0</v>
      </c>
      <c r="AE4821" s="10" t="str">
        <f t="shared" si="183"/>
        <v>74/75HIDCL</v>
      </c>
      <c r="AF4821" s="13">
        <f t="shared" si="185"/>
        <v>3.4632034632034632E-2</v>
      </c>
      <c r="AG4821" s="10"/>
      <c r="AH4821" s="10"/>
    </row>
    <row r="4822" spans="1:34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5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2099.1</v>
      </c>
      <c r="AA4822" s="11">
        <f t="shared" si="184"/>
        <v>52.5</v>
      </c>
      <c r="AB4822" s="5">
        <f>IFERROR(VLOOKUP(C4822,[2]Sheet1!$B:$F,5,FALSE),0)</f>
        <v>12115350</v>
      </c>
      <c r="AC4822" s="11">
        <v>22</v>
      </c>
      <c r="AD4822" s="11">
        <v>1.1599999999999999</v>
      </c>
      <c r="AE4822" s="10" t="str">
        <f t="shared" si="183"/>
        <v>74/75CIT</v>
      </c>
      <c r="AF4822" s="13">
        <f t="shared" si="185"/>
        <v>1.9055785812967463E-2</v>
      </c>
      <c r="AG4822" s="10"/>
      <c r="AH4822" s="10"/>
    </row>
    <row r="4823" spans="1:34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5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231</v>
      </c>
      <c r="AA4823" s="11">
        <f t="shared" si="184"/>
        <v>28.9</v>
      </c>
      <c r="AB4823" s="5">
        <f>IFERROR(VLOOKUP(C4823,[2]Sheet1!$B:$F,5,FALSE),0)</f>
        <v>49119626</v>
      </c>
      <c r="AC4823" s="11">
        <v>10</v>
      </c>
      <c r="AD4823" s="11">
        <v>0</v>
      </c>
      <c r="AE4823" s="10" t="str">
        <f t="shared" si="183"/>
        <v>74/75HIDCL</v>
      </c>
      <c r="AF4823" s="13">
        <f t="shared" si="185"/>
        <v>3.4632034632034632E-2</v>
      </c>
      <c r="AG4823" s="10"/>
      <c r="AH4823" s="10"/>
    </row>
    <row r="4824" spans="1:34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5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2099.1</v>
      </c>
      <c r="AA4824" s="11">
        <f t="shared" si="184"/>
        <v>39.6</v>
      </c>
      <c r="AB4824" s="5">
        <f>IFERROR(VLOOKUP(C4824,[2]Sheet1!$B:$F,5,FALSE),0)</f>
        <v>12115350</v>
      </c>
      <c r="AC4824" s="11">
        <v>22</v>
      </c>
      <c r="AD4824" s="11">
        <v>1.1599999999999999</v>
      </c>
      <c r="AE4824" s="10" t="str">
        <f t="shared" si="183"/>
        <v>74/75CIT</v>
      </c>
      <c r="AF4824" s="13">
        <f t="shared" si="185"/>
        <v>2.5248916202181889E-2</v>
      </c>
      <c r="AG4824" s="10"/>
      <c r="AH4824" s="10"/>
    </row>
    <row r="4825" spans="1:34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5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231</v>
      </c>
      <c r="AA4825" s="11">
        <f t="shared" si="184"/>
        <v>28.9</v>
      </c>
      <c r="AB4825" s="5">
        <f>IFERROR(VLOOKUP(C4825,[2]Sheet1!$B:$F,5,FALSE),0)</f>
        <v>49119626</v>
      </c>
      <c r="AC4825" s="11">
        <v>10</v>
      </c>
      <c r="AD4825" s="11">
        <v>0</v>
      </c>
      <c r="AE4825" s="10" t="str">
        <f t="shared" si="183"/>
        <v>74/75HIDCL</v>
      </c>
      <c r="AF4825" s="13">
        <f t="shared" si="185"/>
        <v>3.4632034632034632E-2</v>
      </c>
      <c r="AG4825" s="10"/>
      <c r="AH4825" s="10"/>
    </row>
    <row r="4826" spans="1:34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5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2099.1</v>
      </c>
      <c r="AA4826" s="11">
        <f t="shared" si="184"/>
        <v>52.5</v>
      </c>
      <c r="AB4826" s="5">
        <f>IFERROR(VLOOKUP(C4826,[2]Sheet1!$B:$F,5,FALSE),0)</f>
        <v>12115350</v>
      </c>
      <c r="AC4826" s="11">
        <v>22</v>
      </c>
      <c r="AD4826" s="11">
        <v>1.1599999999999999</v>
      </c>
      <c r="AE4826" s="10" t="str">
        <f t="shared" si="183"/>
        <v>74/75CIT</v>
      </c>
      <c r="AF4826" s="13">
        <f t="shared" si="185"/>
        <v>1.9055785812967463E-2</v>
      </c>
      <c r="AG4826" s="10"/>
      <c r="AH4826" s="10"/>
    </row>
    <row r="4827" spans="1:34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5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231</v>
      </c>
      <c r="AA4827" s="11">
        <f t="shared" si="184"/>
        <v>28.9</v>
      </c>
      <c r="AB4827" s="5">
        <f>IFERROR(VLOOKUP(C4827,[2]Sheet1!$B:$F,5,FALSE),0)</f>
        <v>49119626</v>
      </c>
      <c r="AC4827" s="11">
        <v>10</v>
      </c>
      <c r="AD4827" s="11">
        <v>0</v>
      </c>
      <c r="AE4827" s="10" t="str">
        <f t="shared" si="183"/>
        <v>74/75HIDCL</v>
      </c>
      <c r="AF4827" s="13">
        <f t="shared" si="185"/>
        <v>3.4632034632034632E-2</v>
      </c>
      <c r="AG4827" s="10"/>
      <c r="AH4827" s="10"/>
    </row>
    <row r="4828" spans="1:34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5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2099.1</v>
      </c>
      <c r="AA4828" s="11">
        <f t="shared" si="184"/>
        <v>55.2</v>
      </c>
      <c r="AB4828" s="5">
        <f>IFERROR(VLOOKUP(C4828,[2]Sheet1!$B:$F,5,FALSE),0)</f>
        <v>12115350</v>
      </c>
      <c r="AC4828" s="11">
        <v>22</v>
      </c>
      <c r="AD4828" s="11">
        <v>1.1599999999999999</v>
      </c>
      <c r="AE4828" s="10" t="str">
        <f t="shared" si="183"/>
        <v>75/76CIT</v>
      </c>
      <c r="AF4828" s="13">
        <f t="shared" si="185"/>
        <v>1.810299652231909E-2</v>
      </c>
      <c r="AG4828" s="10"/>
      <c r="AH4828" s="10"/>
    </row>
    <row r="4829" spans="1:34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5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231</v>
      </c>
      <c r="AA4829" s="11">
        <f t="shared" si="184"/>
        <v>21</v>
      </c>
      <c r="AB4829" s="5">
        <f>IFERROR(VLOOKUP(C4829,[2]Sheet1!$B:$F,5,FALSE),0)</f>
        <v>49119626</v>
      </c>
      <c r="AC4829" s="11">
        <v>0</v>
      </c>
      <c r="AD4829" s="11">
        <v>12</v>
      </c>
      <c r="AE4829" s="10" t="str">
        <f t="shared" si="183"/>
        <v>75/76HIDCL</v>
      </c>
      <c r="AF4829" s="13">
        <f t="shared" si="185"/>
        <v>4.7619047619047616E-2</v>
      </c>
      <c r="AG4829" s="10"/>
      <c r="AH4829" s="10"/>
    </row>
    <row r="4830" spans="1:34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5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2099.1</v>
      </c>
      <c r="AA4830" s="11">
        <f t="shared" si="184"/>
        <v>60</v>
      </c>
      <c r="AB4830" s="5">
        <f>IFERROR(VLOOKUP(C4830,[2]Sheet1!$B:$F,5,FALSE),0)</f>
        <v>12115350</v>
      </c>
      <c r="AC4830" s="11">
        <v>22</v>
      </c>
      <c r="AD4830" s="11">
        <v>1.1599999999999999</v>
      </c>
      <c r="AE4830" s="10" t="str">
        <f t="shared" si="183"/>
        <v>75/76CIT</v>
      </c>
      <c r="AF4830" s="13">
        <f t="shared" si="185"/>
        <v>1.667381258634653E-2</v>
      </c>
      <c r="AG4830" s="10"/>
      <c r="AH4830" s="10"/>
    </row>
    <row r="4831" spans="1:34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5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231</v>
      </c>
      <c r="AA4831" s="11">
        <f t="shared" si="184"/>
        <v>23.1</v>
      </c>
      <c r="AB4831" s="5">
        <f>IFERROR(VLOOKUP(C4831,[2]Sheet1!$B:$F,5,FALSE),0)</f>
        <v>49119626</v>
      </c>
      <c r="AC4831" s="11">
        <v>0</v>
      </c>
      <c r="AD4831" s="11">
        <v>12</v>
      </c>
      <c r="AE4831" s="10" t="str">
        <f t="shared" si="183"/>
        <v>75/76HIDCL</v>
      </c>
      <c r="AF4831" s="13">
        <f t="shared" si="185"/>
        <v>4.3290043290043288E-2</v>
      </c>
      <c r="AG4831" s="10"/>
      <c r="AH4831" s="10"/>
    </row>
    <row r="4832" spans="1:34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5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2099.1</v>
      </c>
      <c r="AA4832" s="11">
        <f t="shared" si="184"/>
        <v>60</v>
      </c>
      <c r="AB4832" s="5">
        <f>IFERROR(VLOOKUP(C4832,[2]Sheet1!$B:$F,5,FALSE),0)</f>
        <v>12115350</v>
      </c>
      <c r="AC4832" s="11">
        <v>22</v>
      </c>
      <c r="AD4832" s="11">
        <v>1.1599999999999999</v>
      </c>
      <c r="AE4832" s="10" t="str">
        <f t="shared" si="183"/>
        <v>75/76CIT</v>
      </c>
      <c r="AF4832" s="13">
        <f t="shared" si="185"/>
        <v>1.667381258634653E-2</v>
      </c>
      <c r="AG4832" s="10"/>
      <c r="AH4832" s="10"/>
    </row>
    <row r="4833" spans="1:34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5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231</v>
      </c>
      <c r="AA4833" s="11">
        <f t="shared" si="184"/>
        <v>23.1</v>
      </c>
      <c r="AB4833" s="5">
        <f>IFERROR(VLOOKUP(C4833,[2]Sheet1!$B:$F,5,FALSE),0)</f>
        <v>49119626</v>
      </c>
      <c r="AC4833" s="11">
        <v>0</v>
      </c>
      <c r="AD4833" s="11">
        <v>12</v>
      </c>
      <c r="AE4833" s="10" t="str">
        <f t="shared" si="183"/>
        <v>75/76HIDCL</v>
      </c>
      <c r="AF4833" s="13">
        <f t="shared" si="185"/>
        <v>4.3290043290043288E-2</v>
      </c>
      <c r="AG4833" s="10"/>
      <c r="AH4833" s="10"/>
    </row>
    <row r="4834" spans="1:34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5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247</v>
      </c>
      <c r="AA4834" s="11">
        <f t="shared" si="184"/>
        <v>41.2</v>
      </c>
      <c r="AB4834" s="5">
        <f>IFERROR(VLOOKUP(C4834,[2]Sheet1!$B:$F,5,FALSE),0)</f>
        <v>86400000</v>
      </c>
      <c r="AC4834" s="11">
        <v>0</v>
      </c>
      <c r="AD4834" s="11">
        <v>0</v>
      </c>
      <c r="AE4834" s="10" t="str">
        <f t="shared" si="183"/>
        <v>75/76NIFRA</v>
      </c>
      <c r="AF4834" s="13">
        <f t="shared" si="185"/>
        <v>2.4291497975708502E-2</v>
      </c>
      <c r="AG4834" s="10"/>
      <c r="AH4834" s="10"/>
    </row>
    <row r="4835" spans="1:34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5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2099.1</v>
      </c>
      <c r="AA4835" s="11">
        <f t="shared" si="184"/>
        <v>53.8</v>
      </c>
      <c r="AB4835" s="5">
        <f>IFERROR(VLOOKUP(C4835,[2]Sheet1!$B:$F,5,FALSE),0)</f>
        <v>12115350</v>
      </c>
      <c r="AC4835" s="11">
        <v>22</v>
      </c>
      <c r="AD4835" s="11">
        <v>1.1599999999999999</v>
      </c>
      <c r="AE4835" s="10" t="str">
        <f t="shared" si="183"/>
        <v>75/76CIT</v>
      </c>
      <c r="AF4835" s="13">
        <f t="shared" si="185"/>
        <v>1.8579391167643275E-2</v>
      </c>
      <c r="AG4835" s="10"/>
      <c r="AH4835" s="10"/>
    </row>
    <row r="4836" spans="1:34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5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231</v>
      </c>
      <c r="AA4836" s="11">
        <f t="shared" si="184"/>
        <v>23.1</v>
      </c>
      <c r="AB4836" s="5">
        <f>IFERROR(VLOOKUP(C4836,[2]Sheet1!$B:$F,5,FALSE),0)</f>
        <v>49119626</v>
      </c>
      <c r="AC4836" s="11">
        <v>0</v>
      </c>
      <c r="AD4836" s="11">
        <v>12</v>
      </c>
      <c r="AE4836" s="10" t="str">
        <f t="shared" si="183"/>
        <v>75/76HIDCL</v>
      </c>
      <c r="AF4836" s="13">
        <f t="shared" si="185"/>
        <v>4.3290043290043288E-2</v>
      </c>
      <c r="AG4836" s="10"/>
      <c r="AH4836" s="10"/>
    </row>
    <row r="4837" spans="1:34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5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247</v>
      </c>
      <c r="AA4837" s="11">
        <f t="shared" si="184"/>
        <v>41.2</v>
      </c>
      <c r="AB4837" s="5">
        <f>IFERROR(VLOOKUP(C4837,[2]Sheet1!$B:$F,5,FALSE),0)</f>
        <v>86400000</v>
      </c>
      <c r="AC4837" s="11">
        <v>0</v>
      </c>
      <c r="AD4837" s="11">
        <v>0</v>
      </c>
      <c r="AE4837" s="10" t="str">
        <f t="shared" si="183"/>
        <v>75/76NIFRA</v>
      </c>
      <c r="AF4837" s="13">
        <f t="shared" si="185"/>
        <v>2.4291497975708502E-2</v>
      </c>
      <c r="AG4837" s="10"/>
      <c r="AH4837" s="10"/>
    </row>
    <row r="4838" spans="1:34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5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2099.1</v>
      </c>
      <c r="AA4838" s="11">
        <f t="shared" si="184"/>
        <v>47.7</v>
      </c>
      <c r="AB4838" s="5">
        <f>IFERROR(VLOOKUP(C4838,[2]Sheet1!$B:$F,5,FALSE),0)</f>
        <v>12115350</v>
      </c>
      <c r="AC4838" s="11">
        <v>9</v>
      </c>
      <c r="AD4838" s="11">
        <v>8.8947000000000003</v>
      </c>
      <c r="AE4838" s="10" t="str">
        <f t="shared" si="183"/>
        <v>76/77CIT</v>
      </c>
      <c r="AF4838" s="13">
        <f t="shared" si="185"/>
        <v>2.0961364394264208E-2</v>
      </c>
      <c r="AG4838" s="10"/>
      <c r="AH4838" s="10"/>
    </row>
    <row r="4839" spans="1:34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5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231</v>
      </c>
      <c r="AA4839" s="11">
        <f t="shared" si="184"/>
        <v>23.1</v>
      </c>
      <c r="AB4839" s="5">
        <f>IFERROR(VLOOKUP(C4839,[2]Sheet1!$B:$F,5,FALSE),0)</f>
        <v>49119626</v>
      </c>
      <c r="AC4839" s="11">
        <v>0</v>
      </c>
      <c r="AD4839" s="11">
        <v>0</v>
      </c>
      <c r="AE4839" s="10" t="str">
        <f t="shared" si="183"/>
        <v>76/77HIDCL</v>
      </c>
      <c r="AF4839" s="13">
        <f t="shared" si="185"/>
        <v>4.3290043290043288E-2</v>
      </c>
      <c r="AG4839" s="10"/>
      <c r="AH4839" s="10"/>
    </row>
    <row r="4840" spans="1:34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5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247</v>
      </c>
      <c r="AA4840" s="11">
        <f t="shared" si="184"/>
        <v>41.2</v>
      </c>
      <c r="AB4840" s="5">
        <f>IFERROR(VLOOKUP(C4840,[2]Sheet1!$B:$F,5,FALSE),0)</f>
        <v>86400000</v>
      </c>
      <c r="AC4840" s="11">
        <v>0</v>
      </c>
      <c r="AD4840" s="11">
        <v>0</v>
      </c>
      <c r="AE4840" s="10" t="str">
        <f t="shared" si="183"/>
        <v>76/77NIFRA</v>
      </c>
      <c r="AF4840" s="13">
        <f t="shared" si="185"/>
        <v>2.4291497975708502E-2</v>
      </c>
      <c r="AG4840" s="10"/>
      <c r="AH4840" s="10"/>
    </row>
    <row r="4841" spans="1:34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5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1034</v>
      </c>
      <c r="AA4841" s="11">
        <f t="shared" si="184"/>
        <v>1034</v>
      </c>
      <c r="AB4841" s="5">
        <f>IFERROR(VLOOKUP(C4841,[2]Sheet1!$B:$F,5,FALSE),0)</f>
        <v>12843723</v>
      </c>
      <c r="AC4841" s="11">
        <v>2.85</v>
      </c>
      <c r="AD4841" s="11">
        <v>0.15</v>
      </c>
      <c r="AE4841" s="10" t="str">
        <f t="shared" si="183"/>
        <v>76/77NRN</v>
      </c>
      <c r="AF4841" s="13">
        <f t="shared" si="185"/>
        <v>9.6711798839458415E-4</v>
      </c>
      <c r="AG4841" s="10"/>
      <c r="AH4841" s="10"/>
    </row>
    <row r="4842" spans="1:34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5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2099.1</v>
      </c>
      <c r="AA4842" s="11">
        <f t="shared" si="184"/>
        <v>55.2</v>
      </c>
      <c r="AB4842" s="5">
        <f>IFERROR(VLOOKUP(C4842,[2]Sheet1!$B:$F,5,FALSE),0)</f>
        <v>12115350</v>
      </c>
      <c r="AC4842" s="11">
        <v>9</v>
      </c>
      <c r="AD4842" s="11">
        <v>8.8947000000000003</v>
      </c>
      <c r="AE4842" s="10" t="str">
        <f t="shared" si="183"/>
        <v>76/77CIT</v>
      </c>
      <c r="AF4842" s="13">
        <f t="shared" si="185"/>
        <v>1.810299652231909E-2</v>
      </c>
      <c r="AG4842" s="10"/>
      <c r="AH4842" s="10"/>
    </row>
    <row r="4843" spans="1:34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5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231</v>
      </c>
      <c r="AA4843" s="11">
        <f t="shared" si="184"/>
        <v>23.1</v>
      </c>
      <c r="AB4843" s="5">
        <f>IFERROR(VLOOKUP(C4843,[2]Sheet1!$B:$F,5,FALSE),0)</f>
        <v>49119626</v>
      </c>
      <c r="AC4843" s="11">
        <v>0</v>
      </c>
      <c r="AD4843" s="11">
        <v>0</v>
      </c>
      <c r="AE4843" s="10" t="str">
        <f t="shared" si="183"/>
        <v>76/77HIDCL</v>
      </c>
      <c r="AF4843" s="13">
        <f t="shared" si="185"/>
        <v>4.3290043290043288E-2</v>
      </c>
      <c r="AG4843" s="10"/>
      <c r="AH4843" s="10"/>
    </row>
    <row r="4844" spans="1:34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5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247</v>
      </c>
      <c r="AA4844" s="11">
        <f t="shared" si="184"/>
        <v>35.299999999999997</v>
      </c>
      <c r="AB4844" s="5">
        <f>IFERROR(VLOOKUP(C4844,[2]Sheet1!$B:$F,5,FALSE),0)</f>
        <v>86400000</v>
      </c>
      <c r="AC4844" s="11">
        <v>0</v>
      </c>
      <c r="AD4844" s="11">
        <v>0</v>
      </c>
      <c r="AE4844" s="10" t="str">
        <f t="shared" si="183"/>
        <v>76/77NIFRA</v>
      </c>
      <c r="AF4844" s="13">
        <f t="shared" si="185"/>
        <v>2.8340080971659919E-2</v>
      </c>
      <c r="AG4844" s="10"/>
      <c r="AH4844" s="10"/>
    </row>
    <row r="4845" spans="1:34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5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1034</v>
      </c>
      <c r="AA4845" s="11">
        <f t="shared" si="184"/>
        <v>1034</v>
      </c>
      <c r="AB4845" s="5">
        <f>IFERROR(VLOOKUP(C4845,[2]Sheet1!$B:$F,5,FALSE),0)</f>
        <v>12843723</v>
      </c>
      <c r="AC4845" s="11">
        <v>2.85</v>
      </c>
      <c r="AD4845" s="11">
        <v>0.15</v>
      </c>
      <c r="AE4845" s="10" t="str">
        <f t="shared" si="183"/>
        <v>76/77NRN</v>
      </c>
      <c r="AF4845" s="13">
        <f t="shared" si="185"/>
        <v>9.6711798839458415E-4</v>
      </c>
      <c r="AG4845" s="10"/>
      <c r="AH4845" s="10"/>
    </row>
    <row r="4846" spans="1:34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5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2099.1</v>
      </c>
      <c r="AA4846" s="11">
        <f t="shared" si="184"/>
        <v>55.2</v>
      </c>
      <c r="AB4846" s="5">
        <f>IFERROR(VLOOKUP(C4846,[2]Sheet1!$B:$F,5,FALSE),0)</f>
        <v>12115350</v>
      </c>
      <c r="AC4846" s="11">
        <v>9</v>
      </c>
      <c r="AD4846" s="11">
        <v>8.8947000000000003</v>
      </c>
      <c r="AE4846" s="10" t="str">
        <f t="shared" si="183"/>
        <v>76/77CIT</v>
      </c>
      <c r="AF4846" s="13">
        <f t="shared" si="185"/>
        <v>1.810299652231909E-2</v>
      </c>
      <c r="AG4846" s="10"/>
      <c r="AH4846" s="10"/>
    </row>
    <row r="4847" spans="1:34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5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231</v>
      </c>
      <c r="AA4847" s="11">
        <f t="shared" si="184"/>
        <v>23.1</v>
      </c>
      <c r="AB4847" s="5">
        <f>IFERROR(VLOOKUP(C4847,[2]Sheet1!$B:$F,5,FALSE),0)</f>
        <v>49119626</v>
      </c>
      <c r="AC4847" s="11">
        <v>0</v>
      </c>
      <c r="AD4847" s="11">
        <v>0</v>
      </c>
      <c r="AE4847" s="10" t="str">
        <f t="shared" si="183"/>
        <v>76/77HIDCL</v>
      </c>
      <c r="AF4847" s="13">
        <f t="shared" si="185"/>
        <v>4.3290043290043288E-2</v>
      </c>
      <c r="AG4847" s="10"/>
      <c r="AH4847" s="10"/>
    </row>
    <row r="4848" spans="1:34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5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247</v>
      </c>
      <c r="AA4848" s="11">
        <f t="shared" si="184"/>
        <v>35.299999999999997</v>
      </c>
      <c r="AB4848" s="5">
        <f>IFERROR(VLOOKUP(C4848,[2]Sheet1!$B:$F,5,FALSE),0)</f>
        <v>86400000</v>
      </c>
      <c r="AC4848" s="11">
        <v>0</v>
      </c>
      <c r="AD4848" s="11">
        <v>0</v>
      </c>
      <c r="AE4848" s="10" t="str">
        <f t="shared" si="183"/>
        <v>76/77NIFRA</v>
      </c>
      <c r="AF4848" s="13">
        <f t="shared" si="185"/>
        <v>2.8340080971659919E-2</v>
      </c>
      <c r="AG4848" s="10"/>
      <c r="AH4848" s="10"/>
    </row>
    <row r="4849" spans="1:34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5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2099.1</v>
      </c>
      <c r="AA4849" s="11">
        <f t="shared" si="184"/>
        <v>63.6</v>
      </c>
      <c r="AB4849" s="5">
        <f>IFERROR(VLOOKUP(C4849,[2]Sheet1!$B:$F,5,FALSE),0)</f>
        <v>12115350</v>
      </c>
      <c r="AC4849" s="11">
        <v>9</v>
      </c>
      <c r="AD4849" s="11">
        <v>8.8947000000000003</v>
      </c>
      <c r="AE4849" s="10" t="str">
        <f t="shared" si="183"/>
        <v>76/77CIT</v>
      </c>
      <c r="AF4849" s="13">
        <f t="shared" si="185"/>
        <v>1.5721023295698158E-2</v>
      </c>
      <c r="AG4849" s="10"/>
      <c r="AH4849" s="10"/>
    </row>
    <row r="4850" spans="1:34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5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231</v>
      </c>
      <c r="AA4850" s="11">
        <f t="shared" si="184"/>
        <v>38.5</v>
      </c>
      <c r="AB4850" s="5">
        <f>IFERROR(VLOOKUP(C4850,[2]Sheet1!$B:$F,5,FALSE),0)</f>
        <v>49119626</v>
      </c>
      <c r="AC4850" s="11">
        <v>0</v>
      </c>
      <c r="AD4850" s="11">
        <v>0</v>
      </c>
      <c r="AE4850" s="10" t="str">
        <f t="shared" si="183"/>
        <v>76/77HIDCL</v>
      </c>
      <c r="AF4850" s="13">
        <f t="shared" si="185"/>
        <v>2.5974025974025976E-2</v>
      </c>
      <c r="AG4850" s="10"/>
      <c r="AH4850" s="10"/>
    </row>
    <row r="4851" spans="1:34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5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247</v>
      </c>
      <c r="AA4851" s="11">
        <f t="shared" si="184"/>
        <v>35.299999999999997</v>
      </c>
      <c r="AB4851" s="5">
        <f>IFERROR(VLOOKUP(C4851,[2]Sheet1!$B:$F,5,FALSE),0)</f>
        <v>86400000</v>
      </c>
      <c r="AC4851" s="11">
        <v>0</v>
      </c>
      <c r="AD4851" s="11">
        <v>0</v>
      </c>
      <c r="AE4851" s="10" t="str">
        <f t="shared" si="183"/>
        <v>76/77NIFRA</v>
      </c>
      <c r="AF4851" s="13">
        <f t="shared" si="185"/>
        <v>2.8340080971659919E-2</v>
      </c>
      <c r="AG4851" s="10"/>
      <c r="AH4851" s="10"/>
    </row>
    <row r="4852" spans="1:34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5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1034</v>
      </c>
      <c r="AA4852" s="11">
        <f t="shared" si="184"/>
        <v>517</v>
      </c>
      <c r="AB4852" s="5">
        <f>IFERROR(VLOOKUP(C4852,[2]Sheet1!$B:$F,5,FALSE),0)</f>
        <v>12843723</v>
      </c>
      <c r="AC4852" s="11">
        <v>2.85</v>
      </c>
      <c r="AD4852" s="11">
        <v>0.15</v>
      </c>
      <c r="AE4852" s="10" t="str">
        <f t="shared" si="183"/>
        <v>76/77NRN</v>
      </c>
      <c r="AF4852" s="13">
        <f t="shared" si="185"/>
        <v>1.9342359767891683E-3</v>
      </c>
      <c r="AG4852" s="10"/>
      <c r="AH4852" s="10"/>
    </row>
    <row r="4853" spans="1:34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5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1579</v>
      </c>
      <c r="AA4853" s="11">
        <f t="shared" si="184"/>
        <v>121.5</v>
      </c>
      <c r="AB4853" s="5">
        <f>IFERROR(VLOOKUP(C4853,[2]Sheet1!$B:$F,5,FALSE),0)</f>
        <v>10342371</v>
      </c>
      <c r="AC4853" s="11">
        <v>0</v>
      </c>
      <c r="AD4853" s="11">
        <v>0</v>
      </c>
      <c r="AE4853" s="10" t="str">
        <f t="shared" si="183"/>
        <v>76/77CHDC</v>
      </c>
      <c r="AF4853" s="13">
        <f t="shared" si="185"/>
        <v>8.2330588980367315E-3</v>
      </c>
      <c r="AG4853" s="10"/>
      <c r="AH4853" s="10"/>
    </row>
    <row r="4854" spans="1:34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5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2099.1</v>
      </c>
      <c r="AA4854" s="11">
        <f t="shared" si="184"/>
        <v>58.3</v>
      </c>
      <c r="AB4854" s="5">
        <f>IFERROR(VLOOKUP(C4854,[2]Sheet1!$B:$F,5,FALSE),0)</f>
        <v>12115350</v>
      </c>
      <c r="AC4854" s="11">
        <v>30</v>
      </c>
      <c r="AD4854" s="11">
        <v>1.5789</v>
      </c>
      <c r="AE4854" s="10" t="str">
        <f t="shared" si="183"/>
        <v>77/78CIT</v>
      </c>
      <c r="AF4854" s="13">
        <f t="shared" si="185"/>
        <v>1.7150207231670718E-2</v>
      </c>
      <c r="AG4854" s="10"/>
      <c r="AH4854" s="10"/>
    </row>
    <row r="4855" spans="1:34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5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231</v>
      </c>
      <c r="AA4855" s="11">
        <f t="shared" si="184"/>
        <v>46.2</v>
      </c>
      <c r="AB4855" s="5">
        <f>IFERROR(VLOOKUP(C4855,[2]Sheet1!$B:$F,5,FALSE),0)</f>
        <v>49119626</v>
      </c>
      <c r="AC4855" s="11">
        <v>8</v>
      </c>
      <c r="AD4855" s="11">
        <v>0.42099999999999999</v>
      </c>
      <c r="AE4855" s="10" t="str">
        <f t="shared" si="183"/>
        <v>77/78HIDCL</v>
      </c>
      <c r="AF4855" s="13">
        <f t="shared" si="185"/>
        <v>2.1645021645021644E-2</v>
      </c>
      <c r="AG4855" s="10"/>
      <c r="AH4855" s="10"/>
    </row>
    <row r="4856" spans="1:34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5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247</v>
      </c>
      <c r="AA4856" s="11">
        <f t="shared" si="184"/>
        <v>41.2</v>
      </c>
      <c r="AB4856" s="5">
        <f>IFERROR(VLOOKUP(C4856,[2]Sheet1!$B:$F,5,FALSE),0)</f>
        <v>86400000</v>
      </c>
      <c r="AC4856" s="11">
        <v>8</v>
      </c>
      <c r="AD4856" s="11">
        <v>0.42</v>
      </c>
      <c r="AE4856" s="10" t="str">
        <f t="shared" si="183"/>
        <v>77/78NIFRA</v>
      </c>
      <c r="AF4856" s="13">
        <f t="shared" si="185"/>
        <v>2.4291497975708502E-2</v>
      </c>
      <c r="AG4856" s="10"/>
      <c r="AH4856" s="10"/>
    </row>
    <row r="4857" spans="1:34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5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1034</v>
      </c>
      <c r="AA4857" s="11">
        <f t="shared" si="184"/>
        <v>1034</v>
      </c>
      <c r="AB4857" s="5">
        <f>IFERROR(VLOOKUP(C4857,[2]Sheet1!$B:$F,5,FALSE),0)</f>
        <v>12843723</v>
      </c>
      <c r="AC4857" s="11">
        <v>5</v>
      </c>
      <c r="AD4857" s="11">
        <v>0.26</v>
      </c>
      <c r="AE4857" s="10" t="str">
        <f t="shared" si="183"/>
        <v>77/78NRN</v>
      </c>
      <c r="AF4857" s="13">
        <f t="shared" si="185"/>
        <v>9.6711798839458415E-4</v>
      </c>
      <c r="AG4857" s="10"/>
      <c r="AH4857" s="10"/>
    </row>
    <row r="4858" spans="1:34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5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2099.1</v>
      </c>
      <c r="AA4858" s="11">
        <f t="shared" si="184"/>
        <v>53.8</v>
      </c>
      <c r="AB4858" s="5">
        <f>IFERROR(VLOOKUP(C4858,[2]Sheet1!$B:$F,5,FALSE),0)</f>
        <v>12115350</v>
      </c>
      <c r="AC4858" s="11">
        <v>30</v>
      </c>
      <c r="AD4858" s="11">
        <v>1.5789</v>
      </c>
      <c r="AE4858" s="10" t="str">
        <f t="shared" si="183"/>
        <v>77/78CIT</v>
      </c>
      <c r="AF4858" s="13">
        <f t="shared" si="185"/>
        <v>1.8579391167643275E-2</v>
      </c>
      <c r="AG4858" s="10"/>
      <c r="AH4858" s="10"/>
    </row>
    <row r="4859" spans="1:34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5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231</v>
      </c>
      <c r="AA4859" s="11">
        <f t="shared" si="184"/>
        <v>46.2</v>
      </c>
      <c r="AB4859" s="5">
        <f>IFERROR(VLOOKUP(C4859,[2]Sheet1!$B:$F,5,FALSE),0)</f>
        <v>49119626</v>
      </c>
      <c r="AC4859" s="11">
        <v>8</v>
      </c>
      <c r="AD4859" s="11">
        <v>0.42099999999999999</v>
      </c>
      <c r="AE4859" s="10" t="str">
        <f t="shared" si="183"/>
        <v>77/78HIDCL</v>
      </c>
      <c r="AF4859" s="13">
        <f t="shared" si="185"/>
        <v>2.1645021645021644E-2</v>
      </c>
      <c r="AG4859" s="10"/>
      <c r="AH4859" s="10"/>
    </row>
    <row r="4860" spans="1:34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5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247</v>
      </c>
      <c r="AA4860" s="11">
        <f t="shared" si="184"/>
        <v>41.2</v>
      </c>
      <c r="AB4860" s="5">
        <f>IFERROR(VLOOKUP(C4860,[2]Sheet1!$B:$F,5,FALSE),0)</f>
        <v>86400000</v>
      </c>
      <c r="AC4860" s="11">
        <v>8</v>
      </c>
      <c r="AD4860" s="11">
        <v>0.42</v>
      </c>
      <c r="AE4860" s="10" t="str">
        <f t="shared" si="183"/>
        <v>77/78NIFRA</v>
      </c>
      <c r="AF4860" s="13">
        <f t="shared" si="185"/>
        <v>2.4291497975708502E-2</v>
      </c>
      <c r="AG4860" s="10"/>
      <c r="AH4860" s="10"/>
    </row>
    <row r="4861" spans="1:34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5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1034</v>
      </c>
      <c r="AA4861" s="11">
        <f t="shared" si="184"/>
        <v>517</v>
      </c>
      <c r="AB4861" s="5">
        <f>IFERROR(VLOOKUP(C4861,[2]Sheet1!$B:$F,5,FALSE),0)</f>
        <v>12843723</v>
      </c>
      <c r="AC4861" s="11">
        <v>5</v>
      </c>
      <c r="AD4861" s="11">
        <v>0.26</v>
      </c>
      <c r="AE4861" s="10" t="str">
        <f t="shared" si="183"/>
        <v>77/78NRN</v>
      </c>
      <c r="AF4861" s="13">
        <f t="shared" si="185"/>
        <v>1.9342359767891683E-3</v>
      </c>
      <c r="AG4861" s="10"/>
      <c r="AH4861" s="10"/>
    </row>
    <row r="4862" spans="1:34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5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2099.1</v>
      </c>
      <c r="AA4862" s="11">
        <f t="shared" si="184"/>
        <v>80.7</v>
      </c>
      <c r="AB4862" s="5">
        <f>IFERROR(VLOOKUP(C4862,[2]Sheet1!$B:$F,5,FALSE),0)</f>
        <v>12115350</v>
      </c>
      <c r="AC4862" s="11">
        <v>30</v>
      </c>
      <c r="AD4862" s="11">
        <v>1.5789</v>
      </c>
      <c r="AE4862" s="10" t="str">
        <f t="shared" ref="AE4862:AE4925" si="186">B4862&amp;C4862</f>
        <v>77/78CIT</v>
      </c>
      <c r="AF4862" s="13">
        <f t="shared" si="185"/>
        <v>1.2386260778428851E-2</v>
      </c>
      <c r="AG4862" s="10"/>
      <c r="AH4862" s="10"/>
    </row>
    <row r="4863" spans="1:34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5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231</v>
      </c>
      <c r="AA4863" s="11">
        <f t="shared" si="184"/>
        <v>46.2</v>
      </c>
      <c r="AB4863" s="5">
        <f>IFERROR(VLOOKUP(C4863,[2]Sheet1!$B:$F,5,FALSE),0)</f>
        <v>49119626</v>
      </c>
      <c r="AC4863" s="11">
        <v>8</v>
      </c>
      <c r="AD4863" s="11">
        <v>0.42099999999999999</v>
      </c>
      <c r="AE4863" s="10" t="str">
        <f t="shared" si="186"/>
        <v>77/78HIDCL</v>
      </c>
      <c r="AF4863" s="13">
        <f t="shared" si="185"/>
        <v>2.1645021645021644E-2</v>
      </c>
      <c r="AG4863" s="10"/>
      <c r="AH4863" s="10"/>
    </row>
    <row r="4864" spans="1:34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5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247</v>
      </c>
      <c r="AA4864" s="11">
        <f t="shared" si="184"/>
        <v>61.8</v>
      </c>
      <c r="AB4864" s="5">
        <f>IFERROR(VLOOKUP(C4864,[2]Sheet1!$B:$F,5,FALSE),0)</f>
        <v>86400000</v>
      </c>
      <c r="AC4864" s="11">
        <v>8</v>
      </c>
      <c r="AD4864" s="11">
        <v>0.42</v>
      </c>
      <c r="AE4864" s="10" t="str">
        <f t="shared" si="186"/>
        <v>77/78NIFRA</v>
      </c>
      <c r="AF4864" s="13">
        <f t="shared" si="185"/>
        <v>1.6194331983805668E-2</v>
      </c>
      <c r="AG4864" s="10"/>
      <c r="AH4864" s="10"/>
    </row>
    <row r="4865" spans="1:34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5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1034</v>
      </c>
      <c r="AA4865" s="11">
        <f t="shared" si="184"/>
        <v>517</v>
      </c>
      <c r="AB4865" s="5">
        <f>IFERROR(VLOOKUP(C4865,[2]Sheet1!$B:$F,5,FALSE),0)</f>
        <v>12843723</v>
      </c>
      <c r="AC4865" s="11">
        <v>5</v>
      </c>
      <c r="AD4865" s="11">
        <v>0.26</v>
      </c>
      <c r="AE4865" s="10" t="str">
        <f t="shared" si="186"/>
        <v>77/78NRN</v>
      </c>
      <c r="AF4865" s="13">
        <f t="shared" si="185"/>
        <v>1.9342359767891683E-3</v>
      </c>
      <c r="AG4865" s="10"/>
      <c r="AH4865" s="10"/>
    </row>
    <row r="4866" spans="1:34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5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2099.1</v>
      </c>
      <c r="AA4866" s="11">
        <f t="shared" si="184"/>
        <v>95.4</v>
      </c>
      <c r="AB4866" s="5">
        <f>IFERROR(VLOOKUP(C4866,[2]Sheet1!$B:$F,5,FALSE),0)</f>
        <v>12115350</v>
      </c>
      <c r="AC4866" s="11">
        <v>30</v>
      </c>
      <c r="AD4866" s="11">
        <v>1.5789</v>
      </c>
      <c r="AE4866" s="10" t="str">
        <f t="shared" si="186"/>
        <v>77/78CIT</v>
      </c>
      <c r="AF4866" s="13">
        <f t="shared" si="185"/>
        <v>1.0480682197132104E-2</v>
      </c>
      <c r="AG4866" s="10"/>
      <c r="AH4866" s="10"/>
    </row>
    <row r="4867" spans="1:34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5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231</v>
      </c>
      <c r="AA4867" s="11">
        <f t="shared" ref="AA4867:AA4930" si="187">ROUND(IFERROR(Z4867/M4867,0),1)</f>
        <v>46.2</v>
      </c>
      <c r="AB4867" s="5">
        <f>IFERROR(VLOOKUP(C4867,[2]Sheet1!$B:$F,5,FALSE),0)</f>
        <v>49119626</v>
      </c>
      <c r="AC4867" s="11">
        <v>8</v>
      </c>
      <c r="AD4867" s="11">
        <v>0.42099999999999999</v>
      </c>
      <c r="AE4867" s="10" t="str">
        <f t="shared" si="186"/>
        <v>77/78HIDCL</v>
      </c>
      <c r="AF4867" s="13">
        <f t="shared" ref="AF4867:AF4930" si="188">IFERROR(M4867/Z4867,0)</f>
        <v>2.1645021645021644E-2</v>
      </c>
      <c r="AG4867" s="10"/>
      <c r="AH4867" s="10"/>
    </row>
    <row r="4868" spans="1:34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5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247</v>
      </c>
      <c r="AA4868" s="11">
        <f t="shared" si="187"/>
        <v>61.8</v>
      </c>
      <c r="AB4868" s="5">
        <f>IFERROR(VLOOKUP(C4868,[2]Sheet1!$B:$F,5,FALSE),0)</f>
        <v>86400000</v>
      </c>
      <c r="AC4868" s="11">
        <v>8</v>
      </c>
      <c r="AD4868" s="11">
        <v>0.42</v>
      </c>
      <c r="AE4868" s="10" t="str">
        <f t="shared" si="186"/>
        <v>77/78NIFRA</v>
      </c>
      <c r="AF4868" s="13">
        <f t="shared" si="188"/>
        <v>1.6194331983805668E-2</v>
      </c>
      <c r="AG4868" s="10"/>
      <c r="AH4868" s="10"/>
    </row>
    <row r="4869" spans="1:34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5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1034</v>
      </c>
      <c r="AA4869" s="11">
        <f t="shared" si="187"/>
        <v>114.9</v>
      </c>
      <c r="AB4869" s="5">
        <f>IFERROR(VLOOKUP(C4869,[2]Sheet1!$B:$F,5,FALSE),0)</f>
        <v>12843723</v>
      </c>
      <c r="AC4869" s="11">
        <v>5</v>
      </c>
      <c r="AD4869" s="11">
        <v>0.26</v>
      </c>
      <c r="AE4869" s="10" t="str">
        <f t="shared" si="186"/>
        <v>77/78NRN</v>
      </c>
      <c r="AF4869" s="13">
        <f t="shared" si="188"/>
        <v>8.7040618955512572E-3</v>
      </c>
      <c r="AG4869" s="10"/>
      <c r="AH4869" s="10"/>
    </row>
    <row r="4870" spans="1:34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5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1579</v>
      </c>
      <c r="AA4870" s="11">
        <f t="shared" si="187"/>
        <v>83.1</v>
      </c>
      <c r="AB4870" s="5">
        <f>IFERROR(VLOOKUP(C4870,[2]Sheet1!$B:$F,5,FALSE),0)</f>
        <v>10342371</v>
      </c>
      <c r="AC4870" s="11">
        <v>0</v>
      </c>
      <c r="AD4870" s="11">
        <v>0</v>
      </c>
      <c r="AE4870" s="10" t="str">
        <f t="shared" si="186"/>
        <v>77/78CHDC</v>
      </c>
      <c r="AF4870" s="13">
        <f t="shared" si="188"/>
        <v>1.2032932235592146E-2</v>
      </c>
      <c r="AG4870" s="10"/>
      <c r="AH4870" s="10"/>
    </row>
    <row r="4871" spans="1:34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5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2099.1</v>
      </c>
      <c r="AA4871" s="11">
        <f t="shared" si="187"/>
        <v>87.5</v>
      </c>
      <c r="AB4871" s="5">
        <f>IFERROR(VLOOKUP(C4871,[2]Sheet1!$B:$F,5,FALSE),0)</f>
        <v>12115350</v>
      </c>
      <c r="AC4871" s="11">
        <v>25</v>
      </c>
      <c r="AD4871" s="11">
        <v>1.3158000000000001</v>
      </c>
      <c r="AE4871" s="10" t="str">
        <f t="shared" si="186"/>
        <v>78/79CIT</v>
      </c>
      <c r="AF4871" s="13">
        <f t="shared" si="188"/>
        <v>1.1433471487780478E-2</v>
      </c>
      <c r="AG4871" s="10"/>
      <c r="AH4871" s="10"/>
    </row>
    <row r="4872" spans="1:34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5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231</v>
      </c>
      <c r="AA4872" s="11">
        <f t="shared" si="187"/>
        <v>46.2</v>
      </c>
      <c r="AB4872" s="5">
        <f>IFERROR(VLOOKUP(C4872,[2]Sheet1!$B:$F,5,FALSE),0)</f>
        <v>49119626</v>
      </c>
      <c r="AC4872" s="11">
        <v>5</v>
      </c>
      <c r="AD4872" s="11">
        <v>0.26300000000000001</v>
      </c>
      <c r="AE4872" s="10" t="str">
        <f t="shared" si="186"/>
        <v>78/79HIDCL</v>
      </c>
      <c r="AF4872" s="13">
        <f t="shared" si="188"/>
        <v>2.1645021645021644E-2</v>
      </c>
      <c r="AG4872" s="10"/>
      <c r="AH4872" s="10"/>
    </row>
    <row r="4873" spans="1:34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5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247</v>
      </c>
      <c r="AA4873" s="11">
        <f t="shared" si="187"/>
        <v>49.4</v>
      </c>
      <c r="AB4873" s="5">
        <f>IFERROR(VLOOKUP(C4873,[2]Sheet1!$B:$F,5,FALSE),0)</f>
        <v>86400000</v>
      </c>
      <c r="AC4873" s="11">
        <v>0</v>
      </c>
      <c r="AD4873" s="11">
        <v>4.2104999999999997</v>
      </c>
      <c r="AE4873" s="10" t="str">
        <f t="shared" si="186"/>
        <v>78/79NIFRA</v>
      </c>
      <c r="AF4873" s="13">
        <f t="shared" si="188"/>
        <v>2.0242914979757085E-2</v>
      </c>
      <c r="AG4873" s="10"/>
      <c r="AH4873" s="10"/>
    </row>
    <row r="4874" spans="1:34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5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1034</v>
      </c>
      <c r="AA4874" s="11">
        <f t="shared" si="187"/>
        <v>344.7</v>
      </c>
      <c r="AB4874" s="5">
        <f>IFERROR(VLOOKUP(C4874,[2]Sheet1!$B:$F,5,FALSE),0)</f>
        <v>12843723</v>
      </c>
      <c r="AC4874" s="11">
        <v>0</v>
      </c>
      <c r="AD4874" s="11">
        <v>5.26</v>
      </c>
      <c r="AE4874" s="10" t="str">
        <f t="shared" si="186"/>
        <v>78/79NRN</v>
      </c>
      <c r="AF4874" s="13">
        <f t="shared" si="188"/>
        <v>2.9013539651837525E-3</v>
      </c>
      <c r="AG4874" s="10"/>
      <c r="AH4874" s="10"/>
    </row>
    <row r="4875" spans="1:34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5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1579</v>
      </c>
      <c r="AA4875" s="11">
        <f t="shared" si="187"/>
        <v>79</v>
      </c>
      <c r="AB4875" s="5">
        <f>IFERROR(VLOOKUP(C4875,[2]Sheet1!$B:$F,5,FALSE),0)</f>
        <v>10342371</v>
      </c>
      <c r="AC4875" s="11">
        <v>0</v>
      </c>
      <c r="AD4875" s="11">
        <v>0</v>
      </c>
      <c r="AE4875" s="10" t="str">
        <f t="shared" si="186"/>
        <v>78/79CHDC</v>
      </c>
      <c r="AF4875" s="13">
        <f t="shared" si="188"/>
        <v>1.266624445851805E-2</v>
      </c>
      <c r="AG4875" s="10"/>
      <c r="AH4875" s="10"/>
    </row>
    <row r="4876" spans="1:34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5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2099.1</v>
      </c>
      <c r="AA4876" s="11">
        <f t="shared" si="187"/>
        <v>87.5</v>
      </c>
      <c r="AB4876" s="5">
        <f>IFERROR(VLOOKUP(C4876,[2]Sheet1!$B:$F,5,FALSE),0)</f>
        <v>12115350</v>
      </c>
      <c r="AC4876" s="11">
        <v>25</v>
      </c>
      <c r="AD4876" s="11">
        <v>1.3158000000000001</v>
      </c>
      <c r="AE4876" s="10" t="str">
        <f t="shared" si="186"/>
        <v>78/79CIT</v>
      </c>
      <c r="AF4876" s="13">
        <f t="shared" si="188"/>
        <v>1.1433471487780478E-2</v>
      </c>
      <c r="AG4876" s="10"/>
      <c r="AH4876" s="10"/>
    </row>
    <row r="4877" spans="1:34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5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231</v>
      </c>
      <c r="AA4877" s="11">
        <f t="shared" si="187"/>
        <v>57.8</v>
      </c>
      <c r="AB4877" s="5">
        <f>IFERROR(VLOOKUP(C4877,[2]Sheet1!$B:$F,5,FALSE),0)</f>
        <v>49119626</v>
      </c>
      <c r="AC4877" s="11">
        <v>5</v>
      </c>
      <c r="AD4877" s="11">
        <v>0.26300000000000001</v>
      </c>
      <c r="AE4877" s="10" t="str">
        <f t="shared" si="186"/>
        <v>78/79HIDCL</v>
      </c>
      <c r="AF4877" s="13">
        <f t="shared" si="188"/>
        <v>1.7316017316017316E-2</v>
      </c>
      <c r="AG4877" s="10"/>
      <c r="AH4877" s="10"/>
    </row>
    <row r="4878" spans="1:34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5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247</v>
      </c>
      <c r="AA4878" s="11">
        <f t="shared" si="187"/>
        <v>61.8</v>
      </c>
      <c r="AB4878" s="5">
        <f>IFERROR(VLOOKUP(C4878,[2]Sheet1!$B:$F,5,FALSE),0)</f>
        <v>86400000</v>
      </c>
      <c r="AC4878" s="11">
        <v>0</v>
      </c>
      <c r="AD4878" s="11">
        <v>4.2104999999999997</v>
      </c>
      <c r="AE4878" s="10" t="str">
        <f t="shared" si="186"/>
        <v>78/79NIFRA</v>
      </c>
      <c r="AF4878" s="13">
        <f t="shared" si="188"/>
        <v>1.6194331983805668E-2</v>
      </c>
      <c r="AG4878" s="10"/>
      <c r="AH4878" s="10"/>
    </row>
    <row r="4879" spans="1:34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5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1177</v>
      </c>
      <c r="AA4879" s="11">
        <f t="shared" si="187"/>
        <v>0</v>
      </c>
      <c r="AB4879" s="5">
        <f>IFERROR(VLOOKUP(C4879,[2]Sheet1!$B:$F,5,FALSE),0)</f>
        <v>555600.1</v>
      </c>
      <c r="AC4879" s="11">
        <v>0</v>
      </c>
      <c r="AD4879" s="11">
        <v>0</v>
      </c>
      <c r="AE4879" s="10" t="str">
        <f t="shared" si="186"/>
        <v>78/79ENL</v>
      </c>
      <c r="AF4879" s="13">
        <f t="shared" si="188"/>
        <v>0</v>
      </c>
      <c r="AG4879" s="10"/>
      <c r="AH4879" s="10"/>
    </row>
    <row r="4880" spans="1:34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5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1034</v>
      </c>
      <c r="AA4880" s="11">
        <f t="shared" si="187"/>
        <v>344.7</v>
      </c>
      <c r="AB4880" s="5">
        <f>IFERROR(VLOOKUP(C4880,[2]Sheet1!$B:$F,5,FALSE),0)</f>
        <v>12843723</v>
      </c>
      <c r="AC4880" s="11">
        <v>0</v>
      </c>
      <c r="AD4880" s="11">
        <v>5.26</v>
      </c>
      <c r="AE4880" s="10" t="str">
        <f t="shared" si="186"/>
        <v>78/79NRN</v>
      </c>
      <c r="AF4880" s="13">
        <f t="shared" si="188"/>
        <v>2.9013539651837525E-3</v>
      </c>
      <c r="AG4880" s="10"/>
      <c r="AH4880" s="10"/>
    </row>
    <row r="4881" spans="1:34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5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1579</v>
      </c>
      <c r="AA4881" s="11">
        <f t="shared" si="187"/>
        <v>92.9</v>
      </c>
      <c r="AB4881" s="5">
        <f>IFERROR(VLOOKUP(C4881,[2]Sheet1!$B:$F,5,FALSE),0)</f>
        <v>10342371</v>
      </c>
      <c r="AC4881" s="11">
        <v>0</v>
      </c>
      <c r="AD4881" s="11">
        <v>0</v>
      </c>
      <c r="AE4881" s="10" t="str">
        <f t="shared" si="186"/>
        <v>78/79CHDC</v>
      </c>
      <c r="AF4881" s="13">
        <f t="shared" si="188"/>
        <v>1.0766307789740342E-2</v>
      </c>
      <c r="AG4881" s="10"/>
      <c r="AH4881" s="10"/>
    </row>
    <row r="4882" spans="1:34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5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247</v>
      </c>
      <c r="AA4882" s="11">
        <f t="shared" si="187"/>
        <v>61.8</v>
      </c>
      <c r="AB4882" s="5">
        <f>IFERROR(VLOOKUP(C4882,[2]Sheet1!$B:$F,5,FALSE),0)</f>
        <v>86400000</v>
      </c>
      <c r="AC4882" s="11">
        <v>0</v>
      </c>
      <c r="AD4882" s="11">
        <v>4.2104999999999997</v>
      </c>
      <c r="AE4882" s="10" t="str">
        <f t="shared" si="186"/>
        <v>78/79NIFRA</v>
      </c>
      <c r="AF4882" s="13">
        <f t="shared" si="188"/>
        <v>1.6194331983805668E-2</v>
      </c>
      <c r="AG4882" s="10"/>
      <c r="AH4882" s="10"/>
    </row>
    <row r="4883" spans="1:34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5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1177</v>
      </c>
      <c r="AA4883" s="11">
        <f t="shared" si="187"/>
        <v>588.5</v>
      </c>
      <c r="AB4883" s="5">
        <f>IFERROR(VLOOKUP(C4883,[2]Sheet1!$B:$F,5,FALSE),0)</f>
        <v>555600.1</v>
      </c>
      <c r="AC4883" s="11">
        <v>0</v>
      </c>
      <c r="AD4883" s="11">
        <v>0</v>
      </c>
      <c r="AE4883" s="10" t="str">
        <f t="shared" si="186"/>
        <v>78/79ENL</v>
      </c>
      <c r="AF4883" s="13">
        <f t="shared" si="188"/>
        <v>1.6992353440951572E-3</v>
      </c>
      <c r="AG4883" s="10"/>
      <c r="AH4883" s="10"/>
    </row>
    <row r="4884" spans="1:34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5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5680</v>
      </c>
      <c r="AA4884" s="11">
        <f t="shared" si="187"/>
        <v>162.30000000000001</v>
      </c>
      <c r="AB4884" s="5">
        <f>IFERROR(VLOOKUP(C4884,[2]Sheet1!$B:$F,5,FALSE),0)</f>
        <v>2533664.3000000003</v>
      </c>
      <c r="AC4884" s="11">
        <v>25</v>
      </c>
      <c r="AD4884" s="11">
        <v>10</v>
      </c>
      <c r="AE4884" s="10" t="str">
        <f t="shared" si="186"/>
        <v>75/76STC</v>
      </c>
      <c r="AF4884" s="13">
        <f t="shared" si="188"/>
        <v>6.1619718309859151E-3</v>
      </c>
      <c r="AG4884" s="10"/>
      <c r="AH4884" s="10"/>
    </row>
    <row r="4885" spans="1:34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5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5680</v>
      </c>
      <c r="AA4885" s="11">
        <f t="shared" si="187"/>
        <v>378.7</v>
      </c>
      <c r="AB4885" s="5">
        <f>IFERROR(VLOOKUP(C4885,[2]Sheet1!$B:$F,5,FALSE),0)</f>
        <v>2533664.3000000003</v>
      </c>
      <c r="AC4885" s="11">
        <v>25</v>
      </c>
      <c r="AD4885" s="11">
        <v>10</v>
      </c>
      <c r="AE4885" s="10" t="str">
        <f t="shared" si="186"/>
        <v>75/76STC</v>
      </c>
      <c r="AF4885" s="13">
        <f t="shared" si="188"/>
        <v>2.6408450704225352E-3</v>
      </c>
      <c r="AG4885" s="10"/>
      <c r="AH4885" s="10"/>
    </row>
    <row r="4886" spans="1:34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5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5680</v>
      </c>
      <c r="AA4886" s="11">
        <f t="shared" si="187"/>
        <v>202.9</v>
      </c>
      <c r="AB4886" s="5">
        <f>IFERROR(VLOOKUP(C4886,[2]Sheet1!$B:$F,5,FALSE),0)</f>
        <v>2533664.3000000003</v>
      </c>
      <c r="AC4886" s="11">
        <v>20</v>
      </c>
      <c r="AD4886" s="11">
        <v>5</v>
      </c>
      <c r="AE4886" s="10" t="str">
        <f t="shared" si="186"/>
        <v>76/77STC</v>
      </c>
      <c r="AF4886" s="13">
        <f t="shared" si="188"/>
        <v>4.9295774647887328E-3</v>
      </c>
      <c r="AG4886" s="10"/>
      <c r="AH4886" s="10"/>
    </row>
    <row r="4887" spans="1:34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5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5680</v>
      </c>
      <c r="AA4887" s="11">
        <f t="shared" si="187"/>
        <v>183.2</v>
      </c>
      <c r="AB4887" s="5">
        <f>IFERROR(VLOOKUP(C4887,[2]Sheet1!$B:$F,5,FALSE),0)</f>
        <v>2533664.3000000003</v>
      </c>
      <c r="AC4887" s="11">
        <v>20</v>
      </c>
      <c r="AD4887" s="11">
        <v>5</v>
      </c>
      <c r="AE4887" s="10" t="str">
        <f t="shared" si="186"/>
        <v>76/77STC</v>
      </c>
      <c r="AF4887" s="13">
        <f t="shared" si="188"/>
        <v>5.4577464788732391E-3</v>
      </c>
      <c r="AG4887" s="10"/>
      <c r="AH4887" s="10"/>
    </row>
    <row r="4888" spans="1:34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5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5680</v>
      </c>
      <c r="AA4888" s="11">
        <f t="shared" si="187"/>
        <v>157.80000000000001</v>
      </c>
      <c r="AB4888" s="5">
        <f>IFERROR(VLOOKUP(C4888,[2]Sheet1!$B:$F,5,FALSE),0)</f>
        <v>2533664.3000000003</v>
      </c>
      <c r="AC4888" s="11">
        <v>20</v>
      </c>
      <c r="AD4888" s="11">
        <v>5</v>
      </c>
      <c r="AE4888" s="10" t="str">
        <f t="shared" si="186"/>
        <v>76/77STC</v>
      </c>
      <c r="AF4888" s="13">
        <f t="shared" si="188"/>
        <v>6.3380281690140847E-3</v>
      </c>
      <c r="AG4888" s="10"/>
      <c r="AH4888" s="10"/>
    </row>
    <row r="4889" spans="1:34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5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5799</v>
      </c>
      <c r="AA4889" s="11">
        <f t="shared" si="187"/>
        <v>22</v>
      </c>
      <c r="AB4889" s="5">
        <f>IFERROR(VLOOKUP(C4889,[2]Sheet1!$B:$F,5,FALSE),0)</f>
        <v>73710</v>
      </c>
      <c r="AC4889" s="11">
        <v>0</v>
      </c>
      <c r="AD4889" s="11">
        <v>0</v>
      </c>
      <c r="AE4889" s="10" t="str">
        <f t="shared" si="186"/>
        <v>76/77BBC</v>
      </c>
      <c r="AF4889" s="13">
        <f t="shared" si="188"/>
        <v>4.5352647008104846E-2</v>
      </c>
      <c r="AG4889" s="10"/>
      <c r="AH4889" s="10"/>
    </row>
    <row r="4890" spans="1:34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5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5680</v>
      </c>
      <c r="AA4890" s="11">
        <f t="shared" si="187"/>
        <v>101.4</v>
      </c>
      <c r="AB4890" s="5">
        <f>IFERROR(VLOOKUP(C4890,[2]Sheet1!$B:$F,5,FALSE),0)</f>
        <v>2533664.3000000003</v>
      </c>
      <c r="AC4890" s="11">
        <v>20</v>
      </c>
      <c r="AD4890" s="11">
        <v>5</v>
      </c>
      <c r="AE4890" s="10" t="str">
        <f t="shared" si="186"/>
        <v>76/77STC</v>
      </c>
      <c r="AF4890" s="13">
        <f t="shared" si="188"/>
        <v>9.8591549295774655E-3</v>
      </c>
      <c r="AG4890" s="10"/>
      <c r="AH4890" s="10"/>
    </row>
    <row r="4891" spans="1:34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5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5799</v>
      </c>
      <c r="AA4891" s="11">
        <f t="shared" si="187"/>
        <v>22.8</v>
      </c>
      <c r="AB4891" s="5">
        <f>IFERROR(VLOOKUP(C4891,[2]Sheet1!$B:$F,5,FALSE),0)</f>
        <v>73710</v>
      </c>
      <c r="AC4891" s="11">
        <v>0</v>
      </c>
      <c r="AD4891" s="11">
        <v>0</v>
      </c>
      <c r="AE4891" s="10" t="str">
        <f t="shared" si="186"/>
        <v>77/78BBC</v>
      </c>
      <c r="AF4891" s="13">
        <f t="shared" si="188"/>
        <v>4.3800655285394036E-2</v>
      </c>
      <c r="AG4891" s="10"/>
      <c r="AH4891" s="10"/>
    </row>
    <row r="4892" spans="1:34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5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5680</v>
      </c>
      <c r="AA4892" s="11">
        <f t="shared" si="187"/>
        <v>195.9</v>
      </c>
      <c r="AB4892" s="5">
        <f>IFERROR(VLOOKUP(C4892,[2]Sheet1!$B:$F,5,FALSE),0)</f>
        <v>2533664.3000000003</v>
      </c>
      <c r="AC4892" s="11">
        <v>10</v>
      </c>
      <c r="AD4892" s="11">
        <v>0.5</v>
      </c>
      <c r="AE4892" s="10" t="str">
        <f t="shared" si="186"/>
        <v>77/78STC</v>
      </c>
      <c r="AF4892" s="13">
        <f t="shared" si="188"/>
        <v>5.1056338028169015E-3</v>
      </c>
      <c r="AG4892" s="10"/>
      <c r="AH4892" s="10"/>
    </row>
    <row r="4893" spans="1:34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5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5799</v>
      </c>
      <c r="AA4893" s="11">
        <f t="shared" si="187"/>
        <v>23.2</v>
      </c>
      <c r="AB4893" s="5">
        <f>IFERROR(VLOOKUP(C4893,[2]Sheet1!$B:$F,5,FALSE),0)</f>
        <v>73710</v>
      </c>
      <c r="AC4893" s="11">
        <v>0</v>
      </c>
      <c r="AD4893" s="11">
        <v>0</v>
      </c>
      <c r="AE4893" s="10" t="str">
        <f t="shared" si="186"/>
        <v>77/78BBC</v>
      </c>
      <c r="AF4893" s="13">
        <f t="shared" si="188"/>
        <v>4.3110881186411452E-2</v>
      </c>
      <c r="AG4893" s="10"/>
      <c r="AH4893" s="10"/>
    </row>
    <row r="4894" spans="1:34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5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5680</v>
      </c>
      <c r="AA4894" s="11">
        <f t="shared" si="187"/>
        <v>218.5</v>
      </c>
      <c r="AB4894" s="5">
        <f>IFERROR(VLOOKUP(C4894,[2]Sheet1!$B:$F,5,FALSE),0)</f>
        <v>2533664.3000000003</v>
      </c>
      <c r="AC4894" s="11">
        <v>10</v>
      </c>
      <c r="AD4894" s="11">
        <v>0.5</v>
      </c>
      <c r="AE4894" s="10" t="str">
        <f t="shared" si="186"/>
        <v>77/78STC</v>
      </c>
      <c r="AF4894" s="13">
        <f t="shared" si="188"/>
        <v>4.5774647887323943E-3</v>
      </c>
      <c r="AG4894" s="10"/>
      <c r="AH4894" s="10"/>
    </row>
    <row r="4895" spans="1:34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5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5680</v>
      </c>
      <c r="AA4895" s="11">
        <f t="shared" si="187"/>
        <v>195.9</v>
      </c>
      <c r="AB4895" s="5">
        <f>IFERROR(VLOOKUP(C4895,[2]Sheet1!$B:$F,5,FALSE),0)</f>
        <v>2533664.3000000003</v>
      </c>
      <c r="AC4895" s="11">
        <v>10</v>
      </c>
      <c r="AD4895" s="11">
        <v>0.5</v>
      </c>
      <c r="AE4895" s="10" t="str">
        <f t="shared" si="186"/>
        <v>77/78STC</v>
      </c>
      <c r="AF4895" s="13">
        <f t="shared" si="188"/>
        <v>5.1056338028169015E-3</v>
      </c>
      <c r="AG4895" s="10"/>
      <c r="AH4895" s="10"/>
    </row>
    <row r="4896" spans="1:34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5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5680</v>
      </c>
      <c r="AA4896" s="11">
        <f t="shared" si="187"/>
        <v>270.5</v>
      </c>
      <c r="AB4896" s="5">
        <f>IFERROR(VLOOKUP(C4896,[2]Sheet1!$B:$F,5,FALSE),0)</f>
        <v>2533664.3000000003</v>
      </c>
      <c r="AC4896" s="11">
        <v>10</v>
      </c>
      <c r="AD4896" s="11">
        <v>0.5</v>
      </c>
      <c r="AE4896" s="10" t="str">
        <f t="shared" si="186"/>
        <v>77/78STC</v>
      </c>
      <c r="AF4896" s="13">
        <f t="shared" si="188"/>
        <v>3.6971830985915491E-3</v>
      </c>
      <c r="AG4896" s="10"/>
      <c r="AH4896" s="10"/>
    </row>
    <row r="4897" spans="1:34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5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5680</v>
      </c>
      <c r="AA4897" s="11">
        <f t="shared" si="187"/>
        <v>710</v>
      </c>
      <c r="AB4897" s="5">
        <f>IFERROR(VLOOKUP(C4897,[2]Sheet1!$B:$F,5,FALSE),0)</f>
        <v>2533664.3000000003</v>
      </c>
      <c r="AC4897" s="11">
        <v>10</v>
      </c>
      <c r="AD4897" s="11">
        <v>5</v>
      </c>
      <c r="AE4897" s="10" t="str">
        <f t="shared" si="186"/>
        <v>78/79STC</v>
      </c>
      <c r="AF4897" s="13">
        <f t="shared" si="188"/>
        <v>1.4084507042253522E-3</v>
      </c>
      <c r="AG4897" s="10"/>
      <c r="AH4897" s="10"/>
    </row>
    <row r="4898" spans="1:34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5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5680</v>
      </c>
      <c r="AA4898" s="11">
        <f t="shared" si="187"/>
        <v>516.4</v>
      </c>
      <c r="AB4898" s="5">
        <f>IFERROR(VLOOKUP(C4898,[2]Sheet1!$B:$F,5,FALSE),0)</f>
        <v>2533664.3000000003</v>
      </c>
      <c r="AC4898" s="11">
        <v>10</v>
      </c>
      <c r="AD4898" s="11">
        <v>5</v>
      </c>
      <c r="AE4898" s="10" t="str">
        <f t="shared" si="186"/>
        <v>78/79STC</v>
      </c>
      <c r="AF4898" s="13">
        <f t="shared" si="188"/>
        <v>1.9366197183098592E-3</v>
      </c>
      <c r="AG4898" s="10"/>
      <c r="AH4898" s="10"/>
    </row>
    <row r="4899" spans="1:34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5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851.5</v>
      </c>
      <c r="AA4899" s="11">
        <f t="shared" si="187"/>
        <v>-71</v>
      </c>
      <c r="AB4899" s="5">
        <f>IFERROR(VLOOKUP(C4899,[2]Sheet1!$B:$F,5,FALSE),0)</f>
        <v>3553484.6999999997</v>
      </c>
      <c r="AC4899" s="11">
        <v>0</v>
      </c>
      <c r="AD4899" s="11">
        <v>0</v>
      </c>
      <c r="AE4899" s="10" t="str">
        <f t="shared" si="186"/>
        <v>78/79OHL</v>
      </c>
      <c r="AF4899" s="13">
        <f t="shared" si="188"/>
        <v>-1.4092777451556078E-2</v>
      </c>
      <c r="AG4899" s="10"/>
      <c r="AH4899" s="10"/>
    </row>
    <row r="4900" spans="1:34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5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471.1</v>
      </c>
      <c r="AA4900" s="11">
        <f t="shared" si="187"/>
        <v>235.6</v>
      </c>
      <c r="AB4900" s="5">
        <f>IFERROR(VLOOKUP(C4900,[2]Sheet1!$B:$F,5,FALSE),0)</f>
        <v>31676880.969999999</v>
      </c>
      <c r="AC4900" s="11">
        <v>5</v>
      </c>
      <c r="AD4900" s="11">
        <v>21.315799999999999</v>
      </c>
      <c r="AE4900" s="10" t="str">
        <f t="shared" si="186"/>
        <v>78/79SHL</v>
      </c>
      <c r="AF4900" s="13">
        <f t="shared" si="188"/>
        <v>4.2453831458289107E-3</v>
      </c>
      <c r="AG4900" s="10"/>
      <c r="AH4900" s="10"/>
    </row>
    <row r="4901" spans="1:34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5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1079</v>
      </c>
      <c r="AA4901" s="11">
        <f t="shared" si="187"/>
        <v>359.7</v>
      </c>
      <c r="AB4901" s="5">
        <f>IFERROR(VLOOKUP(C4901,[2]Sheet1!$B:$F,5,FALSE),0)</f>
        <v>8437116.8599999994</v>
      </c>
      <c r="AC4901" s="11">
        <v>0</v>
      </c>
      <c r="AD4901" s="11">
        <v>8.42</v>
      </c>
      <c r="AE4901" s="10" t="str">
        <f t="shared" si="186"/>
        <v>78/79TRH</v>
      </c>
      <c r="AF4901" s="13">
        <f t="shared" si="188"/>
        <v>2.7803521779425394E-3</v>
      </c>
      <c r="AG4901" s="10"/>
      <c r="AH4901" s="10"/>
    </row>
    <row r="4902" spans="1:34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5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887.4</v>
      </c>
      <c r="AA4902" s="11">
        <f t="shared" si="187"/>
        <v>-295.8</v>
      </c>
      <c r="AB4902" s="5">
        <f>IFERROR(VLOOKUP(C4902,[2]Sheet1!$B:$F,5,FALSE),0)</f>
        <v>15340910</v>
      </c>
      <c r="AC4902" s="11">
        <v>0</v>
      </c>
      <c r="AD4902" s="11">
        <v>0</v>
      </c>
      <c r="AE4902" s="10" t="str">
        <f t="shared" si="186"/>
        <v>78/79CGH</v>
      </c>
      <c r="AF4902" s="13">
        <f t="shared" si="188"/>
        <v>-3.3806626098715348E-3</v>
      </c>
      <c r="AG4902" s="10"/>
      <c r="AH4902" s="10"/>
    </row>
    <row r="4903" spans="1:34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5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851.5</v>
      </c>
      <c r="AA4903" s="11">
        <f t="shared" si="187"/>
        <v>-283.8</v>
      </c>
      <c r="AB4903" s="5">
        <f>IFERROR(VLOOKUP(C4903,[2]Sheet1!$B:$F,5,FALSE),0)</f>
        <v>3553484.6999999997</v>
      </c>
      <c r="AC4903" s="11">
        <v>0</v>
      </c>
      <c r="AD4903" s="11">
        <v>0</v>
      </c>
      <c r="AE4903" s="10" t="str">
        <f t="shared" si="186"/>
        <v>78/79OHL</v>
      </c>
      <c r="AF4903" s="13">
        <f t="shared" si="188"/>
        <v>-3.5231943628890195E-3</v>
      </c>
      <c r="AG4903" s="10"/>
      <c r="AH4903" s="10"/>
    </row>
    <row r="4904" spans="1:34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5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471.1</v>
      </c>
      <c r="AA4904" s="11">
        <f t="shared" si="187"/>
        <v>117.8</v>
      </c>
      <c r="AB4904" s="5">
        <f>IFERROR(VLOOKUP(C4904,[2]Sheet1!$B:$F,5,FALSE),0)</f>
        <v>31676880.969999999</v>
      </c>
      <c r="AC4904" s="11">
        <v>5</v>
      </c>
      <c r="AD4904" s="11">
        <v>21.315799999999999</v>
      </c>
      <c r="AE4904" s="10" t="str">
        <f t="shared" si="186"/>
        <v>78/79SHL</v>
      </c>
      <c r="AF4904" s="13">
        <f t="shared" si="188"/>
        <v>8.4907662916578214E-3</v>
      </c>
      <c r="AG4904" s="10"/>
      <c r="AH4904" s="10"/>
    </row>
    <row r="4905" spans="1:34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5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1079</v>
      </c>
      <c r="AA4905" s="11">
        <f t="shared" si="187"/>
        <v>107.9</v>
      </c>
      <c r="AB4905" s="5">
        <f>IFERROR(VLOOKUP(C4905,[2]Sheet1!$B:$F,5,FALSE),0)</f>
        <v>8437116.8599999994</v>
      </c>
      <c r="AC4905" s="11">
        <v>0</v>
      </c>
      <c r="AD4905" s="11">
        <v>8.42</v>
      </c>
      <c r="AE4905" s="10" t="str">
        <f t="shared" si="186"/>
        <v>78/79TRH</v>
      </c>
      <c r="AF4905" s="13">
        <f t="shared" si="188"/>
        <v>9.2678405931417972E-3</v>
      </c>
      <c r="AG4905" s="10"/>
      <c r="AH4905" s="10"/>
    </row>
    <row r="4906" spans="1:34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5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887.4</v>
      </c>
      <c r="AA4906" s="11">
        <f t="shared" si="187"/>
        <v>443.7</v>
      </c>
      <c r="AB4906" s="5">
        <f>IFERROR(VLOOKUP(C4906,[2]Sheet1!$B:$F,5,FALSE),0)</f>
        <v>15340910</v>
      </c>
      <c r="AC4906" s="11">
        <v>0</v>
      </c>
      <c r="AD4906" s="11">
        <v>0</v>
      </c>
      <c r="AE4906" s="10" t="str">
        <f t="shared" si="186"/>
        <v>78/79CGH</v>
      </c>
      <c r="AF4906" s="13">
        <f t="shared" si="188"/>
        <v>2.25377507324769E-3</v>
      </c>
      <c r="AG4906" s="10"/>
      <c r="AH4906" s="10"/>
    </row>
    <row r="4907" spans="1:34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5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851.5</v>
      </c>
      <c r="AA4907" s="11">
        <f t="shared" si="187"/>
        <v>212.9</v>
      </c>
      <c r="AB4907" s="5">
        <f>IFERROR(VLOOKUP(C4907,[2]Sheet1!$B:$F,5,FALSE),0)</f>
        <v>3553484.6999999997</v>
      </c>
      <c r="AC4907" s="11">
        <f>IFERROR(VLOOKUP(AE4907,[3]Sheet2!$M:$O,2,FALSE),0)</f>
        <v>5.2632000000000003</v>
      </c>
      <c r="AD4907" s="11">
        <f>IFERROR(VLOOKUP(AE4907,[3]Sheet2!$M:$O,3,FALSE),0)</f>
        <v>0</v>
      </c>
      <c r="AE4907" s="10" t="str">
        <f t="shared" si="186"/>
        <v>79/80OHL</v>
      </c>
      <c r="AF4907" s="13">
        <f t="shared" si="188"/>
        <v>4.6975924838520257E-3</v>
      </c>
      <c r="AG4907" s="10"/>
      <c r="AH4907" s="10"/>
    </row>
    <row r="4908" spans="1:34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5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471.1</v>
      </c>
      <c r="AA4908" s="11">
        <f t="shared" si="187"/>
        <v>94.2</v>
      </c>
      <c r="AB4908" s="5">
        <f>IFERROR(VLOOKUP(C4908,[2]Sheet1!$B:$F,5,FALSE),0)</f>
        <v>31676880.969999999</v>
      </c>
      <c r="AC4908" s="11">
        <f>IFERROR(VLOOKUP(AE4908,[3]Sheet2!$M:$O,2,FALSE),0)</f>
        <v>26.578900000000001</v>
      </c>
      <c r="AD4908" s="11">
        <f>IFERROR(VLOOKUP(AE4908,[3]Sheet2!$M:$O,3,FALSE),0)</f>
        <v>5</v>
      </c>
      <c r="AE4908" s="10" t="str">
        <f t="shared" si="186"/>
        <v>79/80SHL</v>
      </c>
      <c r="AF4908" s="13">
        <f t="shared" si="188"/>
        <v>1.0613457864572276E-2</v>
      </c>
      <c r="AG4908" s="10"/>
      <c r="AH4908" s="10"/>
    </row>
    <row r="4909" spans="1:34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5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1079</v>
      </c>
      <c r="AA4909" s="11">
        <f t="shared" si="187"/>
        <v>215.8</v>
      </c>
      <c r="AB4909" s="5">
        <f>IFERROR(VLOOKUP(C4909,[2]Sheet1!$B:$F,5,FALSE),0)</f>
        <v>8437116.8599999994</v>
      </c>
      <c r="AC4909" s="11">
        <f>IFERROR(VLOOKUP(AE4909,[3]Sheet2!$M:$O,2,FALSE),0)</f>
        <v>11</v>
      </c>
      <c r="AD4909" s="11">
        <f>IFERROR(VLOOKUP(AE4909,[3]Sheet2!$M:$O,3,FALSE),0)</f>
        <v>4</v>
      </c>
      <c r="AE4909" s="10" t="str">
        <f t="shared" si="186"/>
        <v>79/80TRH</v>
      </c>
      <c r="AF4909" s="13">
        <f t="shared" si="188"/>
        <v>4.6339202965708986E-3</v>
      </c>
      <c r="AG4909" s="10"/>
      <c r="AH4909" s="10"/>
    </row>
    <row r="4910" spans="1:34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5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887.4</v>
      </c>
      <c r="AA4910" s="11">
        <f t="shared" si="187"/>
        <v>295.8</v>
      </c>
      <c r="AB4910" s="5">
        <f>IFERROR(VLOOKUP(C4910,[2]Sheet1!$B:$F,5,FALSE),0)</f>
        <v>15340910</v>
      </c>
      <c r="AC4910" s="11">
        <f>IFERROR(VLOOKUP(AE4910,[3]Sheet2!$M:$O,2,FALSE),0)</f>
        <v>0</v>
      </c>
      <c r="AD4910" s="11">
        <f>IFERROR(VLOOKUP(AE4910,[3]Sheet2!$M:$O,3,FALSE),0)</f>
        <v>0</v>
      </c>
      <c r="AE4910" s="10" t="str">
        <f t="shared" si="186"/>
        <v>79/80CGH</v>
      </c>
      <c r="AF4910" s="13">
        <f t="shared" si="188"/>
        <v>3.3806626098715348E-3</v>
      </c>
      <c r="AG4910" s="10"/>
      <c r="AH4910" s="10"/>
    </row>
    <row r="4911" spans="1:34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5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851.5</v>
      </c>
      <c r="AA4911" s="11">
        <f t="shared" si="187"/>
        <v>141.9</v>
      </c>
      <c r="AB4911" s="5">
        <f>IFERROR(VLOOKUP(C4911,[2]Sheet1!$B:$F,5,FALSE),0)</f>
        <v>3553484.6999999997</v>
      </c>
      <c r="AC4911" s="11">
        <f>IFERROR(VLOOKUP(AE4911,[3]Sheet2!$M:$O,2,FALSE),0)</f>
        <v>5.2632000000000003</v>
      </c>
      <c r="AD4911" s="11">
        <f>IFERROR(VLOOKUP(AE4911,[3]Sheet2!$M:$O,3,FALSE),0)</f>
        <v>0</v>
      </c>
      <c r="AE4911" s="10" t="str">
        <f t="shared" si="186"/>
        <v>79/80OHL</v>
      </c>
      <c r="AF4911" s="13">
        <f t="shared" si="188"/>
        <v>7.046388725778039E-3</v>
      </c>
      <c r="AG4911" s="10"/>
      <c r="AH4911" s="10"/>
    </row>
    <row r="4912" spans="1:34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5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471.1</v>
      </c>
      <c r="AA4912" s="11">
        <f t="shared" si="187"/>
        <v>78.5</v>
      </c>
      <c r="AB4912" s="5">
        <f>IFERROR(VLOOKUP(C4912,[2]Sheet1!$B:$F,5,FALSE),0)</f>
        <v>31676880.969999999</v>
      </c>
      <c r="AC4912" s="11">
        <f>IFERROR(VLOOKUP(AE4912,[3]Sheet2!$M:$O,2,FALSE),0)</f>
        <v>26.578900000000001</v>
      </c>
      <c r="AD4912" s="11">
        <f>IFERROR(VLOOKUP(AE4912,[3]Sheet2!$M:$O,3,FALSE),0)</f>
        <v>5</v>
      </c>
      <c r="AE4912" s="10" t="str">
        <f t="shared" si="186"/>
        <v>79/80SHL</v>
      </c>
      <c r="AF4912" s="13">
        <f t="shared" si="188"/>
        <v>1.2736149437486733E-2</v>
      </c>
      <c r="AG4912" s="10"/>
      <c r="AH4912" s="10"/>
    </row>
    <row r="4913" spans="1:34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5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1079</v>
      </c>
      <c r="AA4913" s="11">
        <f t="shared" si="187"/>
        <v>98.1</v>
      </c>
      <c r="AB4913" s="5">
        <f>IFERROR(VLOOKUP(C4913,[2]Sheet1!$B:$F,5,FALSE),0)</f>
        <v>8437116.8599999994</v>
      </c>
      <c r="AC4913" s="11">
        <f>IFERROR(VLOOKUP(AE4913,[3]Sheet2!$M:$O,2,FALSE),0)</f>
        <v>11</v>
      </c>
      <c r="AD4913" s="11">
        <f>IFERROR(VLOOKUP(AE4913,[3]Sheet2!$M:$O,3,FALSE),0)</f>
        <v>4</v>
      </c>
      <c r="AE4913" s="10" t="str">
        <f t="shared" si="186"/>
        <v>79/80TRH</v>
      </c>
      <c r="AF4913" s="13">
        <f t="shared" si="188"/>
        <v>1.0194624652455977E-2</v>
      </c>
      <c r="AG4913" s="10"/>
      <c r="AH4913" s="10"/>
    </row>
    <row r="4914" spans="1:34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5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887.4</v>
      </c>
      <c r="AA4914" s="11">
        <f t="shared" si="187"/>
        <v>126.8</v>
      </c>
      <c r="AB4914" s="5">
        <f>IFERROR(VLOOKUP(C4914,[2]Sheet1!$B:$F,5,FALSE),0)</f>
        <v>15340910</v>
      </c>
      <c r="AC4914" s="11">
        <f>IFERROR(VLOOKUP(AE4914,[3]Sheet2!$M:$O,2,FALSE),0)</f>
        <v>0</v>
      </c>
      <c r="AD4914" s="11">
        <f>IFERROR(VLOOKUP(AE4914,[3]Sheet2!$M:$O,3,FALSE),0)</f>
        <v>0</v>
      </c>
      <c r="AE4914" s="10" t="str">
        <f t="shared" si="186"/>
        <v>79/80CGH</v>
      </c>
      <c r="AF4914" s="13">
        <f t="shared" si="188"/>
        <v>7.8882127563669156E-3</v>
      </c>
      <c r="AG4914" s="10"/>
      <c r="AH4914" s="10"/>
    </row>
    <row r="4915" spans="1:34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5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16335</v>
      </c>
      <c r="AA4915" s="11">
        <f t="shared" si="187"/>
        <v>49.7</v>
      </c>
      <c r="AB4915" s="5">
        <f>IFERROR(VLOOKUP(C4915,[2]Sheet1!$B:$F,5,FALSE),0)</f>
        <v>175399.83</v>
      </c>
      <c r="AC4915" s="11">
        <v>0</v>
      </c>
      <c r="AD4915" s="11">
        <v>20</v>
      </c>
      <c r="AE4915" s="10" t="str">
        <f t="shared" si="186"/>
        <v>78/79BNL</v>
      </c>
      <c r="AF4915" s="13">
        <f t="shared" si="188"/>
        <v>2.0140801958983778E-2</v>
      </c>
      <c r="AG4915" s="10"/>
      <c r="AH4915" s="10"/>
    </row>
    <row r="4916" spans="1:34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5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13995</v>
      </c>
      <c r="AA4916" s="11">
        <f t="shared" si="187"/>
        <v>25.1</v>
      </c>
      <c r="AB4916" s="5">
        <f>IFERROR(VLOOKUP(C4916,[2]Sheet1!$B:$F,5,FALSE),0)</f>
        <v>108900</v>
      </c>
      <c r="AC4916" s="11">
        <v>0</v>
      </c>
      <c r="AD4916" s="11">
        <v>60</v>
      </c>
      <c r="AE4916" s="10" t="str">
        <f t="shared" si="186"/>
        <v>78/79BNT</v>
      </c>
      <c r="AF4916" s="13">
        <f t="shared" si="188"/>
        <v>3.9799928545909254E-2</v>
      </c>
      <c r="AG4916" s="10"/>
      <c r="AH4916" s="10"/>
    </row>
    <row r="4917" spans="1:34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5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1361</v>
      </c>
      <c r="AA4917" s="11">
        <f t="shared" si="187"/>
        <v>19.7</v>
      </c>
      <c r="AB4917" s="5">
        <f>IFERROR(VLOOKUP(C4917,[2]Sheet1!$B:$F,5,FALSE),0)</f>
        <v>11224597.859999999</v>
      </c>
      <c r="AC4917" s="11">
        <v>60</v>
      </c>
      <c r="AD4917" s="11">
        <v>10</v>
      </c>
      <c r="AE4917" s="10" t="str">
        <f t="shared" si="186"/>
        <v>78/79HDL</v>
      </c>
      <c r="AF4917" s="13">
        <f t="shared" si="188"/>
        <v>5.0698016164584865E-2</v>
      </c>
      <c r="AG4917" s="10"/>
      <c r="AH4917" s="10"/>
    </row>
    <row r="4918" spans="1:34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5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251.8</v>
      </c>
      <c r="AA4918" s="11">
        <f t="shared" si="187"/>
        <v>2.7</v>
      </c>
      <c r="AB4918" s="5">
        <f>IFERROR(VLOOKUP(C4918,[2]Sheet1!$B:$F,5,FALSE),0)</f>
        <v>240446.91</v>
      </c>
      <c r="AC4918" s="11">
        <v>25</v>
      </c>
      <c r="AD4918" s="11">
        <v>5</v>
      </c>
      <c r="AE4918" s="10" t="str">
        <f t="shared" si="186"/>
        <v>78/79NLO</v>
      </c>
      <c r="AF4918" s="13">
        <f t="shared" si="188"/>
        <v>0.3653693407466243</v>
      </c>
      <c r="AG4918" s="10"/>
      <c r="AH4918" s="10"/>
    </row>
    <row r="4919" spans="1:34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5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45000</v>
      </c>
      <c r="AA4919" s="11">
        <f t="shared" si="187"/>
        <v>141.1</v>
      </c>
      <c r="AB4919" s="5">
        <f>IFERROR(VLOOKUP(C4919,[2]Sheet1!$B:$F,5,FALSE),0)</f>
        <v>138150</v>
      </c>
      <c r="AC4919" s="11">
        <v>0</v>
      </c>
      <c r="AD4919" s="11">
        <v>1215</v>
      </c>
      <c r="AE4919" s="10" t="str">
        <f t="shared" si="186"/>
        <v>78/79UNL</v>
      </c>
      <c r="AF4919" s="13">
        <f t="shared" si="188"/>
        <v>7.0888888888888885E-3</v>
      </c>
      <c r="AG4919" s="10"/>
      <c r="AH4919" s="10"/>
    </row>
    <row r="4920" spans="1:34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5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506.5</v>
      </c>
      <c r="AA4920" s="11">
        <f t="shared" si="187"/>
        <v>25.3</v>
      </c>
      <c r="AB4920" s="5">
        <f>IFERROR(VLOOKUP(C4920,[2]Sheet1!$B:$F,5,FALSE),0)</f>
        <v>50270000</v>
      </c>
      <c r="AC4920" s="11">
        <v>0</v>
      </c>
      <c r="AD4920" s="11">
        <v>10.53</v>
      </c>
      <c r="AE4920" s="10" t="str">
        <f t="shared" si="186"/>
        <v>78/79SHIVM</v>
      </c>
      <c r="AF4920" s="13">
        <f t="shared" si="188"/>
        <v>3.9486673247778874E-2</v>
      </c>
      <c r="AG4920" s="10"/>
      <c r="AH4920" s="10"/>
    </row>
    <row r="4921" spans="1:34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5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16335</v>
      </c>
      <c r="AA4921" s="11">
        <f t="shared" si="187"/>
        <v>36.299999999999997</v>
      </c>
      <c r="AB4921" s="5">
        <f>IFERROR(VLOOKUP(C4921,[2]Sheet1!$B:$F,5,FALSE),0)</f>
        <v>175399.83</v>
      </c>
      <c r="AC4921" s="11">
        <v>0</v>
      </c>
      <c r="AD4921" s="11">
        <v>20</v>
      </c>
      <c r="AE4921" s="10" t="str">
        <f t="shared" si="186"/>
        <v>78/79BNL</v>
      </c>
      <c r="AF4921" s="13">
        <f t="shared" si="188"/>
        <v>2.7548209366391185E-2</v>
      </c>
      <c r="AG4921" s="10"/>
      <c r="AH4921" s="10"/>
    </row>
    <row r="4922" spans="1:34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5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13995</v>
      </c>
      <c r="AA4922" s="11">
        <f t="shared" si="187"/>
        <v>24.8</v>
      </c>
      <c r="AB4922" s="5">
        <f>IFERROR(VLOOKUP(C4922,[2]Sheet1!$B:$F,5,FALSE),0)</f>
        <v>108900</v>
      </c>
      <c r="AC4922" s="11">
        <v>0</v>
      </c>
      <c r="AD4922" s="11">
        <v>60</v>
      </c>
      <c r="AE4922" s="10" t="str">
        <f t="shared" si="186"/>
        <v>78/79BNT</v>
      </c>
      <c r="AF4922" s="13">
        <f t="shared" si="188"/>
        <v>4.0371561271882815E-2</v>
      </c>
      <c r="AG4922" s="10"/>
      <c r="AH4922" s="10"/>
    </row>
    <row r="4923" spans="1:34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5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1361</v>
      </c>
      <c r="AA4923" s="11">
        <f t="shared" si="187"/>
        <v>19.7</v>
      </c>
      <c r="AB4923" s="5">
        <f>IFERROR(VLOOKUP(C4923,[2]Sheet1!$B:$F,5,FALSE),0)</f>
        <v>11224597.859999999</v>
      </c>
      <c r="AC4923" s="11">
        <v>60</v>
      </c>
      <c r="AD4923" s="11">
        <v>10</v>
      </c>
      <c r="AE4923" s="10" t="str">
        <f t="shared" si="186"/>
        <v>78/79HDL</v>
      </c>
      <c r="AF4923" s="13">
        <f t="shared" si="188"/>
        <v>5.0698016164584865E-2</v>
      </c>
      <c r="AG4923" s="10"/>
      <c r="AH4923" s="10"/>
    </row>
    <row r="4924" spans="1:34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5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251.8</v>
      </c>
      <c r="AA4924" s="11">
        <f t="shared" si="187"/>
        <v>3.8</v>
      </c>
      <c r="AB4924" s="5">
        <f>IFERROR(VLOOKUP(C4924,[2]Sheet1!$B:$F,5,FALSE),0)</f>
        <v>240446.91</v>
      </c>
      <c r="AC4924" s="11">
        <v>25</v>
      </c>
      <c r="AD4924" s="11">
        <v>5</v>
      </c>
      <c r="AE4924" s="10" t="str">
        <f t="shared" si="186"/>
        <v>78/79NLO</v>
      </c>
      <c r="AF4924" s="13">
        <f t="shared" si="188"/>
        <v>0.26608419380460679</v>
      </c>
      <c r="AG4924" s="10"/>
      <c r="AH4924" s="10"/>
    </row>
    <row r="4925" spans="1:34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5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45000</v>
      </c>
      <c r="AA4925" s="11">
        <f t="shared" si="187"/>
        <v>58</v>
      </c>
      <c r="AB4925" s="5">
        <f>IFERROR(VLOOKUP(C4925,[2]Sheet1!$B:$F,5,FALSE),0)</f>
        <v>138150</v>
      </c>
      <c r="AC4925" s="11">
        <v>0</v>
      </c>
      <c r="AD4925" s="11">
        <v>1215</v>
      </c>
      <c r="AE4925" s="10" t="str">
        <f t="shared" si="186"/>
        <v>78/79UNL</v>
      </c>
      <c r="AF4925" s="13">
        <f t="shared" si="188"/>
        <v>1.7244444444444444E-2</v>
      </c>
      <c r="AG4925" s="10"/>
      <c r="AH4925" s="10"/>
    </row>
    <row r="4926" spans="1:34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5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506.5</v>
      </c>
      <c r="AA4926" s="11">
        <f t="shared" si="187"/>
        <v>31.7</v>
      </c>
      <c r="AB4926" s="5">
        <f>IFERROR(VLOOKUP(C4926,[2]Sheet1!$B:$F,5,FALSE),0)</f>
        <v>50270000</v>
      </c>
      <c r="AC4926" s="11">
        <v>0</v>
      </c>
      <c r="AD4926" s="11">
        <v>10.53</v>
      </c>
      <c r="AE4926" s="10" t="str">
        <f t="shared" ref="AE4926:AE4989" si="189">B4926&amp;C4926</f>
        <v>78/79SHIVM</v>
      </c>
      <c r="AF4926" s="13">
        <f t="shared" si="188"/>
        <v>3.1589338598223098E-2</v>
      </c>
      <c r="AG4926" s="10"/>
      <c r="AH4926" s="10"/>
    </row>
    <row r="4927" spans="1:34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5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16335</v>
      </c>
      <c r="AA4927" s="11">
        <f t="shared" si="187"/>
        <v>19.8</v>
      </c>
      <c r="AB4927" s="5">
        <f>IFERROR(VLOOKUP(C4927,[2]Sheet1!$B:$F,5,FALSE),0)</f>
        <v>175399.83</v>
      </c>
      <c r="AC4927" s="11">
        <f>IFERROR(VLOOKUP(AE4927,[3]Sheet2!$M:$O,2,FALSE),0)</f>
        <v>0</v>
      </c>
      <c r="AD4927" s="11">
        <f>IFERROR(VLOOKUP(AE4927,[3]Sheet2!$M:$O,3,FALSE),0)</f>
        <v>0</v>
      </c>
      <c r="AE4927" s="10" t="str">
        <f t="shared" si="189"/>
        <v>79/80BNL</v>
      </c>
      <c r="AF4927" s="13">
        <f t="shared" si="188"/>
        <v>5.0443832262014078E-2</v>
      </c>
      <c r="AG4927" s="10"/>
      <c r="AH4927" s="10"/>
    </row>
    <row r="4928" spans="1:34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5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13995</v>
      </c>
      <c r="AA4928" s="11">
        <f t="shared" si="187"/>
        <v>13.4</v>
      </c>
      <c r="AB4928" s="5">
        <f>IFERROR(VLOOKUP(C4928,[2]Sheet1!$B:$F,5,FALSE),0)</f>
        <v>108900</v>
      </c>
      <c r="AC4928" s="11">
        <f>IFERROR(VLOOKUP(AE4928,[3]Sheet2!$M:$O,2,FALSE),0)</f>
        <v>60</v>
      </c>
      <c r="AD4928" s="11">
        <f>IFERROR(VLOOKUP(AE4928,[3]Sheet2!$M:$O,3,FALSE),0)</f>
        <v>0</v>
      </c>
      <c r="AE4928" s="10" t="str">
        <f t="shared" si="189"/>
        <v>79/80BNT</v>
      </c>
      <c r="AF4928" s="13">
        <f t="shared" si="188"/>
        <v>7.4812433011789928E-2</v>
      </c>
      <c r="AG4928" s="10"/>
      <c r="AH4928" s="10"/>
    </row>
    <row r="4929" spans="1:34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5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1361</v>
      </c>
      <c r="AA4929" s="11">
        <f t="shared" si="187"/>
        <v>37.799999999999997</v>
      </c>
      <c r="AB4929" s="5">
        <f>IFERROR(VLOOKUP(C4929,[2]Sheet1!$B:$F,5,FALSE),0)</f>
        <v>11224597.859999999</v>
      </c>
      <c r="AC4929" s="11">
        <f>IFERROR(VLOOKUP(AE4929,[3]Sheet2!$M:$O,2,FALSE),0)</f>
        <v>15</v>
      </c>
      <c r="AD4929" s="11">
        <f>IFERROR(VLOOKUP(AE4929,[3]Sheet2!$M:$O,3,FALSE),0)</f>
        <v>10</v>
      </c>
      <c r="AE4929" s="10" t="str">
        <f t="shared" si="189"/>
        <v>79/80HDL</v>
      </c>
      <c r="AF4929" s="13">
        <f t="shared" si="188"/>
        <v>2.6451138868479059E-2</v>
      </c>
      <c r="AG4929" s="10"/>
      <c r="AH4929" s="10"/>
    </row>
    <row r="4930" spans="1:34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5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45000</v>
      </c>
      <c r="AA4930" s="11">
        <f t="shared" si="187"/>
        <v>30.4</v>
      </c>
      <c r="AB4930" s="5">
        <f>IFERROR(VLOOKUP(C4930,[2]Sheet1!$B:$F,5,FALSE),0)</f>
        <v>138150</v>
      </c>
      <c r="AC4930" s="11">
        <f>IFERROR(VLOOKUP(AE4930,[3]Sheet2!$M:$O,2,FALSE),0)</f>
        <v>1580</v>
      </c>
      <c r="AD4930" s="11">
        <f>IFERROR(VLOOKUP(AE4930,[3]Sheet2!$M:$O,3,FALSE),0)</f>
        <v>0</v>
      </c>
      <c r="AE4930" s="10" t="str">
        <f t="shared" si="189"/>
        <v>79/80UNL</v>
      </c>
      <c r="AF4930" s="13">
        <f t="shared" si="188"/>
        <v>3.2866666666666669E-2</v>
      </c>
      <c r="AG4930" s="10"/>
      <c r="AH4930" s="10"/>
    </row>
    <row r="4931" spans="1:34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5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506.5</v>
      </c>
      <c r="AA4931" s="11">
        <f t="shared" ref="AA4931:AA4994" si="190">ROUND(IFERROR(Z4931/M4931,0),1)</f>
        <v>20.3</v>
      </c>
      <c r="AB4931" s="5">
        <f>IFERROR(VLOOKUP(C4931,[2]Sheet1!$B:$F,5,FALSE),0)</f>
        <v>50270000</v>
      </c>
      <c r="AC4931" s="11">
        <f>IFERROR(VLOOKUP(AE4931,[3]Sheet2!$M:$O,2,FALSE),0)</f>
        <v>0.75</v>
      </c>
      <c r="AD4931" s="11">
        <f>IFERROR(VLOOKUP(AE4931,[3]Sheet2!$M:$O,3,FALSE),0)</f>
        <v>14.25</v>
      </c>
      <c r="AE4931" s="10" t="str">
        <f t="shared" si="189"/>
        <v>79/80SHIVM</v>
      </c>
      <c r="AF4931" s="13">
        <f t="shared" ref="AF4931:AF4994" si="191">IFERROR(M4931/Z4931,0)</f>
        <v>4.9358341559723594E-2</v>
      </c>
      <c r="AG4931" s="10"/>
      <c r="AH4931" s="10"/>
    </row>
    <row r="4932" spans="1:34" x14ac:dyDescent="0.45">
      <c r="A4932" t="s">
        <v>54</v>
      </c>
      <c r="B4932" t="s">
        <v>60</v>
      </c>
      <c r="C4932" t="s">
        <v>299</v>
      </c>
      <c r="D4932">
        <v>2078</v>
      </c>
      <c r="E4932" s="11">
        <v>3270000</v>
      </c>
      <c r="F4932" s="5">
        <v>2550038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616688</v>
      </c>
      <c r="M4932">
        <v>25</v>
      </c>
      <c r="N4932">
        <v>83</v>
      </c>
      <c r="O4932">
        <v>12</v>
      </c>
      <c r="P4932">
        <v>14</v>
      </c>
      <c r="Q4932">
        <v>0</v>
      </c>
      <c r="R4932">
        <v>966</v>
      </c>
      <c r="S4932">
        <v>0</v>
      </c>
      <c r="T4932">
        <v>178</v>
      </c>
      <c r="U4932">
        <v>317</v>
      </c>
      <c r="V4932">
        <v>-0.85</v>
      </c>
      <c r="W4932">
        <v>0</v>
      </c>
      <c r="X4932">
        <v>0</v>
      </c>
      <c r="Y4932" s="12" t="str">
        <f>IFERROR(VLOOKUP(C4932,[1]Index!$D:$F,3,FALSE),"Non List")</f>
        <v>Investment</v>
      </c>
      <c r="Z4932">
        <f>IFERROR(VLOOKUP(C4932,[1]LP!$B:$C,2,FALSE),0)</f>
        <v>2099.1</v>
      </c>
      <c r="AA4932" s="11">
        <f t="shared" si="190"/>
        <v>84</v>
      </c>
      <c r="AB4932" s="5">
        <f>IFERROR(VLOOKUP(C4932,[2]Sheet1!$B:$F,5,FALSE),0)</f>
        <v>12115350</v>
      </c>
      <c r="AC4932" s="11">
        <v>25</v>
      </c>
      <c r="AD4932" s="11">
        <v>1.3158000000000001</v>
      </c>
      <c r="AE4932" s="10" t="str">
        <f t="shared" si="189"/>
        <v>78/79CIT</v>
      </c>
      <c r="AF4932" s="13">
        <f t="shared" si="191"/>
        <v>1.1909866133104664E-2</v>
      </c>
      <c r="AG4932" s="10"/>
      <c r="AH4932" s="10"/>
    </row>
    <row r="4933" spans="1:34" x14ac:dyDescent="0.45">
      <c r="A4933" t="s">
        <v>54</v>
      </c>
      <c r="B4933" t="s">
        <v>60</v>
      </c>
      <c r="C4933" t="s">
        <v>300</v>
      </c>
      <c r="D4933">
        <v>196.1</v>
      </c>
      <c r="E4933" s="11">
        <v>22000000</v>
      </c>
      <c r="F4933" s="5">
        <v>2956309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696147</v>
      </c>
      <c r="M4933">
        <v>4</v>
      </c>
      <c r="N4933">
        <v>47</v>
      </c>
      <c r="O4933">
        <v>2</v>
      </c>
      <c r="P4933">
        <v>4</v>
      </c>
      <c r="Q4933">
        <v>0</v>
      </c>
      <c r="R4933">
        <v>81</v>
      </c>
      <c r="S4933">
        <v>0</v>
      </c>
      <c r="T4933">
        <v>113</v>
      </c>
      <c r="U4933">
        <v>104</v>
      </c>
      <c r="V4933">
        <v>-0.47</v>
      </c>
      <c r="W4933">
        <v>0</v>
      </c>
      <c r="X4933">
        <v>0</v>
      </c>
      <c r="Y4933" s="12" t="str">
        <f>IFERROR(VLOOKUP(C4933,[1]Index!$D:$F,3,FALSE),"Non List")</f>
        <v>Investment</v>
      </c>
      <c r="Z4933">
        <f>IFERROR(VLOOKUP(C4933,[1]LP!$B:$C,2,FALSE),0)</f>
        <v>231</v>
      </c>
      <c r="AA4933" s="11">
        <f t="shared" si="190"/>
        <v>57.8</v>
      </c>
      <c r="AB4933" s="5">
        <f>IFERROR(VLOOKUP(C4933,[2]Sheet1!$B:$F,5,FALSE),0)</f>
        <v>49119626</v>
      </c>
      <c r="AC4933" s="11">
        <v>5</v>
      </c>
      <c r="AD4933" s="11">
        <v>0.26300000000000001</v>
      </c>
      <c r="AE4933" s="10" t="str">
        <f t="shared" si="189"/>
        <v>78/79HIDCL</v>
      </c>
      <c r="AF4933" s="13">
        <f t="shared" si="191"/>
        <v>1.7316017316017316E-2</v>
      </c>
      <c r="AG4933" s="10"/>
      <c r="AH4933" s="10"/>
    </row>
    <row r="4934" spans="1:34" x14ac:dyDescent="0.45">
      <c r="A4934" t="s">
        <v>54</v>
      </c>
      <c r="B4934" t="s">
        <v>60</v>
      </c>
      <c r="C4934" t="s">
        <v>301</v>
      </c>
      <c r="D4934">
        <v>219</v>
      </c>
      <c r="E4934" s="11">
        <v>21600000</v>
      </c>
      <c r="F4934" s="5">
        <v>1405491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694558</v>
      </c>
      <c r="M4934">
        <v>4</v>
      </c>
      <c r="N4934">
        <v>51</v>
      </c>
      <c r="O4934">
        <v>2</v>
      </c>
      <c r="P4934">
        <v>4</v>
      </c>
      <c r="Q4934">
        <v>0</v>
      </c>
      <c r="R4934">
        <v>105</v>
      </c>
      <c r="S4934">
        <v>0</v>
      </c>
      <c r="T4934">
        <v>107</v>
      </c>
      <c r="U4934">
        <v>101</v>
      </c>
      <c r="V4934">
        <v>-0.54</v>
      </c>
      <c r="W4934">
        <v>0</v>
      </c>
      <c r="X4934">
        <v>0</v>
      </c>
      <c r="Y4934" s="12" t="str">
        <f>IFERROR(VLOOKUP(C4934,[1]Index!$D:$F,3,FALSE),"Non List")</f>
        <v>Investment</v>
      </c>
      <c r="Z4934">
        <f>IFERROR(VLOOKUP(C4934,[1]LP!$B:$C,2,FALSE),0)</f>
        <v>247</v>
      </c>
      <c r="AA4934" s="11">
        <f t="shared" si="190"/>
        <v>61.8</v>
      </c>
      <c r="AB4934" s="5">
        <f>IFERROR(VLOOKUP(C4934,[2]Sheet1!$B:$F,5,FALSE),0)</f>
        <v>86400000</v>
      </c>
      <c r="AC4934" s="11">
        <v>0</v>
      </c>
      <c r="AD4934" s="11">
        <v>4.2104999999999997</v>
      </c>
      <c r="AE4934" s="10" t="str">
        <f t="shared" si="189"/>
        <v>78/79NIFRA</v>
      </c>
      <c r="AF4934" s="13">
        <f t="shared" si="191"/>
        <v>1.6194331983805668E-2</v>
      </c>
      <c r="AG4934" s="10"/>
      <c r="AH4934" s="10"/>
    </row>
    <row r="4935" spans="1:34" x14ac:dyDescent="0.45">
      <c r="A4935" t="s">
        <v>54</v>
      </c>
      <c r="B4935" t="s">
        <v>60</v>
      </c>
      <c r="C4935" t="s">
        <v>304</v>
      </c>
      <c r="D4935">
        <v>665</v>
      </c>
      <c r="E4935" s="11">
        <v>555600</v>
      </c>
      <c r="F4935" s="5">
        <v>33462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7897</v>
      </c>
      <c r="M4935">
        <v>2</v>
      </c>
      <c r="N4935">
        <v>352</v>
      </c>
      <c r="O4935">
        <v>6</v>
      </c>
      <c r="P4935">
        <v>2</v>
      </c>
      <c r="Q4935">
        <v>0</v>
      </c>
      <c r="R4935">
        <v>2206</v>
      </c>
      <c r="S4935">
        <v>0</v>
      </c>
      <c r="T4935">
        <v>106</v>
      </c>
      <c r="U4935">
        <v>67</v>
      </c>
      <c r="V4935">
        <v>-0.9</v>
      </c>
      <c r="W4935">
        <v>0</v>
      </c>
      <c r="X4935">
        <v>0</v>
      </c>
      <c r="Y4935" s="12" t="str">
        <f>IFERROR(VLOOKUP(C4935,[1]Index!$D:$F,3,FALSE),"Non List")</f>
        <v>Investment</v>
      </c>
      <c r="Z4935">
        <f>IFERROR(VLOOKUP(C4935,[1]LP!$B:$C,2,FALSE),0)</f>
        <v>1177</v>
      </c>
      <c r="AA4935" s="11">
        <f t="shared" si="190"/>
        <v>588.5</v>
      </c>
      <c r="AB4935" s="5">
        <f>IFERROR(VLOOKUP(C4935,[2]Sheet1!$B:$F,5,FALSE),0)</f>
        <v>555600.1</v>
      </c>
      <c r="AC4935" s="11">
        <v>0</v>
      </c>
      <c r="AD4935" s="11">
        <v>0</v>
      </c>
      <c r="AE4935" s="10" t="str">
        <f t="shared" si="189"/>
        <v>78/79ENL</v>
      </c>
      <c r="AF4935" s="13">
        <f t="shared" si="191"/>
        <v>1.6992353440951572E-3</v>
      </c>
      <c r="AG4935" s="10"/>
      <c r="AH4935" s="10"/>
    </row>
    <row r="4936" spans="1:34" x14ac:dyDescent="0.45">
      <c r="A4936" t="s">
        <v>54</v>
      </c>
      <c r="B4936" t="s">
        <v>60</v>
      </c>
      <c r="C4936" t="s">
        <v>302</v>
      </c>
      <c r="D4936">
        <v>465</v>
      </c>
      <c r="E4936" s="11">
        <v>1223212</v>
      </c>
      <c r="F4936" s="5">
        <v>75587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38878</v>
      </c>
      <c r="M4936">
        <v>4</v>
      </c>
      <c r="N4936">
        <v>110</v>
      </c>
      <c r="O4936">
        <v>4</v>
      </c>
      <c r="P4936">
        <v>4</v>
      </c>
      <c r="Q4936">
        <v>0</v>
      </c>
      <c r="R4936">
        <v>481</v>
      </c>
      <c r="S4936">
        <v>0</v>
      </c>
      <c r="T4936">
        <v>106</v>
      </c>
      <c r="U4936">
        <v>101</v>
      </c>
      <c r="V4936">
        <v>-0.78</v>
      </c>
      <c r="W4936">
        <v>0</v>
      </c>
      <c r="X4936">
        <v>0</v>
      </c>
      <c r="Y4936" s="12" t="str">
        <f>IFERROR(VLOOKUP(C4936,[1]Index!$D:$F,3,FALSE),"Non List")</f>
        <v>Investment</v>
      </c>
      <c r="Z4936">
        <f>IFERROR(VLOOKUP(C4936,[1]LP!$B:$C,2,FALSE),0)</f>
        <v>1034</v>
      </c>
      <c r="AA4936" s="11">
        <f t="shared" si="190"/>
        <v>258.5</v>
      </c>
      <c r="AB4936" s="5">
        <f>IFERROR(VLOOKUP(C4936,[2]Sheet1!$B:$F,5,FALSE),0)</f>
        <v>12843723</v>
      </c>
      <c r="AC4936" s="11">
        <v>0</v>
      </c>
      <c r="AD4936" s="11">
        <v>5.26</v>
      </c>
      <c r="AE4936" s="10" t="str">
        <f t="shared" si="189"/>
        <v>78/79NRN</v>
      </c>
      <c r="AF4936" s="13">
        <f t="shared" si="191"/>
        <v>3.8684719535783366E-3</v>
      </c>
      <c r="AG4936" s="10"/>
      <c r="AH4936" s="10"/>
    </row>
    <row r="4937" spans="1:34" x14ac:dyDescent="0.45">
      <c r="A4937" t="s">
        <v>54</v>
      </c>
      <c r="B4937" t="s">
        <v>60</v>
      </c>
      <c r="C4937" t="s">
        <v>303</v>
      </c>
      <c r="D4937">
        <v>726</v>
      </c>
      <c r="E4937" s="11">
        <v>839410</v>
      </c>
      <c r="F4937" s="5">
        <v>373760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107095</v>
      </c>
      <c r="M4937">
        <v>17</v>
      </c>
      <c r="N4937">
        <v>43</v>
      </c>
      <c r="O4937">
        <v>5</v>
      </c>
      <c r="P4937">
        <v>12</v>
      </c>
      <c r="Q4937">
        <v>0</v>
      </c>
      <c r="R4937">
        <v>214</v>
      </c>
      <c r="S4937">
        <v>0</v>
      </c>
      <c r="T4937">
        <v>145</v>
      </c>
      <c r="U4937">
        <v>235</v>
      </c>
      <c r="V4937">
        <v>-0.68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1579</v>
      </c>
      <c r="AA4937" s="11">
        <f t="shared" si="190"/>
        <v>92.9</v>
      </c>
      <c r="AB4937" s="5">
        <f>IFERROR(VLOOKUP(C4937,[2]Sheet1!$B:$F,5,FALSE),0)</f>
        <v>10342371</v>
      </c>
      <c r="AC4937" s="11">
        <v>0</v>
      </c>
      <c r="AD4937" s="11">
        <v>0</v>
      </c>
      <c r="AE4937" s="10" t="str">
        <f t="shared" si="189"/>
        <v>78/79CHDC</v>
      </c>
      <c r="AF4937" s="13">
        <f t="shared" si="191"/>
        <v>1.0766307789740342E-2</v>
      </c>
      <c r="AG4937" s="10"/>
      <c r="AH4937" s="10"/>
    </row>
    <row r="4938" spans="1:34" x14ac:dyDescent="0.45">
      <c r="A4938" t="s">
        <v>55</v>
      </c>
      <c r="B4938" t="s">
        <v>60</v>
      </c>
      <c r="C4938" t="s">
        <v>299</v>
      </c>
      <c r="D4938">
        <v>2078</v>
      </c>
      <c r="E4938" s="11">
        <v>4251000</v>
      </c>
      <c r="F4938" s="5">
        <v>4533714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887806</v>
      </c>
      <c r="M4938">
        <v>21</v>
      </c>
      <c r="N4938">
        <v>100</v>
      </c>
      <c r="O4938">
        <v>10</v>
      </c>
      <c r="P4938">
        <v>10</v>
      </c>
      <c r="Q4938">
        <v>0</v>
      </c>
      <c r="R4938">
        <v>1001</v>
      </c>
      <c r="S4938">
        <v>0</v>
      </c>
      <c r="T4938">
        <v>207</v>
      </c>
      <c r="U4938">
        <v>312</v>
      </c>
      <c r="V4938">
        <v>-0.85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2099.1</v>
      </c>
      <c r="AA4938" s="11">
        <f t="shared" si="190"/>
        <v>100</v>
      </c>
      <c r="AB4938" s="5">
        <f>IFERROR(VLOOKUP(C4938,[2]Sheet1!$B:$F,5,FALSE),0)</f>
        <v>12115350</v>
      </c>
      <c r="AC4938" s="11">
        <v>25</v>
      </c>
      <c r="AD4938" s="11">
        <v>1.3158000000000001</v>
      </c>
      <c r="AE4938" s="10" t="str">
        <f t="shared" si="189"/>
        <v>78/79CIT</v>
      </c>
      <c r="AF4938" s="13">
        <f t="shared" si="191"/>
        <v>1.0004287551807918E-2</v>
      </c>
      <c r="AG4938" s="10"/>
      <c r="AH4938" s="10"/>
    </row>
    <row r="4939" spans="1:34" x14ac:dyDescent="0.45">
      <c r="A4939" t="s">
        <v>55</v>
      </c>
      <c r="B4939" t="s">
        <v>60</v>
      </c>
      <c r="C4939" t="s">
        <v>300</v>
      </c>
      <c r="D4939">
        <v>196.1</v>
      </c>
      <c r="E4939" s="11">
        <v>20715052</v>
      </c>
      <c r="F4939" s="5">
        <v>1673839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976218</v>
      </c>
      <c r="M4939">
        <v>5</v>
      </c>
      <c r="N4939">
        <v>42</v>
      </c>
      <c r="O4939">
        <v>2</v>
      </c>
      <c r="P4939">
        <v>4</v>
      </c>
      <c r="Q4939">
        <v>0</v>
      </c>
      <c r="R4939">
        <v>75</v>
      </c>
      <c r="S4939">
        <v>0</v>
      </c>
      <c r="T4939">
        <v>108</v>
      </c>
      <c r="U4939">
        <v>107</v>
      </c>
      <c r="V4939">
        <v>-0.45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231</v>
      </c>
      <c r="AA4939" s="11">
        <f t="shared" si="190"/>
        <v>46.2</v>
      </c>
      <c r="AB4939" s="5">
        <f>IFERROR(VLOOKUP(C4939,[2]Sheet1!$B:$F,5,FALSE),0)</f>
        <v>49119626</v>
      </c>
      <c r="AC4939" s="11">
        <v>5</v>
      </c>
      <c r="AD4939" s="11">
        <v>0.26300000000000001</v>
      </c>
      <c r="AE4939" s="10" t="str">
        <f t="shared" si="189"/>
        <v>78/79HIDCL</v>
      </c>
      <c r="AF4939" s="13">
        <f t="shared" si="191"/>
        <v>2.1645021645021644E-2</v>
      </c>
      <c r="AG4939" s="10"/>
      <c r="AH4939" s="10"/>
    </row>
    <row r="4940" spans="1:34" x14ac:dyDescent="0.45">
      <c r="A4940" t="s">
        <v>55</v>
      </c>
      <c r="B4940" t="s">
        <v>60</v>
      </c>
      <c r="C4940" t="s">
        <v>301</v>
      </c>
      <c r="D4940">
        <v>219</v>
      </c>
      <c r="E4940" s="11">
        <v>21600000</v>
      </c>
      <c r="F4940" s="5">
        <v>1737043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1026111</v>
      </c>
      <c r="M4940">
        <v>5</v>
      </c>
      <c r="N4940">
        <v>46</v>
      </c>
      <c r="O4940">
        <v>2</v>
      </c>
      <c r="P4940">
        <v>4</v>
      </c>
      <c r="Q4940">
        <v>0</v>
      </c>
      <c r="R4940">
        <v>94</v>
      </c>
      <c r="S4940">
        <v>0</v>
      </c>
      <c r="T4940">
        <v>108</v>
      </c>
      <c r="U4940">
        <v>107</v>
      </c>
      <c r="V4940">
        <v>-0.51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247</v>
      </c>
      <c r="AA4940" s="11">
        <f t="shared" si="190"/>
        <v>49.4</v>
      </c>
      <c r="AB4940" s="5">
        <f>IFERROR(VLOOKUP(C4940,[2]Sheet1!$B:$F,5,FALSE),0)</f>
        <v>86400000</v>
      </c>
      <c r="AC4940" s="11">
        <v>0</v>
      </c>
      <c r="AD4940" s="11">
        <v>4.2104999999999997</v>
      </c>
      <c r="AE4940" s="10" t="str">
        <f t="shared" si="189"/>
        <v>78/79NIFRA</v>
      </c>
      <c r="AF4940" s="13">
        <f t="shared" si="191"/>
        <v>2.0242914979757085E-2</v>
      </c>
      <c r="AG4940" s="10"/>
      <c r="AH4940" s="10"/>
    </row>
    <row r="4941" spans="1:34" x14ac:dyDescent="0.45">
      <c r="A4941" t="s">
        <v>55</v>
      </c>
      <c r="B4941" t="s">
        <v>60</v>
      </c>
      <c r="C4941" t="s">
        <v>304</v>
      </c>
      <c r="D4941">
        <v>665</v>
      </c>
      <c r="E4941" s="11">
        <v>555600</v>
      </c>
      <c r="F4941" s="5">
        <v>37138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11573</v>
      </c>
      <c r="M4941">
        <v>2</v>
      </c>
      <c r="N4941">
        <v>320</v>
      </c>
      <c r="O4941">
        <v>6</v>
      </c>
      <c r="P4941">
        <v>2</v>
      </c>
      <c r="Q4941">
        <v>0</v>
      </c>
      <c r="R4941">
        <v>1992</v>
      </c>
      <c r="S4941">
        <v>0</v>
      </c>
      <c r="T4941">
        <v>107</v>
      </c>
      <c r="U4941">
        <v>71</v>
      </c>
      <c r="V4941">
        <v>-0.89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1177</v>
      </c>
      <c r="AA4941" s="11">
        <f t="shared" si="190"/>
        <v>588.5</v>
      </c>
      <c r="AB4941" s="5">
        <f>IFERROR(VLOOKUP(C4941,[2]Sheet1!$B:$F,5,FALSE),0)</f>
        <v>555600.1</v>
      </c>
      <c r="AC4941" s="11">
        <v>0</v>
      </c>
      <c r="AD4941" s="11">
        <v>0</v>
      </c>
      <c r="AE4941" s="10" t="str">
        <f t="shared" si="189"/>
        <v>78/79ENL</v>
      </c>
      <c r="AF4941" s="13">
        <f t="shared" si="191"/>
        <v>1.6992353440951572E-3</v>
      </c>
      <c r="AG4941" s="10"/>
      <c r="AH4941" s="10"/>
    </row>
    <row r="4942" spans="1:34" x14ac:dyDescent="0.45">
      <c r="A4942" t="s">
        <v>55</v>
      </c>
      <c r="B4942" t="s">
        <v>60</v>
      </c>
      <c r="C4942" t="s">
        <v>302</v>
      </c>
      <c r="D4942">
        <v>465</v>
      </c>
      <c r="E4942" s="11">
        <v>1223212</v>
      </c>
      <c r="F4942" s="5">
        <v>93908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41478</v>
      </c>
      <c r="M4942">
        <v>3</v>
      </c>
      <c r="N4942">
        <v>137</v>
      </c>
      <c r="O4942">
        <v>4</v>
      </c>
      <c r="P4942">
        <v>3</v>
      </c>
      <c r="Q4942">
        <v>0</v>
      </c>
      <c r="R4942">
        <v>593</v>
      </c>
      <c r="S4942">
        <v>0</v>
      </c>
      <c r="T4942">
        <v>108</v>
      </c>
      <c r="U4942">
        <v>91</v>
      </c>
      <c r="V4942">
        <v>-0.81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1034</v>
      </c>
      <c r="AA4942" s="11">
        <f t="shared" si="190"/>
        <v>344.7</v>
      </c>
      <c r="AB4942" s="5">
        <f>IFERROR(VLOOKUP(C4942,[2]Sheet1!$B:$F,5,FALSE),0)</f>
        <v>12843723</v>
      </c>
      <c r="AC4942" s="11">
        <v>0</v>
      </c>
      <c r="AD4942" s="11">
        <v>5.26</v>
      </c>
      <c r="AE4942" s="10" t="str">
        <f t="shared" si="189"/>
        <v>78/79NRN</v>
      </c>
      <c r="AF4942" s="13">
        <f t="shared" si="191"/>
        <v>2.9013539651837525E-3</v>
      </c>
      <c r="AG4942" s="10"/>
      <c r="AH4942" s="10"/>
    </row>
    <row r="4943" spans="1:34" x14ac:dyDescent="0.45">
      <c r="A4943" t="s">
        <v>55</v>
      </c>
      <c r="B4943" t="s">
        <v>60</v>
      </c>
      <c r="C4943" t="s">
        <v>303</v>
      </c>
      <c r="D4943">
        <v>726</v>
      </c>
      <c r="E4943" s="11">
        <v>839410</v>
      </c>
      <c r="F4943" s="5">
        <v>379899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113233</v>
      </c>
      <c r="M4943">
        <v>13</v>
      </c>
      <c r="N4943">
        <v>54</v>
      </c>
      <c r="O4943">
        <v>5</v>
      </c>
      <c r="P4943">
        <v>9</v>
      </c>
      <c r="Q4943">
        <v>0</v>
      </c>
      <c r="R4943">
        <v>269</v>
      </c>
      <c r="S4943">
        <v>0</v>
      </c>
      <c r="T4943">
        <v>145</v>
      </c>
      <c r="U4943">
        <v>210</v>
      </c>
      <c r="V4943">
        <v>-0.71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1579</v>
      </c>
      <c r="AA4943" s="11">
        <f t="shared" si="190"/>
        <v>121.5</v>
      </c>
      <c r="AB4943" s="5">
        <f>IFERROR(VLOOKUP(C4943,[2]Sheet1!$B:$F,5,FALSE),0)</f>
        <v>10342371</v>
      </c>
      <c r="AC4943" s="11">
        <v>0</v>
      </c>
      <c r="AD4943" s="11">
        <v>0</v>
      </c>
      <c r="AE4943" s="10" t="str">
        <f t="shared" si="189"/>
        <v>78/79CHDC</v>
      </c>
      <c r="AF4943" s="13">
        <f t="shared" si="191"/>
        <v>8.2330588980367315E-3</v>
      </c>
      <c r="AG4943" s="10"/>
      <c r="AH4943" s="10"/>
    </row>
    <row r="4944" spans="1:34" x14ac:dyDescent="0.45">
      <c r="A4944" t="s">
        <v>24</v>
      </c>
      <c r="B4944" t="s">
        <v>181</v>
      </c>
      <c r="C4944" t="s">
        <v>299</v>
      </c>
      <c r="D4944">
        <v>2078</v>
      </c>
      <c r="E4944" s="11">
        <v>4251000</v>
      </c>
      <c r="F4944" s="5">
        <v>3785441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232727</v>
      </c>
      <c r="M4944">
        <v>22</v>
      </c>
      <c r="N4944">
        <v>95</v>
      </c>
      <c r="O4944">
        <v>11</v>
      </c>
      <c r="P4944">
        <v>12</v>
      </c>
      <c r="Q4944">
        <v>0</v>
      </c>
      <c r="R4944">
        <v>1044</v>
      </c>
      <c r="S4944">
        <v>0</v>
      </c>
      <c r="T4944">
        <v>189</v>
      </c>
      <c r="U4944">
        <v>305</v>
      </c>
      <c r="V4944">
        <v>-0.85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2099.1</v>
      </c>
      <c r="AA4944" s="11">
        <f t="shared" si="190"/>
        <v>95.4</v>
      </c>
      <c r="AB4944" s="5">
        <f>IFERROR(VLOOKUP(C4944,[2]Sheet1!$B:$F,5,FALSE),0)</f>
        <v>12115350</v>
      </c>
      <c r="AC4944" s="11">
        <f>IFERROR(VLOOKUP(AE4944,[3]Sheet2!$M:$O,2,FALSE),0)</f>
        <v>0.73680000000000001</v>
      </c>
      <c r="AD4944" s="11">
        <f>IFERROR(VLOOKUP(AE4944,[3]Sheet2!$M:$O,3,FALSE),0)</f>
        <v>14</v>
      </c>
      <c r="AE4944" s="10" t="str">
        <f t="shared" si="189"/>
        <v>79/80CIT</v>
      </c>
      <c r="AF4944" s="13">
        <f t="shared" si="191"/>
        <v>1.0480682197132104E-2</v>
      </c>
      <c r="AG4944" s="10"/>
      <c r="AH4944" s="10"/>
    </row>
    <row r="4945" spans="1:34" x14ac:dyDescent="0.45">
      <c r="A4945" t="s">
        <v>24</v>
      </c>
      <c r="B4945" t="s">
        <v>181</v>
      </c>
      <c r="C4945" t="s">
        <v>300</v>
      </c>
      <c r="D4945">
        <v>196.1</v>
      </c>
      <c r="E4945" s="11">
        <v>21276268</v>
      </c>
      <c r="F4945" s="5">
        <v>1977771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324853</v>
      </c>
      <c r="M4945">
        <v>6</v>
      </c>
      <c r="N4945">
        <v>32</v>
      </c>
      <c r="O4945">
        <v>2</v>
      </c>
      <c r="P4945">
        <v>6</v>
      </c>
      <c r="Q4945">
        <v>0</v>
      </c>
      <c r="R4945">
        <v>58</v>
      </c>
      <c r="S4945">
        <v>0</v>
      </c>
      <c r="T4945">
        <v>109</v>
      </c>
      <c r="U4945">
        <v>122</v>
      </c>
      <c r="V4945">
        <v>-0.38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231</v>
      </c>
      <c r="AA4945" s="11">
        <f t="shared" si="190"/>
        <v>38.5</v>
      </c>
      <c r="AB4945" s="5">
        <f>IFERROR(VLOOKUP(C4945,[2]Sheet1!$B:$F,5,FALSE),0)</f>
        <v>49119626</v>
      </c>
      <c r="AC4945" s="11">
        <f>IFERROR(VLOOKUP(AE4945,[3]Sheet2!$M:$O,2,FALSE),0)</f>
        <v>5.2629999999999999</v>
      </c>
      <c r="AD4945" s="11">
        <f>IFERROR(VLOOKUP(AE4945,[3]Sheet2!$M:$O,3,FALSE),0)</f>
        <v>0</v>
      </c>
      <c r="AE4945" s="10" t="str">
        <f t="shared" si="189"/>
        <v>79/80HIDCL</v>
      </c>
      <c r="AF4945" s="13">
        <f t="shared" si="191"/>
        <v>2.5974025974025976E-2</v>
      </c>
      <c r="AG4945" s="10"/>
      <c r="AH4945" s="10"/>
    </row>
    <row r="4946" spans="1:34" x14ac:dyDescent="0.45">
      <c r="A4946" t="s">
        <v>24</v>
      </c>
      <c r="B4946" t="s">
        <v>181</v>
      </c>
      <c r="C4946" t="s">
        <v>301</v>
      </c>
      <c r="D4946">
        <v>219</v>
      </c>
      <c r="E4946" s="11">
        <v>21600000</v>
      </c>
      <c r="F4946" s="5">
        <v>2112014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378679</v>
      </c>
      <c r="M4946">
        <v>7</v>
      </c>
      <c r="N4946">
        <v>31</v>
      </c>
      <c r="O4946">
        <v>2</v>
      </c>
      <c r="P4946">
        <v>6</v>
      </c>
      <c r="Q4946">
        <v>0</v>
      </c>
      <c r="R4946">
        <v>62</v>
      </c>
      <c r="S4946">
        <v>0</v>
      </c>
      <c r="T4946">
        <v>110</v>
      </c>
      <c r="U4946">
        <v>131</v>
      </c>
      <c r="V4946">
        <v>-0.4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247</v>
      </c>
      <c r="AA4946" s="11">
        <f t="shared" si="190"/>
        <v>35.299999999999997</v>
      </c>
      <c r="AB4946" s="5">
        <f>IFERROR(VLOOKUP(C4946,[2]Sheet1!$B:$F,5,FALSE),0)</f>
        <v>86400000</v>
      </c>
      <c r="AC4946" s="11">
        <f>IFERROR(VLOOKUP(AE4946,[3]Sheet2!$M:$O,2,FALSE),0)</f>
        <v>4.2104999999999997</v>
      </c>
      <c r="AD4946" s="11">
        <f>IFERROR(VLOOKUP(AE4946,[3]Sheet2!$M:$O,3,FALSE),0)</f>
        <v>0</v>
      </c>
      <c r="AE4946" s="10" t="str">
        <f t="shared" si="189"/>
        <v>79/80NIFRA</v>
      </c>
      <c r="AF4946" s="13">
        <f t="shared" si="191"/>
        <v>2.8340080971659919E-2</v>
      </c>
      <c r="AG4946" s="10"/>
      <c r="AH4946" s="10"/>
    </row>
    <row r="4947" spans="1:34" x14ac:dyDescent="0.45">
      <c r="A4947" t="s">
        <v>24</v>
      </c>
      <c r="B4947" t="s">
        <v>181</v>
      </c>
      <c r="C4947" t="s">
        <v>304</v>
      </c>
      <c r="D4947">
        <v>665</v>
      </c>
      <c r="E4947" s="11">
        <v>555600</v>
      </c>
      <c r="F4947" s="5">
        <v>39859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2728</v>
      </c>
      <c r="M4947">
        <v>2</v>
      </c>
      <c r="N4947">
        <v>339</v>
      </c>
      <c r="O4947">
        <v>6</v>
      </c>
      <c r="P4947">
        <v>2</v>
      </c>
      <c r="Q4947">
        <v>0</v>
      </c>
      <c r="R4947">
        <v>2104</v>
      </c>
      <c r="S4947">
        <v>0</v>
      </c>
      <c r="T4947">
        <v>107</v>
      </c>
      <c r="U4947">
        <v>69</v>
      </c>
      <c r="V4947">
        <v>-0.9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1177</v>
      </c>
      <c r="AA4947" s="11">
        <f t="shared" si="190"/>
        <v>588.5</v>
      </c>
      <c r="AB4947" s="5">
        <f>IFERROR(VLOOKUP(C4947,[2]Sheet1!$B:$F,5,FALSE),0)</f>
        <v>555600.1</v>
      </c>
      <c r="AC4947" s="11">
        <f>IFERROR(VLOOKUP(AE4947,[3]Sheet2!$M:$O,2,FALSE),0)</f>
        <v>8.4210999999999991</v>
      </c>
      <c r="AD4947" s="11">
        <f>IFERROR(VLOOKUP(AE4947,[3]Sheet2!$M:$O,3,FALSE),0)</f>
        <v>0</v>
      </c>
      <c r="AE4947" s="10" t="str">
        <f t="shared" si="189"/>
        <v>79/80ENL</v>
      </c>
      <c r="AF4947" s="13">
        <f t="shared" si="191"/>
        <v>1.6992353440951572E-3</v>
      </c>
      <c r="AG4947" s="10"/>
      <c r="AH4947" s="10"/>
    </row>
    <row r="4948" spans="1:34" x14ac:dyDescent="0.45">
      <c r="A4948" t="s">
        <v>24</v>
      </c>
      <c r="B4948" t="s">
        <v>181</v>
      </c>
      <c r="C4948" t="s">
        <v>302</v>
      </c>
      <c r="D4948">
        <v>465</v>
      </c>
      <c r="E4948" s="11">
        <v>1223212</v>
      </c>
      <c r="F4948" s="5">
        <v>186002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-4549</v>
      </c>
      <c r="M4948">
        <v>-1</v>
      </c>
      <c r="N4948">
        <v>-314</v>
      </c>
      <c r="O4948">
        <v>4</v>
      </c>
      <c r="P4948">
        <v>-1</v>
      </c>
      <c r="Q4948">
        <v>0</v>
      </c>
      <c r="R4948">
        <v>-1269</v>
      </c>
      <c r="S4948">
        <v>0</v>
      </c>
      <c r="T4948">
        <v>115</v>
      </c>
      <c r="U4948">
        <v>0</v>
      </c>
      <c r="V4948">
        <v>0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1034</v>
      </c>
      <c r="AA4948" s="11">
        <f t="shared" si="190"/>
        <v>-1034</v>
      </c>
      <c r="AB4948" s="5">
        <f>IFERROR(VLOOKUP(C4948,[2]Sheet1!$B:$F,5,FALSE),0)</f>
        <v>12843723</v>
      </c>
      <c r="AC4948" s="11">
        <f>IFERROR(VLOOKUP(AE4948,[3]Sheet2!$M:$O,2,FALSE),0)</f>
        <v>0</v>
      </c>
      <c r="AD4948" s="11">
        <f>IFERROR(VLOOKUP(AE4948,[3]Sheet2!$M:$O,3,FALSE),0)</f>
        <v>0</v>
      </c>
      <c r="AE4948" s="10" t="str">
        <f t="shared" si="189"/>
        <v>79/80NRN</v>
      </c>
      <c r="AF4948" s="13">
        <f t="shared" si="191"/>
        <v>-9.6711798839458415E-4</v>
      </c>
      <c r="AG4948" s="10"/>
      <c r="AH4948" s="10"/>
    </row>
    <row r="4949" spans="1:34" x14ac:dyDescent="0.45">
      <c r="A4949" t="s">
        <v>24</v>
      </c>
      <c r="B4949" t="s">
        <v>181</v>
      </c>
      <c r="C4949" t="s">
        <v>303</v>
      </c>
      <c r="D4949">
        <v>726</v>
      </c>
      <c r="E4949" s="11">
        <v>839410</v>
      </c>
      <c r="F4949" s="5">
        <v>422367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33832</v>
      </c>
      <c r="M4949">
        <v>16</v>
      </c>
      <c r="N4949">
        <v>45</v>
      </c>
      <c r="O4949">
        <v>5</v>
      </c>
      <c r="P4949">
        <v>11</v>
      </c>
      <c r="Q4949">
        <v>0</v>
      </c>
      <c r="R4949">
        <v>218</v>
      </c>
      <c r="S4949">
        <v>0</v>
      </c>
      <c r="T4949">
        <v>150</v>
      </c>
      <c r="U4949">
        <v>234</v>
      </c>
      <c r="V4949">
        <v>-0.68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1579</v>
      </c>
      <c r="AA4949" s="11">
        <f t="shared" si="190"/>
        <v>98.7</v>
      </c>
      <c r="AB4949" s="5">
        <f>IFERROR(VLOOKUP(C4949,[2]Sheet1!$B:$F,5,FALSE),0)</f>
        <v>10342371</v>
      </c>
      <c r="AC4949" s="11">
        <f>IFERROR(VLOOKUP(AE4949,[3]Sheet2!$M:$O,2,FALSE),0)</f>
        <v>0</v>
      </c>
      <c r="AD4949" s="11">
        <f>IFERROR(VLOOKUP(AE4949,[3]Sheet2!$M:$O,3,FALSE),0)</f>
        <v>0</v>
      </c>
      <c r="AE4949" s="10" t="str">
        <f t="shared" si="189"/>
        <v>79/80CHDC</v>
      </c>
      <c r="AF4949" s="13">
        <f t="shared" si="191"/>
        <v>1.013299556681444E-2</v>
      </c>
      <c r="AG4949" s="10"/>
      <c r="AH4949" s="10"/>
    </row>
    <row r="4950" spans="1:34" x14ac:dyDescent="0.45">
      <c r="A4950" t="s">
        <v>53</v>
      </c>
      <c r="B4950" t="s">
        <v>181</v>
      </c>
      <c r="C4950" t="s">
        <v>299</v>
      </c>
      <c r="D4950">
        <v>2078</v>
      </c>
      <c r="E4950" s="11">
        <v>4251000</v>
      </c>
      <c r="F4950" s="5">
        <v>3134060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513238</v>
      </c>
      <c r="M4950">
        <v>24</v>
      </c>
      <c r="N4950">
        <v>86</v>
      </c>
      <c r="O4950">
        <v>12</v>
      </c>
      <c r="P4950">
        <v>14</v>
      </c>
      <c r="Q4950">
        <v>0</v>
      </c>
      <c r="R4950">
        <v>1030</v>
      </c>
      <c r="S4950">
        <v>0</v>
      </c>
      <c r="T4950">
        <v>174</v>
      </c>
      <c r="U4950">
        <v>307</v>
      </c>
      <c r="V4950">
        <v>-0.85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2099.1</v>
      </c>
      <c r="AA4950" s="11">
        <f t="shared" si="190"/>
        <v>87.5</v>
      </c>
      <c r="AB4950" s="5">
        <f>IFERROR(VLOOKUP(C4950,[2]Sheet1!$B:$F,5,FALSE),0)</f>
        <v>12115350</v>
      </c>
      <c r="AC4950" s="11">
        <f>IFERROR(VLOOKUP(AE4950,[3]Sheet2!$M:$O,2,FALSE),0)</f>
        <v>0.73680000000000001</v>
      </c>
      <c r="AD4950" s="11">
        <f>IFERROR(VLOOKUP(AE4950,[3]Sheet2!$M:$O,3,FALSE),0)</f>
        <v>14</v>
      </c>
      <c r="AE4950" s="10" t="str">
        <f t="shared" si="189"/>
        <v>79/80CIT</v>
      </c>
      <c r="AF4950" s="13">
        <f t="shared" si="191"/>
        <v>1.1433471487780478E-2</v>
      </c>
      <c r="AG4950" s="10"/>
      <c r="AH4950" s="10"/>
    </row>
    <row r="4951" spans="1:34" x14ac:dyDescent="0.45">
      <c r="A4951" t="s">
        <v>53</v>
      </c>
      <c r="B4951" t="s">
        <v>181</v>
      </c>
      <c r="C4951" t="s">
        <v>300</v>
      </c>
      <c r="D4951">
        <v>196.1</v>
      </c>
      <c r="E4951" s="11">
        <v>22340081</v>
      </c>
      <c r="F4951" s="5">
        <v>2327928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675261</v>
      </c>
      <c r="M4951">
        <v>6</v>
      </c>
      <c r="N4951">
        <v>32</v>
      </c>
      <c r="O4951">
        <v>2</v>
      </c>
      <c r="P4951">
        <v>5</v>
      </c>
      <c r="Q4951">
        <v>0</v>
      </c>
      <c r="R4951">
        <v>58</v>
      </c>
      <c r="S4951">
        <v>0</v>
      </c>
      <c r="T4951">
        <v>110</v>
      </c>
      <c r="U4951">
        <v>123</v>
      </c>
      <c r="V4951">
        <v>-0.38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231</v>
      </c>
      <c r="AA4951" s="11">
        <f t="shared" si="190"/>
        <v>38.5</v>
      </c>
      <c r="AB4951" s="5">
        <f>IFERROR(VLOOKUP(C4951,[2]Sheet1!$B:$F,5,FALSE),0)</f>
        <v>49119626</v>
      </c>
      <c r="AC4951" s="11">
        <f>IFERROR(VLOOKUP(AE4951,[3]Sheet2!$M:$O,2,FALSE),0)</f>
        <v>5.2629999999999999</v>
      </c>
      <c r="AD4951" s="11">
        <f>IFERROR(VLOOKUP(AE4951,[3]Sheet2!$M:$O,3,FALSE),0)</f>
        <v>0</v>
      </c>
      <c r="AE4951" s="10" t="str">
        <f t="shared" si="189"/>
        <v>79/80HIDCL</v>
      </c>
      <c r="AF4951" s="13">
        <f t="shared" si="191"/>
        <v>2.5974025974025976E-2</v>
      </c>
      <c r="AG4951" s="10"/>
      <c r="AH4951" s="10"/>
    </row>
    <row r="4952" spans="1:34" x14ac:dyDescent="0.45">
      <c r="A4952" t="s">
        <v>53</v>
      </c>
      <c r="B4952" t="s">
        <v>181</v>
      </c>
      <c r="C4952" t="s">
        <v>301</v>
      </c>
      <c r="D4952">
        <v>219</v>
      </c>
      <c r="E4952" s="11">
        <v>21600000</v>
      </c>
      <c r="F4952" s="5">
        <v>1669620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766160</v>
      </c>
      <c r="M4952">
        <v>7</v>
      </c>
      <c r="N4952">
        <v>31</v>
      </c>
      <c r="O4952">
        <v>2</v>
      </c>
      <c r="P4952">
        <v>7</v>
      </c>
      <c r="Q4952">
        <v>0</v>
      </c>
      <c r="R4952">
        <v>63</v>
      </c>
      <c r="S4952">
        <v>0</v>
      </c>
      <c r="T4952">
        <v>108</v>
      </c>
      <c r="U4952">
        <v>131</v>
      </c>
      <c r="V4952">
        <v>-0.4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247</v>
      </c>
      <c r="AA4952" s="11">
        <f t="shared" si="190"/>
        <v>35.299999999999997</v>
      </c>
      <c r="AB4952" s="5">
        <f>IFERROR(VLOOKUP(C4952,[2]Sheet1!$B:$F,5,FALSE),0)</f>
        <v>86400000</v>
      </c>
      <c r="AC4952" s="11">
        <f>IFERROR(VLOOKUP(AE4952,[3]Sheet2!$M:$O,2,FALSE),0)</f>
        <v>4.2104999999999997</v>
      </c>
      <c r="AD4952" s="11">
        <f>IFERROR(VLOOKUP(AE4952,[3]Sheet2!$M:$O,3,FALSE),0)</f>
        <v>0</v>
      </c>
      <c r="AE4952" s="10" t="str">
        <f t="shared" si="189"/>
        <v>79/80NIFRA</v>
      </c>
      <c r="AF4952" s="13">
        <f t="shared" si="191"/>
        <v>2.8340080971659919E-2</v>
      </c>
      <c r="AG4952" s="10"/>
      <c r="AH4952" s="10"/>
    </row>
    <row r="4953" spans="1:34" x14ac:dyDescent="0.45">
      <c r="A4953" t="s">
        <v>53</v>
      </c>
      <c r="B4953" t="s">
        <v>181</v>
      </c>
      <c r="C4953" t="s">
        <v>304</v>
      </c>
      <c r="D4953">
        <v>665</v>
      </c>
      <c r="E4953" s="11">
        <v>555600</v>
      </c>
      <c r="F4953" s="5">
        <v>51937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11035</v>
      </c>
      <c r="M4953">
        <v>4</v>
      </c>
      <c r="N4953">
        <v>168</v>
      </c>
      <c r="O4953">
        <v>6</v>
      </c>
      <c r="P4953">
        <v>4</v>
      </c>
      <c r="Q4953">
        <v>0</v>
      </c>
      <c r="R4953">
        <v>1021</v>
      </c>
      <c r="S4953">
        <v>0</v>
      </c>
      <c r="T4953">
        <v>109</v>
      </c>
      <c r="U4953">
        <v>99</v>
      </c>
      <c r="V4953">
        <v>-0.85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1177</v>
      </c>
      <c r="AA4953" s="11">
        <f t="shared" si="190"/>
        <v>294.3</v>
      </c>
      <c r="AB4953" s="5">
        <f>IFERROR(VLOOKUP(C4953,[2]Sheet1!$B:$F,5,FALSE),0)</f>
        <v>555600.1</v>
      </c>
      <c r="AC4953" s="11">
        <f>IFERROR(VLOOKUP(AE4953,[3]Sheet2!$M:$O,2,FALSE),0)</f>
        <v>8.4210999999999991</v>
      </c>
      <c r="AD4953" s="11">
        <f>IFERROR(VLOOKUP(AE4953,[3]Sheet2!$M:$O,3,FALSE),0)</f>
        <v>0</v>
      </c>
      <c r="AE4953" s="10" t="str">
        <f t="shared" si="189"/>
        <v>79/80ENL</v>
      </c>
      <c r="AF4953" s="13">
        <f t="shared" si="191"/>
        <v>3.3984706881903144E-3</v>
      </c>
      <c r="AG4953" s="10"/>
      <c r="AH4953" s="10"/>
    </row>
    <row r="4954" spans="1:34" x14ac:dyDescent="0.45">
      <c r="A4954" t="s">
        <v>53</v>
      </c>
      <c r="B4954" t="s">
        <v>181</v>
      </c>
      <c r="C4954" t="s">
        <v>302</v>
      </c>
      <c r="D4954">
        <v>465</v>
      </c>
      <c r="E4954" s="11">
        <v>1223212</v>
      </c>
      <c r="F4954" s="5">
        <v>225405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5678</v>
      </c>
      <c r="M4954">
        <v>1</v>
      </c>
      <c r="N4954">
        <v>505</v>
      </c>
      <c r="O4954">
        <v>4</v>
      </c>
      <c r="P4954">
        <v>1</v>
      </c>
      <c r="Q4954">
        <v>0</v>
      </c>
      <c r="R4954">
        <v>1986</v>
      </c>
      <c r="S4954">
        <v>0</v>
      </c>
      <c r="T4954">
        <v>118</v>
      </c>
      <c r="U4954">
        <v>50</v>
      </c>
      <c r="V4954">
        <v>-0.89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1034</v>
      </c>
      <c r="AA4954" s="11">
        <f t="shared" si="190"/>
        <v>1034</v>
      </c>
      <c r="AB4954" s="5">
        <f>IFERROR(VLOOKUP(C4954,[2]Sheet1!$B:$F,5,FALSE),0)</f>
        <v>12843723</v>
      </c>
      <c r="AC4954" s="11">
        <f>IFERROR(VLOOKUP(AE4954,[3]Sheet2!$M:$O,2,FALSE),0)</f>
        <v>0</v>
      </c>
      <c r="AD4954" s="11">
        <f>IFERROR(VLOOKUP(AE4954,[3]Sheet2!$M:$O,3,FALSE),0)</f>
        <v>0</v>
      </c>
      <c r="AE4954" s="10" t="str">
        <f t="shared" si="189"/>
        <v>79/80NRN</v>
      </c>
      <c r="AF4954" s="13">
        <f t="shared" si="191"/>
        <v>9.6711798839458415E-4</v>
      </c>
      <c r="AG4954" s="10"/>
      <c r="AH4954" s="10"/>
    </row>
    <row r="4955" spans="1:34" x14ac:dyDescent="0.45">
      <c r="A4955" t="s">
        <v>53</v>
      </c>
      <c r="B4955" t="s">
        <v>181</v>
      </c>
      <c r="C4955" t="s">
        <v>303</v>
      </c>
      <c r="D4955">
        <v>726</v>
      </c>
      <c r="E4955" s="11">
        <v>839410</v>
      </c>
      <c r="F4955" s="5">
        <v>449063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60528</v>
      </c>
      <c r="M4955">
        <v>14</v>
      </c>
      <c r="N4955">
        <v>50</v>
      </c>
      <c r="O4955">
        <v>5</v>
      </c>
      <c r="P4955">
        <v>9</v>
      </c>
      <c r="Q4955">
        <v>0</v>
      </c>
      <c r="R4955">
        <v>238</v>
      </c>
      <c r="S4955">
        <v>0</v>
      </c>
      <c r="T4955">
        <v>154</v>
      </c>
      <c r="U4955">
        <v>223</v>
      </c>
      <c r="V4955">
        <v>-0.69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1579</v>
      </c>
      <c r="AA4955" s="11">
        <f t="shared" si="190"/>
        <v>112.8</v>
      </c>
      <c r="AB4955" s="5">
        <f>IFERROR(VLOOKUP(C4955,[2]Sheet1!$B:$F,5,FALSE),0)</f>
        <v>10342371</v>
      </c>
      <c r="AC4955" s="11">
        <f>IFERROR(VLOOKUP(AE4955,[3]Sheet2!$M:$O,2,FALSE),0)</f>
        <v>0</v>
      </c>
      <c r="AD4955" s="11">
        <f>IFERROR(VLOOKUP(AE4955,[3]Sheet2!$M:$O,3,FALSE),0)</f>
        <v>0</v>
      </c>
      <c r="AE4955" s="10" t="str">
        <f t="shared" si="189"/>
        <v>79/80CHDC</v>
      </c>
      <c r="AF4955" s="13">
        <f t="shared" si="191"/>
        <v>8.8663711209626354E-3</v>
      </c>
      <c r="AG4955" s="10"/>
      <c r="AH4955" s="10"/>
    </row>
    <row r="4956" spans="1:34" x14ac:dyDescent="0.45">
      <c r="A4956" t="s">
        <v>54</v>
      </c>
      <c r="B4956" t="s">
        <v>60</v>
      </c>
      <c r="C4956" t="s">
        <v>305</v>
      </c>
      <c r="D4956">
        <v>4000</v>
      </c>
      <c r="E4956" s="11">
        <v>230483</v>
      </c>
      <c r="F4956" s="5">
        <v>1326520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12628</v>
      </c>
      <c r="M4956">
        <v>7</v>
      </c>
      <c r="N4956">
        <v>549</v>
      </c>
      <c r="O4956">
        <v>6</v>
      </c>
      <c r="P4956">
        <v>1</v>
      </c>
      <c r="Q4956">
        <v>0</v>
      </c>
      <c r="R4956">
        <v>3248</v>
      </c>
      <c r="S4956">
        <v>0</v>
      </c>
      <c r="T4956">
        <v>676</v>
      </c>
      <c r="U4956">
        <v>333</v>
      </c>
      <c r="V4956">
        <v>-0.92</v>
      </c>
      <c r="W4956">
        <v>0</v>
      </c>
      <c r="X4956">
        <v>0</v>
      </c>
      <c r="Y4956" s="12" t="str">
        <f>IFERROR(VLOOKUP(C4956,[1]Index!$D:$F,3,FALSE),"Non List")</f>
        <v>Tradings</v>
      </c>
      <c r="Z4956">
        <f>IFERROR(VLOOKUP(C4956,[1]LP!$B:$C,2,FALSE),0)</f>
        <v>5680</v>
      </c>
      <c r="AA4956" s="11">
        <f t="shared" si="190"/>
        <v>811.4</v>
      </c>
      <c r="AB4956" s="5">
        <f>IFERROR(VLOOKUP(C4956,[2]Sheet1!$B:$F,5,FALSE),0)</f>
        <v>2533664.3000000003</v>
      </c>
      <c r="AC4956" s="11">
        <v>10</v>
      </c>
      <c r="AD4956" s="11">
        <v>5</v>
      </c>
      <c r="AE4956" s="10" t="str">
        <f t="shared" si="189"/>
        <v>78/79STC</v>
      </c>
      <c r="AF4956" s="13">
        <f t="shared" si="191"/>
        <v>1.2323943661971832E-3</v>
      </c>
      <c r="AG4956" s="10"/>
      <c r="AH4956" s="10"/>
    </row>
    <row r="4957" spans="1:34" x14ac:dyDescent="0.45">
      <c r="A4957" t="s">
        <v>55</v>
      </c>
      <c r="B4957" t="s">
        <v>60</v>
      </c>
      <c r="C4957" t="s">
        <v>305</v>
      </c>
      <c r="D4957">
        <v>4000</v>
      </c>
      <c r="E4957" s="11">
        <v>253531</v>
      </c>
      <c r="F4957" s="5">
        <v>1348362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37785</v>
      </c>
      <c r="M4957">
        <v>15</v>
      </c>
      <c r="N4957">
        <v>268</v>
      </c>
      <c r="O4957">
        <v>6</v>
      </c>
      <c r="P4957">
        <v>2</v>
      </c>
      <c r="Q4957">
        <v>0</v>
      </c>
      <c r="R4957">
        <v>1699</v>
      </c>
      <c r="S4957">
        <v>0</v>
      </c>
      <c r="T4957">
        <v>632</v>
      </c>
      <c r="U4957">
        <v>460</v>
      </c>
      <c r="V4957">
        <v>-0.88</v>
      </c>
      <c r="W4957">
        <v>0</v>
      </c>
      <c r="X4957">
        <v>0</v>
      </c>
      <c r="Y4957" s="12" t="str">
        <f>IFERROR(VLOOKUP(C4957,[1]Index!$D:$F,3,FALSE),"Non List")</f>
        <v>Tradings</v>
      </c>
      <c r="Z4957">
        <f>IFERROR(VLOOKUP(C4957,[1]LP!$B:$C,2,FALSE),0)</f>
        <v>5680</v>
      </c>
      <c r="AA4957" s="11">
        <f t="shared" si="190"/>
        <v>378.7</v>
      </c>
      <c r="AB4957" s="5">
        <f>IFERROR(VLOOKUP(C4957,[2]Sheet1!$B:$F,5,FALSE),0)</f>
        <v>2533664.3000000003</v>
      </c>
      <c r="AC4957" s="11">
        <v>10</v>
      </c>
      <c r="AD4957" s="11">
        <v>5</v>
      </c>
      <c r="AE4957" s="10" t="str">
        <f t="shared" si="189"/>
        <v>78/79STC</v>
      </c>
      <c r="AF4957" s="13">
        <f t="shared" si="191"/>
        <v>2.6408450704225352E-3</v>
      </c>
      <c r="AG4957" s="10"/>
      <c r="AH4957" s="10"/>
    </row>
    <row r="4958" spans="1:34" x14ac:dyDescent="0.45">
      <c r="A4958" t="s">
        <v>24</v>
      </c>
      <c r="B4958" t="s">
        <v>181</v>
      </c>
      <c r="C4958" t="s">
        <v>305</v>
      </c>
      <c r="D4958">
        <v>4000</v>
      </c>
      <c r="E4958" s="11">
        <v>253531</v>
      </c>
      <c r="F4958" s="5">
        <v>1311868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6134</v>
      </c>
      <c r="M4958">
        <v>10</v>
      </c>
      <c r="N4958">
        <v>415</v>
      </c>
      <c r="O4958">
        <v>6</v>
      </c>
      <c r="P4958">
        <v>2</v>
      </c>
      <c r="Q4958">
        <v>0</v>
      </c>
      <c r="R4958">
        <v>2689</v>
      </c>
      <c r="S4958">
        <v>0</v>
      </c>
      <c r="T4958">
        <v>617</v>
      </c>
      <c r="U4958">
        <v>366</v>
      </c>
      <c r="V4958">
        <v>-0.91</v>
      </c>
      <c r="W4958">
        <v>0</v>
      </c>
      <c r="X4958">
        <v>0</v>
      </c>
      <c r="Y4958" s="12" t="str">
        <f>IFERROR(VLOOKUP(C4958,[1]Index!$D:$F,3,FALSE),"Non List")</f>
        <v>Tradings</v>
      </c>
      <c r="Z4958">
        <f>IFERROR(VLOOKUP(C4958,[1]LP!$B:$C,2,FALSE),0)</f>
        <v>5680</v>
      </c>
      <c r="AA4958" s="11">
        <f t="shared" si="190"/>
        <v>568</v>
      </c>
      <c r="AB4958" s="5">
        <f>IFERROR(VLOOKUP(C4958,[2]Sheet1!$B:$F,5,FALSE),0)</f>
        <v>2533664.3000000003</v>
      </c>
      <c r="AC4958" s="11">
        <f>IFERROR(VLOOKUP(AE4958,[3]Sheet2!$M:$O,2,FALSE),0)</f>
        <v>0.79</v>
      </c>
      <c r="AD4958" s="11">
        <f>IFERROR(VLOOKUP(AE4958,[3]Sheet2!$M:$O,3,FALSE),0)</f>
        <v>15</v>
      </c>
      <c r="AE4958" s="10" t="str">
        <f t="shared" si="189"/>
        <v>79/80STC</v>
      </c>
      <c r="AF4958" s="13">
        <f t="shared" si="191"/>
        <v>1.7605633802816902E-3</v>
      </c>
      <c r="AG4958" s="10"/>
      <c r="AH4958" s="10"/>
    </row>
    <row r="4959" spans="1:34" x14ac:dyDescent="0.45">
      <c r="A4959" t="s">
        <v>53</v>
      </c>
      <c r="B4959" t="s">
        <v>181</v>
      </c>
      <c r="C4959" t="s">
        <v>305</v>
      </c>
      <c r="D4959">
        <v>4000</v>
      </c>
      <c r="E4959" s="11">
        <v>253531</v>
      </c>
      <c r="F4959" s="5">
        <v>1329160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18836</v>
      </c>
      <c r="M4959">
        <v>15</v>
      </c>
      <c r="N4959">
        <v>270</v>
      </c>
      <c r="O4959">
        <v>6</v>
      </c>
      <c r="P4959">
        <v>2</v>
      </c>
      <c r="Q4959">
        <v>0</v>
      </c>
      <c r="R4959">
        <v>1728</v>
      </c>
      <c r="S4959">
        <v>0</v>
      </c>
      <c r="T4959">
        <v>624</v>
      </c>
      <c r="U4959">
        <v>457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Tradings</v>
      </c>
      <c r="Z4959">
        <f>IFERROR(VLOOKUP(C4959,[1]LP!$B:$C,2,FALSE),0)</f>
        <v>5680</v>
      </c>
      <c r="AA4959" s="11">
        <f t="shared" si="190"/>
        <v>378.7</v>
      </c>
      <c r="AB4959" s="5">
        <f>IFERROR(VLOOKUP(C4959,[2]Sheet1!$B:$F,5,FALSE),0)</f>
        <v>2533664.3000000003</v>
      </c>
      <c r="AC4959" s="11">
        <f>IFERROR(VLOOKUP(AE4959,[3]Sheet2!$M:$O,2,FALSE),0)</f>
        <v>0.79</v>
      </c>
      <c r="AD4959" s="11">
        <f>IFERROR(VLOOKUP(AE4959,[3]Sheet2!$M:$O,3,FALSE),0)</f>
        <v>15</v>
      </c>
      <c r="AE4959" s="10" t="str">
        <f t="shared" si="189"/>
        <v>79/80STC</v>
      </c>
      <c r="AF4959" s="13">
        <f t="shared" si="191"/>
        <v>2.6408450704225352E-3</v>
      </c>
      <c r="AG4959" s="10"/>
      <c r="AH4959" s="10"/>
    </row>
    <row r="4960" spans="1:34" x14ac:dyDescent="0.45">
      <c r="A4960" t="s">
        <v>24</v>
      </c>
      <c r="B4960" t="s">
        <v>56</v>
      </c>
      <c r="C4960" t="s">
        <v>307</v>
      </c>
      <c r="D4960">
        <v>819.5</v>
      </c>
      <c r="E4960" s="11">
        <v>15000000</v>
      </c>
      <c r="F4960" s="5">
        <v>81576579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4056538</v>
      </c>
      <c r="M4960">
        <v>108</v>
      </c>
      <c r="N4960">
        <v>8</v>
      </c>
      <c r="O4960">
        <v>1</v>
      </c>
      <c r="P4960">
        <v>17</v>
      </c>
      <c r="Q4960">
        <v>0</v>
      </c>
      <c r="R4960">
        <v>10</v>
      </c>
      <c r="S4960">
        <v>0</v>
      </c>
      <c r="T4960">
        <v>644</v>
      </c>
      <c r="U4960">
        <v>1252</v>
      </c>
      <c r="V4960">
        <v>0.53</v>
      </c>
      <c r="W4960">
        <v>0</v>
      </c>
      <c r="X4960">
        <v>0</v>
      </c>
      <c r="Y4960" s="12" t="str">
        <f>IFERROR(VLOOKUP(C4960,[1]Index!$D:$F,3,FALSE),"Non List")</f>
        <v>Others</v>
      </c>
      <c r="Z4960">
        <f>IFERROR(VLOOKUP(C4960,[1]LP!$B:$C,2,FALSE),0)</f>
        <v>919</v>
      </c>
      <c r="AA4960" s="11">
        <f t="shared" si="190"/>
        <v>8.5</v>
      </c>
      <c r="AB4960" s="5">
        <f>IFERROR(VLOOKUP(C4960,[2]Sheet1!$B:$F,5,FALSE),0)</f>
        <v>14400000</v>
      </c>
      <c r="AC4960" s="11">
        <v>0</v>
      </c>
      <c r="AD4960" s="11">
        <v>55</v>
      </c>
      <c r="AE4960" s="10" t="str">
        <f t="shared" si="189"/>
        <v>74/75NTC</v>
      </c>
      <c r="AF4960" s="13">
        <f t="shared" si="191"/>
        <v>0.117519042437432</v>
      </c>
      <c r="AG4960" s="10"/>
      <c r="AH4960" s="10"/>
    </row>
    <row r="4961" spans="1:34" x14ac:dyDescent="0.45">
      <c r="A4961" t="s">
        <v>53</v>
      </c>
      <c r="B4961" t="s">
        <v>56</v>
      </c>
      <c r="C4961" t="s">
        <v>307</v>
      </c>
      <c r="D4961">
        <v>819.5</v>
      </c>
      <c r="E4961" s="11">
        <v>15000000</v>
      </c>
      <c r="F4961" s="5">
        <v>75345004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7482815</v>
      </c>
      <c r="M4961">
        <v>100</v>
      </c>
      <c r="N4961">
        <v>8</v>
      </c>
      <c r="O4961">
        <v>1</v>
      </c>
      <c r="P4961">
        <v>17</v>
      </c>
      <c r="Q4961">
        <v>0</v>
      </c>
      <c r="R4961">
        <v>11</v>
      </c>
      <c r="S4961">
        <v>0</v>
      </c>
      <c r="T4961">
        <v>602</v>
      </c>
      <c r="U4961">
        <v>1163</v>
      </c>
      <c r="V4961">
        <v>0.42</v>
      </c>
      <c r="W4961">
        <v>0</v>
      </c>
      <c r="X4961">
        <v>0</v>
      </c>
      <c r="Y4961" s="12" t="str">
        <f>IFERROR(VLOOKUP(C4961,[1]Index!$D:$F,3,FALSE),"Non List")</f>
        <v>Others</v>
      </c>
      <c r="Z4961">
        <f>IFERROR(VLOOKUP(C4961,[1]LP!$B:$C,2,FALSE),0)</f>
        <v>919</v>
      </c>
      <c r="AA4961" s="11">
        <f t="shared" si="190"/>
        <v>9.1999999999999993</v>
      </c>
      <c r="AB4961" s="5">
        <f>IFERROR(VLOOKUP(C4961,[2]Sheet1!$B:$F,5,FALSE),0)</f>
        <v>14400000</v>
      </c>
      <c r="AC4961" s="11">
        <v>0</v>
      </c>
      <c r="AD4961" s="11">
        <v>55</v>
      </c>
      <c r="AE4961" s="10" t="str">
        <f t="shared" si="189"/>
        <v>74/75NTC</v>
      </c>
      <c r="AF4961" s="13">
        <f t="shared" si="191"/>
        <v>0.1088139281828074</v>
      </c>
      <c r="AG4961" s="10"/>
      <c r="AH4961" s="10"/>
    </row>
    <row r="4962" spans="1:34" x14ac:dyDescent="0.45">
      <c r="A4962" t="s">
        <v>54</v>
      </c>
      <c r="B4962" t="s">
        <v>56</v>
      </c>
      <c r="C4962" t="s">
        <v>307</v>
      </c>
      <c r="D4962">
        <v>819.5</v>
      </c>
      <c r="E4962" s="11">
        <v>15000000</v>
      </c>
      <c r="F4962" s="5">
        <v>79690515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11856406</v>
      </c>
      <c r="M4962">
        <v>105</v>
      </c>
      <c r="N4962">
        <v>8</v>
      </c>
      <c r="O4962">
        <v>1</v>
      </c>
      <c r="P4962">
        <v>17</v>
      </c>
      <c r="Q4962">
        <v>0</v>
      </c>
      <c r="R4962">
        <v>10</v>
      </c>
      <c r="S4962">
        <v>0</v>
      </c>
      <c r="T4962">
        <v>631</v>
      </c>
      <c r="U4962">
        <v>1223</v>
      </c>
      <c r="V4962">
        <v>0.49</v>
      </c>
      <c r="W4962">
        <v>0</v>
      </c>
      <c r="X4962">
        <v>0</v>
      </c>
      <c r="Y4962" s="12" t="str">
        <f>IFERROR(VLOOKUP(C4962,[1]Index!$D:$F,3,FALSE),"Non List")</f>
        <v>Others</v>
      </c>
      <c r="Z4962">
        <f>IFERROR(VLOOKUP(C4962,[1]LP!$B:$C,2,FALSE),0)</f>
        <v>919</v>
      </c>
      <c r="AA4962" s="11">
        <f t="shared" si="190"/>
        <v>8.8000000000000007</v>
      </c>
      <c r="AB4962" s="5">
        <f>IFERROR(VLOOKUP(C4962,[2]Sheet1!$B:$F,5,FALSE),0)</f>
        <v>14400000</v>
      </c>
      <c r="AC4962" s="11">
        <v>0</v>
      </c>
      <c r="AD4962" s="11">
        <v>55</v>
      </c>
      <c r="AE4962" s="10" t="str">
        <f t="shared" si="189"/>
        <v>74/75NTC</v>
      </c>
      <c r="AF4962" s="13">
        <f t="shared" si="191"/>
        <v>0.11425462459194777</v>
      </c>
      <c r="AG4962" s="10"/>
      <c r="AH4962" s="10"/>
    </row>
    <row r="4963" spans="1:34" x14ac:dyDescent="0.45">
      <c r="A4963" t="s">
        <v>55</v>
      </c>
      <c r="B4963" t="s">
        <v>56</v>
      </c>
      <c r="C4963" t="s">
        <v>307</v>
      </c>
      <c r="D4963">
        <v>819.5</v>
      </c>
      <c r="E4963" s="11">
        <v>15000000</v>
      </c>
      <c r="F4963" s="5">
        <v>83474724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15667501</v>
      </c>
      <c r="M4963">
        <v>104</v>
      </c>
      <c r="N4963">
        <v>8</v>
      </c>
      <c r="O4963">
        <v>1</v>
      </c>
      <c r="P4963">
        <v>16</v>
      </c>
      <c r="Q4963">
        <v>0</v>
      </c>
      <c r="R4963">
        <v>10</v>
      </c>
      <c r="S4963">
        <v>0</v>
      </c>
      <c r="T4963">
        <v>657</v>
      </c>
      <c r="U4963">
        <v>1242</v>
      </c>
      <c r="V4963">
        <v>0.52</v>
      </c>
      <c r="W4963">
        <v>0</v>
      </c>
      <c r="X4963">
        <v>0</v>
      </c>
      <c r="Y4963" s="12" t="str">
        <f>IFERROR(VLOOKUP(C4963,[1]Index!$D:$F,3,FALSE),"Non List")</f>
        <v>Others</v>
      </c>
      <c r="Z4963">
        <f>IFERROR(VLOOKUP(C4963,[1]LP!$B:$C,2,FALSE),0)</f>
        <v>919</v>
      </c>
      <c r="AA4963" s="11">
        <f t="shared" si="190"/>
        <v>8.8000000000000007</v>
      </c>
      <c r="AB4963" s="5">
        <f>IFERROR(VLOOKUP(C4963,[2]Sheet1!$B:$F,5,FALSE),0)</f>
        <v>14400000</v>
      </c>
      <c r="AC4963" s="11">
        <v>0</v>
      </c>
      <c r="AD4963" s="11">
        <v>55</v>
      </c>
      <c r="AE4963" s="10" t="str">
        <f t="shared" si="189"/>
        <v>74/75NTC</v>
      </c>
      <c r="AF4963" s="13">
        <f t="shared" si="191"/>
        <v>0.11316648531011969</v>
      </c>
      <c r="AG4963" s="10"/>
      <c r="AH4963" s="10"/>
    </row>
    <row r="4964" spans="1:34" x14ac:dyDescent="0.45">
      <c r="A4964" t="s">
        <v>24</v>
      </c>
      <c r="B4964" t="s">
        <v>57</v>
      </c>
      <c r="C4964" t="s">
        <v>307</v>
      </c>
      <c r="D4964">
        <v>819.5</v>
      </c>
      <c r="E4964" s="11">
        <v>15000000</v>
      </c>
      <c r="F4964" s="5">
        <v>87989326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4490645</v>
      </c>
      <c r="M4964">
        <v>120</v>
      </c>
      <c r="N4964">
        <v>7</v>
      </c>
      <c r="O4964">
        <v>1</v>
      </c>
      <c r="P4964">
        <v>17</v>
      </c>
      <c r="Q4964">
        <v>0</v>
      </c>
      <c r="R4964">
        <v>8</v>
      </c>
      <c r="S4964">
        <v>0</v>
      </c>
      <c r="T4964">
        <v>687</v>
      </c>
      <c r="U4964">
        <v>1360</v>
      </c>
      <c r="V4964">
        <v>0.66</v>
      </c>
      <c r="W4964">
        <v>0</v>
      </c>
      <c r="X4964">
        <v>0</v>
      </c>
      <c r="Y4964" s="12" t="str">
        <f>IFERROR(VLOOKUP(C4964,[1]Index!$D:$F,3,FALSE),"Non List")</f>
        <v>Others</v>
      </c>
      <c r="Z4964">
        <f>IFERROR(VLOOKUP(C4964,[1]LP!$B:$C,2,FALSE),0)</f>
        <v>919</v>
      </c>
      <c r="AA4964" s="11">
        <f t="shared" si="190"/>
        <v>7.7</v>
      </c>
      <c r="AB4964" s="5">
        <f>IFERROR(VLOOKUP(C4964,[2]Sheet1!$B:$F,5,FALSE),0)</f>
        <v>14400000</v>
      </c>
      <c r="AC4964" s="11">
        <v>0</v>
      </c>
      <c r="AD4964" s="11">
        <v>45</v>
      </c>
      <c r="AE4964" s="10" t="str">
        <f t="shared" si="189"/>
        <v>75/76NTC</v>
      </c>
      <c r="AF4964" s="13">
        <f t="shared" si="191"/>
        <v>0.13057671381936889</v>
      </c>
      <c r="AG4964" s="10"/>
      <c r="AH4964" s="10"/>
    </row>
    <row r="4965" spans="1:34" x14ac:dyDescent="0.45">
      <c r="A4965" t="s">
        <v>53</v>
      </c>
      <c r="B4965" t="s">
        <v>57</v>
      </c>
      <c r="C4965" t="s">
        <v>307</v>
      </c>
      <c r="D4965">
        <v>819.5</v>
      </c>
      <c r="E4965" s="11">
        <v>15000000</v>
      </c>
      <c r="F4965" s="5">
        <v>90999942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6341421</v>
      </c>
      <c r="M4965">
        <v>85</v>
      </c>
      <c r="N4965">
        <v>10</v>
      </c>
      <c r="O4965">
        <v>1</v>
      </c>
      <c r="P4965">
        <v>12</v>
      </c>
      <c r="Q4965">
        <v>0</v>
      </c>
      <c r="R4965">
        <v>11</v>
      </c>
      <c r="S4965">
        <v>0</v>
      </c>
      <c r="T4965">
        <v>707</v>
      </c>
      <c r="U4965">
        <v>1159</v>
      </c>
      <c r="V4965">
        <v>0.41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919</v>
      </c>
      <c r="AA4965" s="11">
        <f t="shared" si="190"/>
        <v>10.8</v>
      </c>
      <c r="AB4965" s="5">
        <f>IFERROR(VLOOKUP(C4965,[2]Sheet1!$B:$F,5,FALSE),0)</f>
        <v>14400000</v>
      </c>
      <c r="AC4965" s="11">
        <v>0</v>
      </c>
      <c r="AD4965" s="11">
        <v>45</v>
      </c>
      <c r="AE4965" s="10" t="str">
        <f t="shared" si="189"/>
        <v>75/76NTC</v>
      </c>
      <c r="AF4965" s="13">
        <f t="shared" si="191"/>
        <v>9.2491838955386291E-2</v>
      </c>
      <c r="AG4965" s="10"/>
      <c r="AH4965" s="10"/>
    </row>
    <row r="4966" spans="1:34" x14ac:dyDescent="0.45">
      <c r="A4966" t="s">
        <v>54</v>
      </c>
      <c r="B4966" t="s">
        <v>57</v>
      </c>
      <c r="C4966" t="s">
        <v>307</v>
      </c>
      <c r="D4966">
        <v>819.5</v>
      </c>
      <c r="E4966" s="11">
        <v>15000000</v>
      </c>
      <c r="F4966" s="5">
        <v>86408242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9983925</v>
      </c>
      <c r="M4966">
        <v>89</v>
      </c>
      <c r="N4966">
        <v>9</v>
      </c>
      <c r="O4966">
        <v>1</v>
      </c>
      <c r="P4966">
        <v>13</v>
      </c>
      <c r="Q4966">
        <v>0</v>
      </c>
      <c r="R4966">
        <v>11</v>
      </c>
      <c r="S4966">
        <v>0</v>
      </c>
      <c r="T4966">
        <v>676</v>
      </c>
      <c r="U4966">
        <v>1162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919</v>
      </c>
      <c r="AA4966" s="11">
        <f t="shared" si="190"/>
        <v>10.3</v>
      </c>
      <c r="AB4966" s="5">
        <f>IFERROR(VLOOKUP(C4966,[2]Sheet1!$B:$F,5,FALSE),0)</f>
        <v>14400000</v>
      </c>
      <c r="AC4966" s="11">
        <v>0</v>
      </c>
      <c r="AD4966" s="11">
        <v>45</v>
      </c>
      <c r="AE4966" s="10" t="str">
        <f t="shared" si="189"/>
        <v>75/76NTC</v>
      </c>
      <c r="AF4966" s="13">
        <f t="shared" si="191"/>
        <v>9.6844396082698583E-2</v>
      </c>
      <c r="AG4966" s="10"/>
      <c r="AH4966" s="10"/>
    </row>
    <row r="4967" spans="1:34" x14ac:dyDescent="0.45">
      <c r="A4967" t="s">
        <v>55</v>
      </c>
      <c r="B4967" t="s">
        <v>57</v>
      </c>
      <c r="C4967" t="s">
        <v>307</v>
      </c>
      <c r="D4967">
        <v>819.5</v>
      </c>
      <c r="E4967" s="11">
        <v>15000000</v>
      </c>
      <c r="F4967" s="5">
        <v>86731702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10208168</v>
      </c>
      <c r="M4967">
        <v>68</v>
      </c>
      <c r="N4967">
        <v>12</v>
      </c>
      <c r="O4967">
        <v>1</v>
      </c>
      <c r="P4967">
        <v>10</v>
      </c>
      <c r="Q4967">
        <v>0</v>
      </c>
      <c r="R4967">
        <v>15</v>
      </c>
      <c r="S4967">
        <v>0</v>
      </c>
      <c r="T4967">
        <v>678</v>
      </c>
      <c r="U4967">
        <v>1019</v>
      </c>
      <c r="V4967">
        <v>0.24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919</v>
      </c>
      <c r="AA4967" s="11">
        <f t="shared" si="190"/>
        <v>13.5</v>
      </c>
      <c r="AB4967" s="5">
        <f>IFERROR(VLOOKUP(C4967,[2]Sheet1!$B:$F,5,FALSE),0)</f>
        <v>14400000</v>
      </c>
      <c r="AC4967" s="11">
        <v>0</v>
      </c>
      <c r="AD4967" s="11">
        <v>45</v>
      </c>
      <c r="AE4967" s="10" t="str">
        <f t="shared" si="189"/>
        <v>75/76NTC</v>
      </c>
      <c r="AF4967" s="13">
        <f t="shared" si="191"/>
        <v>7.399347116430903E-2</v>
      </c>
      <c r="AG4967" s="10"/>
      <c r="AH4967" s="10"/>
    </row>
    <row r="4968" spans="1:34" x14ac:dyDescent="0.45">
      <c r="A4968" t="s">
        <v>24</v>
      </c>
      <c r="B4968" t="s">
        <v>58</v>
      </c>
      <c r="C4968" t="s">
        <v>307</v>
      </c>
      <c r="D4968">
        <v>819.5</v>
      </c>
      <c r="E4968" s="11">
        <v>15000000</v>
      </c>
      <c r="F4968" s="5">
        <v>89464626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3246779</v>
      </c>
      <c r="M4968">
        <v>87</v>
      </c>
      <c r="N4968">
        <v>9</v>
      </c>
      <c r="O4968">
        <v>1</v>
      </c>
      <c r="P4968">
        <v>12</v>
      </c>
      <c r="Q4968">
        <v>0</v>
      </c>
      <c r="R4968">
        <v>11</v>
      </c>
      <c r="S4968">
        <v>0</v>
      </c>
      <c r="T4968">
        <v>696</v>
      </c>
      <c r="U4968">
        <v>1165</v>
      </c>
      <c r="V4968">
        <v>0.42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919</v>
      </c>
      <c r="AA4968" s="11">
        <f t="shared" si="190"/>
        <v>10.6</v>
      </c>
      <c r="AB4968" s="5">
        <f>IFERROR(VLOOKUP(C4968,[2]Sheet1!$B:$F,5,FALSE),0)</f>
        <v>14400000</v>
      </c>
      <c r="AC4968" s="11">
        <v>0</v>
      </c>
      <c r="AD4968" s="11">
        <v>40</v>
      </c>
      <c r="AE4968" s="10" t="str">
        <f t="shared" si="189"/>
        <v>76/77NTC</v>
      </c>
      <c r="AF4968" s="13">
        <f t="shared" si="191"/>
        <v>9.4668117519042444E-2</v>
      </c>
      <c r="AG4968" s="10"/>
      <c r="AH4968" s="10"/>
    </row>
    <row r="4969" spans="1:34" x14ac:dyDescent="0.45">
      <c r="A4969" t="s">
        <v>53</v>
      </c>
      <c r="B4969" t="s">
        <v>58</v>
      </c>
      <c r="C4969" t="s">
        <v>307</v>
      </c>
      <c r="D4969">
        <v>819.5</v>
      </c>
      <c r="E4969" s="11">
        <v>15000000</v>
      </c>
      <c r="F4969" s="5">
        <v>74361950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4939150</v>
      </c>
      <c r="M4969">
        <v>66</v>
      </c>
      <c r="N4969">
        <v>12</v>
      </c>
      <c r="O4969">
        <v>1</v>
      </c>
      <c r="P4969">
        <v>11</v>
      </c>
      <c r="Q4969">
        <v>0</v>
      </c>
      <c r="R4969">
        <v>17</v>
      </c>
      <c r="S4969">
        <v>0</v>
      </c>
      <c r="T4969">
        <v>596</v>
      </c>
      <c r="U4969">
        <v>939</v>
      </c>
      <c r="V4969">
        <v>0.15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919</v>
      </c>
      <c r="AA4969" s="11">
        <f t="shared" si="190"/>
        <v>13.9</v>
      </c>
      <c r="AB4969" s="5">
        <f>IFERROR(VLOOKUP(C4969,[2]Sheet1!$B:$F,5,FALSE),0)</f>
        <v>14400000</v>
      </c>
      <c r="AC4969" s="11">
        <v>0</v>
      </c>
      <c r="AD4969" s="11">
        <v>40</v>
      </c>
      <c r="AE4969" s="10" t="str">
        <f t="shared" si="189"/>
        <v>76/77NTC</v>
      </c>
      <c r="AF4969" s="13">
        <f t="shared" si="191"/>
        <v>7.181719260065289E-2</v>
      </c>
      <c r="AG4969" s="10"/>
      <c r="AH4969" s="10"/>
    </row>
    <row r="4970" spans="1:34" x14ac:dyDescent="0.45">
      <c r="A4970" t="s">
        <v>54</v>
      </c>
      <c r="B4970" t="s">
        <v>58</v>
      </c>
      <c r="C4970" t="s">
        <v>307</v>
      </c>
      <c r="D4970">
        <v>809.5</v>
      </c>
      <c r="E4970" s="11">
        <v>15000000</v>
      </c>
      <c r="F4970" s="5">
        <v>76975068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7565515</v>
      </c>
      <c r="M4970">
        <v>67</v>
      </c>
      <c r="N4970">
        <v>12</v>
      </c>
      <c r="O4970">
        <v>1</v>
      </c>
      <c r="P4970">
        <v>11</v>
      </c>
      <c r="Q4970">
        <v>0</v>
      </c>
      <c r="R4970">
        <v>16</v>
      </c>
      <c r="S4970">
        <v>0</v>
      </c>
      <c r="T4970">
        <v>613</v>
      </c>
      <c r="U4970">
        <v>963</v>
      </c>
      <c r="V4970">
        <v>0.19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919</v>
      </c>
      <c r="AA4970" s="11">
        <f t="shared" si="190"/>
        <v>13.7</v>
      </c>
      <c r="AB4970" s="5">
        <f>IFERROR(VLOOKUP(C4970,[2]Sheet1!$B:$F,5,FALSE),0)</f>
        <v>14400000</v>
      </c>
      <c r="AC4970" s="11">
        <v>0</v>
      </c>
      <c r="AD4970" s="11">
        <v>40</v>
      </c>
      <c r="AE4970" s="10" t="str">
        <f t="shared" si="189"/>
        <v>76/77NTC</v>
      </c>
      <c r="AF4970" s="13">
        <f t="shared" si="191"/>
        <v>7.2905331882480953E-2</v>
      </c>
      <c r="AG4970" s="10"/>
      <c r="AH4970" s="10"/>
    </row>
    <row r="4971" spans="1:34" x14ac:dyDescent="0.45">
      <c r="A4971" t="s">
        <v>55</v>
      </c>
      <c r="B4971" t="s">
        <v>58</v>
      </c>
      <c r="C4971" t="s">
        <v>307</v>
      </c>
      <c r="D4971">
        <v>809.5</v>
      </c>
      <c r="E4971" s="11">
        <v>15000000</v>
      </c>
      <c r="F4971" s="5">
        <v>78138204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8559581</v>
      </c>
      <c r="M4971">
        <v>57</v>
      </c>
      <c r="N4971">
        <v>14</v>
      </c>
      <c r="O4971">
        <v>1</v>
      </c>
      <c r="P4971">
        <v>9</v>
      </c>
      <c r="Q4971">
        <v>0</v>
      </c>
      <c r="R4971">
        <v>18</v>
      </c>
      <c r="S4971">
        <v>0</v>
      </c>
      <c r="T4971">
        <v>621</v>
      </c>
      <c r="U4971">
        <v>893</v>
      </c>
      <c r="V4971">
        <v>0.1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919</v>
      </c>
      <c r="AA4971" s="11">
        <f t="shared" si="190"/>
        <v>16.100000000000001</v>
      </c>
      <c r="AB4971" s="5">
        <f>IFERROR(VLOOKUP(C4971,[2]Sheet1!$B:$F,5,FALSE),0)</f>
        <v>14400000</v>
      </c>
      <c r="AC4971" s="11">
        <v>0</v>
      </c>
      <c r="AD4971" s="11">
        <v>40</v>
      </c>
      <c r="AE4971" s="10" t="str">
        <f t="shared" si="189"/>
        <v>76/77NTC</v>
      </c>
      <c r="AF4971" s="13">
        <f t="shared" si="191"/>
        <v>6.2023939064200215E-2</v>
      </c>
      <c r="AG4971" s="10"/>
      <c r="AH4971" s="10"/>
    </row>
    <row r="4972" spans="1:34" x14ac:dyDescent="0.45">
      <c r="A4972" t="s">
        <v>24</v>
      </c>
      <c r="B4972" t="s">
        <v>59</v>
      </c>
      <c r="C4972" t="s">
        <v>307</v>
      </c>
      <c r="D4972">
        <v>809.5</v>
      </c>
      <c r="E4972" s="11">
        <v>15000000</v>
      </c>
      <c r="F4972" s="5">
        <v>79656023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1517769</v>
      </c>
      <c r="M4972">
        <v>40</v>
      </c>
      <c r="N4972">
        <v>20</v>
      </c>
      <c r="O4972">
        <v>1</v>
      </c>
      <c r="P4972">
        <v>6</v>
      </c>
      <c r="Q4972">
        <v>0</v>
      </c>
      <c r="R4972">
        <v>26</v>
      </c>
      <c r="S4972">
        <v>0</v>
      </c>
      <c r="T4972">
        <v>631</v>
      </c>
      <c r="U4972">
        <v>758</v>
      </c>
      <c r="V4972">
        <v>-0.06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919</v>
      </c>
      <c r="AA4972" s="11">
        <f t="shared" si="190"/>
        <v>23</v>
      </c>
      <c r="AB4972" s="5">
        <f>IFERROR(VLOOKUP(C4972,[2]Sheet1!$B:$F,5,FALSE),0)</f>
        <v>14400000</v>
      </c>
      <c r="AC4972" s="11">
        <v>20</v>
      </c>
      <c r="AD4972" s="11">
        <v>20</v>
      </c>
      <c r="AE4972" s="10" t="str">
        <f t="shared" si="189"/>
        <v>77/78NTC</v>
      </c>
      <c r="AF4972" s="13">
        <f t="shared" si="191"/>
        <v>4.3525571273122961E-2</v>
      </c>
      <c r="AG4972" s="10"/>
      <c r="AH4972" s="10"/>
    </row>
    <row r="4973" spans="1:34" x14ac:dyDescent="0.45">
      <c r="A4973" t="s">
        <v>53</v>
      </c>
      <c r="B4973" t="s">
        <v>59</v>
      </c>
      <c r="C4973" t="s">
        <v>307</v>
      </c>
      <c r="D4973">
        <v>809.5</v>
      </c>
      <c r="E4973" s="11">
        <v>15000000</v>
      </c>
      <c r="F4973" s="5">
        <v>80370054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3289394</v>
      </c>
      <c r="M4973">
        <v>44</v>
      </c>
      <c r="N4973">
        <v>18</v>
      </c>
      <c r="O4973">
        <v>1</v>
      </c>
      <c r="P4973">
        <v>7</v>
      </c>
      <c r="Q4973">
        <v>0</v>
      </c>
      <c r="R4973">
        <v>23</v>
      </c>
      <c r="S4973">
        <v>0</v>
      </c>
      <c r="T4973">
        <v>636</v>
      </c>
      <c r="U4973">
        <v>792</v>
      </c>
      <c r="V4973">
        <v>-0.02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919</v>
      </c>
      <c r="AA4973" s="11">
        <f t="shared" si="190"/>
        <v>20.9</v>
      </c>
      <c r="AB4973" s="5">
        <f>IFERROR(VLOOKUP(C4973,[2]Sheet1!$B:$F,5,FALSE),0)</f>
        <v>14400000</v>
      </c>
      <c r="AC4973" s="11">
        <v>20</v>
      </c>
      <c r="AD4973" s="11">
        <v>20</v>
      </c>
      <c r="AE4973" s="10" t="str">
        <f t="shared" si="189"/>
        <v>77/78NTC</v>
      </c>
      <c r="AF4973" s="13">
        <f t="shared" si="191"/>
        <v>4.7878128400435253E-2</v>
      </c>
      <c r="AG4973" s="10"/>
      <c r="AH4973" s="10"/>
    </row>
    <row r="4974" spans="1:34" x14ac:dyDescent="0.45">
      <c r="A4974" t="s">
        <v>54</v>
      </c>
      <c r="B4974" t="s">
        <v>59</v>
      </c>
      <c r="C4974" t="s">
        <v>307</v>
      </c>
      <c r="D4974">
        <v>809.5</v>
      </c>
      <c r="E4974" s="11">
        <v>15000000</v>
      </c>
      <c r="F4974" s="5">
        <v>82964914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5884472</v>
      </c>
      <c r="M4974">
        <v>52</v>
      </c>
      <c r="N4974">
        <v>15</v>
      </c>
      <c r="O4974">
        <v>1</v>
      </c>
      <c r="P4974">
        <v>8</v>
      </c>
      <c r="Q4974">
        <v>0</v>
      </c>
      <c r="R4974">
        <v>19</v>
      </c>
      <c r="S4974">
        <v>0</v>
      </c>
      <c r="T4974">
        <v>653</v>
      </c>
      <c r="U4974">
        <v>877</v>
      </c>
      <c r="V4974">
        <v>0.08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919</v>
      </c>
      <c r="AA4974" s="11">
        <f t="shared" si="190"/>
        <v>17.7</v>
      </c>
      <c r="AB4974" s="5">
        <f>IFERROR(VLOOKUP(C4974,[2]Sheet1!$B:$F,5,FALSE),0)</f>
        <v>14400000</v>
      </c>
      <c r="AC4974" s="11">
        <v>20</v>
      </c>
      <c r="AD4974" s="11">
        <v>20</v>
      </c>
      <c r="AE4974" s="10" t="str">
        <f t="shared" si="189"/>
        <v>77/78NTC</v>
      </c>
      <c r="AF4974" s="13">
        <f t="shared" si="191"/>
        <v>5.6583242655059846E-2</v>
      </c>
      <c r="AG4974" s="10"/>
      <c r="AH4974" s="10"/>
    </row>
    <row r="4975" spans="1:34" x14ac:dyDescent="0.45">
      <c r="A4975" t="s">
        <v>55</v>
      </c>
      <c r="B4975" t="s">
        <v>59</v>
      </c>
      <c r="C4975" t="s">
        <v>307</v>
      </c>
      <c r="D4975">
        <v>809.5</v>
      </c>
      <c r="E4975" s="11">
        <v>15000000</v>
      </c>
      <c r="F4975" s="5">
        <v>81606912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7454085</v>
      </c>
      <c r="M4975">
        <v>50</v>
      </c>
      <c r="N4975">
        <v>16</v>
      </c>
      <c r="O4975">
        <v>1</v>
      </c>
      <c r="P4975">
        <v>8</v>
      </c>
      <c r="Q4975">
        <v>0</v>
      </c>
      <c r="R4975">
        <v>21</v>
      </c>
      <c r="S4975">
        <v>0</v>
      </c>
      <c r="T4975">
        <v>644</v>
      </c>
      <c r="U4975">
        <v>849</v>
      </c>
      <c r="V4975">
        <v>0.05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919</v>
      </c>
      <c r="AA4975" s="11">
        <f t="shared" si="190"/>
        <v>18.399999999999999</v>
      </c>
      <c r="AB4975" s="5">
        <f>IFERROR(VLOOKUP(C4975,[2]Sheet1!$B:$F,5,FALSE),0)</f>
        <v>14400000</v>
      </c>
      <c r="AC4975" s="11">
        <v>20</v>
      </c>
      <c r="AD4975" s="11">
        <v>20</v>
      </c>
      <c r="AE4975" s="10" t="str">
        <f t="shared" si="189"/>
        <v>77/78NTC</v>
      </c>
      <c r="AF4975" s="13">
        <f t="shared" si="191"/>
        <v>5.4406964091403699E-2</v>
      </c>
      <c r="AG4975" s="10"/>
      <c r="AH4975" s="10"/>
    </row>
    <row r="4976" spans="1:34" x14ac:dyDescent="0.45">
      <c r="A4976" t="s">
        <v>24</v>
      </c>
      <c r="B4976" t="s">
        <v>60</v>
      </c>
      <c r="C4976" t="s">
        <v>307</v>
      </c>
      <c r="D4976">
        <v>809.5</v>
      </c>
      <c r="E4976" s="11">
        <v>15000000</v>
      </c>
      <c r="F4976" s="5">
        <v>83821999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2259903</v>
      </c>
      <c r="M4976">
        <v>60</v>
      </c>
      <c r="N4976">
        <v>13</v>
      </c>
      <c r="O4976">
        <v>1</v>
      </c>
      <c r="P4976">
        <v>9</v>
      </c>
      <c r="Q4976">
        <v>0</v>
      </c>
      <c r="R4976">
        <v>17</v>
      </c>
      <c r="S4976">
        <v>0</v>
      </c>
      <c r="T4976">
        <v>659</v>
      </c>
      <c r="U4976">
        <v>945</v>
      </c>
      <c r="V4976">
        <v>0.17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919</v>
      </c>
      <c r="AA4976" s="11">
        <f t="shared" si="190"/>
        <v>15.3</v>
      </c>
      <c r="AB4976" s="5">
        <f>IFERROR(VLOOKUP(C4976,[2]Sheet1!$B:$F,5,FALSE),0)</f>
        <v>14400000</v>
      </c>
      <c r="AC4976" s="11">
        <v>0</v>
      </c>
      <c r="AD4976" s="11">
        <v>40</v>
      </c>
      <c r="AE4976" s="10" t="str">
        <f t="shared" si="189"/>
        <v>78/79NTC</v>
      </c>
      <c r="AF4976" s="13">
        <f t="shared" si="191"/>
        <v>6.5288356909684445E-2</v>
      </c>
      <c r="AG4976" s="10"/>
      <c r="AH4976" s="10"/>
    </row>
    <row r="4977" spans="1:34" x14ac:dyDescent="0.45">
      <c r="A4977" t="s">
        <v>53</v>
      </c>
      <c r="B4977" t="s">
        <v>60</v>
      </c>
      <c r="C4977" t="s">
        <v>308</v>
      </c>
      <c r="D4977">
        <v>34.35</v>
      </c>
      <c r="E4977" s="11">
        <v>49128500</v>
      </c>
      <c r="F4977" s="5">
        <v>0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34</v>
      </c>
      <c r="O4977">
        <v>0</v>
      </c>
      <c r="P4977">
        <v>0</v>
      </c>
      <c r="Q4977">
        <v>0</v>
      </c>
      <c r="R4977">
        <v>12</v>
      </c>
      <c r="S4977">
        <v>0</v>
      </c>
      <c r="T4977">
        <v>100</v>
      </c>
      <c r="U4977">
        <v>0</v>
      </c>
      <c r="V4977">
        <v>0</v>
      </c>
      <c r="W4977">
        <v>0</v>
      </c>
      <c r="X4977">
        <v>0</v>
      </c>
      <c r="Y4977" s="12" t="str">
        <f>IFERROR(VLOOKUP(C4977,[1]Index!$D:$F,3,FALSE),"Non List")</f>
        <v>zdelist</v>
      </c>
      <c r="Z4977">
        <f>IFERROR(VLOOKUP(C4977,[1]LP!$B:$C,2,FALSE),0)</f>
        <v>0</v>
      </c>
      <c r="AA4977" s="11">
        <f t="shared" si="190"/>
        <v>0</v>
      </c>
      <c r="AB4977" s="5">
        <f>IFERROR(VLOOKUP(C4977,[2]Sheet1!$B:$F,5,FALSE),0)</f>
        <v>0</v>
      </c>
      <c r="AC4977" s="11">
        <v>0</v>
      </c>
      <c r="AD4977" s="11">
        <v>0</v>
      </c>
      <c r="AE4977" s="10" t="str">
        <f t="shared" si="189"/>
        <v>78/79NFD</v>
      </c>
      <c r="AF4977" s="13">
        <f t="shared" si="191"/>
        <v>0</v>
      </c>
      <c r="AG4977" s="10"/>
      <c r="AH4977" s="10"/>
    </row>
    <row r="4978" spans="1:34" x14ac:dyDescent="0.45">
      <c r="A4978" t="s">
        <v>53</v>
      </c>
      <c r="B4978" t="s">
        <v>60</v>
      </c>
      <c r="C4978" t="s">
        <v>307</v>
      </c>
      <c r="D4978">
        <v>809.5</v>
      </c>
      <c r="E4978" s="11">
        <v>15000000</v>
      </c>
      <c r="F4978" s="5">
        <v>78582899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3897877</v>
      </c>
      <c r="M4978">
        <v>52</v>
      </c>
      <c r="N4978">
        <v>16</v>
      </c>
      <c r="O4978">
        <v>1</v>
      </c>
      <c r="P4978">
        <v>8</v>
      </c>
      <c r="Q4978">
        <v>0</v>
      </c>
      <c r="R4978">
        <v>20</v>
      </c>
      <c r="S4978">
        <v>0</v>
      </c>
      <c r="T4978">
        <v>624</v>
      </c>
      <c r="U4978">
        <v>854</v>
      </c>
      <c r="V4978">
        <v>0.06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919</v>
      </c>
      <c r="AA4978" s="11">
        <f t="shared" si="190"/>
        <v>17.7</v>
      </c>
      <c r="AB4978" s="5">
        <f>IFERROR(VLOOKUP(C4978,[2]Sheet1!$B:$F,5,FALSE),0)</f>
        <v>14400000</v>
      </c>
      <c r="AC4978" s="11">
        <v>0</v>
      </c>
      <c r="AD4978" s="11">
        <v>40</v>
      </c>
      <c r="AE4978" s="10" t="str">
        <f t="shared" si="189"/>
        <v>78/79NTC</v>
      </c>
      <c r="AF4978" s="13">
        <f t="shared" si="191"/>
        <v>5.6583242655059846E-2</v>
      </c>
      <c r="AG4978" s="10"/>
      <c r="AH4978" s="10"/>
    </row>
    <row r="4979" spans="1:34" x14ac:dyDescent="0.45">
      <c r="A4979" t="s">
        <v>54</v>
      </c>
      <c r="B4979" t="s">
        <v>60</v>
      </c>
      <c r="C4979" t="s">
        <v>307</v>
      </c>
      <c r="D4979">
        <v>809.5</v>
      </c>
      <c r="E4979" s="11">
        <v>18000000</v>
      </c>
      <c r="F4979" s="5">
        <v>74117703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5435347</v>
      </c>
      <c r="M4979">
        <v>40</v>
      </c>
      <c r="N4979">
        <v>20</v>
      </c>
      <c r="O4979">
        <v>2</v>
      </c>
      <c r="P4979">
        <v>8</v>
      </c>
      <c r="Q4979">
        <v>0</v>
      </c>
      <c r="R4979">
        <v>32</v>
      </c>
      <c r="S4979">
        <v>0</v>
      </c>
      <c r="T4979">
        <v>512</v>
      </c>
      <c r="U4979">
        <v>681</v>
      </c>
      <c r="V4979">
        <v>-0.16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919</v>
      </c>
      <c r="AA4979" s="11">
        <f t="shared" si="190"/>
        <v>23</v>
      </c>
      <c r="AB4979" s="5">
        <f>IFERROR(VLOOKUP(C4979,[2]Sheet1!$B:$F,5,FALSE),0)</f>
        <v>14400000</v>
      </c>
      <c r="AC4979" s="11">
        <v>0</v>
      </c>
      <c r="AD4979" s="11">
        <v>40</v>
      </c>
      <c r="AE4979" s="10" t="str">
        <f t="shared" si="189"/>
        <v>78/79NTC</v>
      </c>
      <c r="AF4979" s="13">
        <f t="shared" si="191"/>
        <v>4.3525571273122961E-2</v>
      </c>
      <c r="AG4979" s="10"/>
      <c r="AH4979" s="10"/>
    </row>
    <row r="4980" spans="1:34" x14ac:dyDescent="0.45">
      <c r="A4980" t="s">
        <v>55</v>
      </c>
      <c r="B4980" t="s">
        <v>60</v>
      </c>
      <c r="C4980" t="s">
        <v>307</v>
      </c>
      <c r="D4980">
        <v>809.5</v>
      </c>
      <c r="E4980" s="11">
        <v>18000000</v>
      </c>
      <c r="F4980" s="5">
        <v>77063283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8380090</v>
      </c>
      <c r="M4980">
        <v>47</v>
      </c>
      <c r="N4980">
        <v>17</v>
      </c>
      <c r="O4980">
        <v>2</v>
      </c>
      <c r="P4980">
        <v>9</v>
      </c>
      <c r="Q4980">
        <v>0</v>
      </c>
      <c r="R4980">
        <v>27</v>
      </c>
      <c r="S4980">
        <v>0</v>
      </c>
      <c r="T4980">
        <v>528</v>
      </c>
      <c r="U4980">
        <v>744</v>
      </c>
      <c r="V4980">
        <v>-0.08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919</v>
      </c>
      <c r="AA4980" s="11">
        <f t="shared" si="190"/>
        <v>19.600000000000001</v>
      </c>
      <c r="AB4980" s="5">
        <f>IFERROR(VLOOKUP(C4980,[2]Sheet1!$B:$F,5,FALSE),0)</f>
        <v>14400000</v>
      </c>
      <c r="AC4980" s="11">
        <v>0</v>
      </c>
      <c r="AD4980" s="11">
        <v>40</v>
      </c>
      <c r="AE4980" s="10" t="str">
        <f t="shared" si="189"/>
        <v>78/79NTC</v>
      </c>
      <c r="AF4980" s="13">
        <f t="shared" si="191"/>
        <v>5.1142546245919476E-2</v>
      </c>
      <c r="AG4980" s="10"/>
      <c r="AH4980" s="10"/>
    </row>
    <row r="4981" spans="1:34" x14ac:dyDescent="0.45">
      <c r="A4981" t="s">
        <v>24</v>
      </c>
      <c r="B4981" t="s">
        <v>181</v>
      </c>
      <c r="C4981" t="s">
        <v>307</v>
      </c>
      <c r="D4981">
        <v>809.5</v>
      </c>
      <c r="E4981" s="11">
        <v>18000000</v>
      </c>
      <c r="F4981" s="5">
        <v>79291968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2225507</v>
      </c>
      <c r="M4981">
        <v>49</v>
      </c>
      <c r="N4981">
        <v>16</v>
      </c>
      <c r="O4981">
        <v>2</v>
      </c>
      <c r="P4981">
        <v>9</v>
      </c>
      <c r="Q4981">
        <v>0</v>
      </c>
      <c r="R4981">
        <v>25</v>
      </c>
      <c r="S4981">
        <v>0</v>
      </c>
      <c r="T4981">
        <v>541</v>
      </c>
      <c r="U4981">
        <v>775</v>
      </c>
      <c r="V4981">
        <v>-0.04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919</v>
      </c>
      <c r="AA4981" s="11">
        <f t="shared" si="190"/>
        <v>18.8</v>
      </c>
      <c r="AB4981" s="5">
        <f>IFERROR(VLOOKUP(C4981,[2]Sheet1!$B:$F,5,FALSE),0)</f>
        <v>14400000</v>
      </c>
      <c r="AC4981" s="11">
        <f>IFERROR(VLOOKUP(AE4981,[3]Sheet2!$M:$O,2,FALSE),0)</f>
        <v>40</v>
      </c>
      <c r="AD4981" s="11">
        <f>IFERROR(VLOOKUP(AE4981,[3]Sheet2!$M:$O,3,FALSE),0)</f>
        <v>0</v>
      </c>
      <c r="AE4981" s="10" t="str">
        <f t="shared" si="189"/>
        <v>79/80NTC</v>
      </c>
      <c r="AF4981" s="13">
        <f t="shared" si="191"/>
        <v>5.3318824809575623E-2</v>
      </c>
      <c r="AG4981" s="10"/>
      <c r="AH4981" s="10"/>
    </row>
    <row r="4982" spans="1:34" x14ac:dyDescent="0.45">
      <c r="A4982" t="s">
        <v>53</v>
      </c>
      <c r="B4982" t="s">
        <v>181</v>
      </c>
      <c r="C4982" t="s">
        <v>307</v>
      </c>
      <c r="D4982">
        <v>809.5</v>
      </c>
      <c r="E4982" s="11">
        <v>18000000</v>
      </c>
      <c r="F4982" s="5">
        <v>74325997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4254779</v>
      </c>
      <c r="M4982">
        <v>47</v>
      </c>
      <c r="N4982">
        <v>17</v>
      </c>
      <c r="O4982">
        <v>2</v>
      </c>
      <c r="P4982">
        <v>9</v>
      </c>
      <c r="Q4982">
        <v>0</v>
      </c>
      <c r="R4982">
        <v>27</v>
      </c>
      <c r="S4982">
        <v>0</v>
      </c>
      <c r="T4982">
        <v>513</v>
      </c>
      <c r="U4982">
        <v>739</v>
      </c>
      <c r="V4982">
        <v>-0.09</v>
      </c>
      <c r="W4982">
        <v>0</v>
      </c>
      <c r="X4982">
        <v>0</v>
      </c>
      <c r="Y4982" s="12" t="str">
        <f>IFERROR(VLOOKUP(C4982,[1]Index!$D:$F,3,FALSE),"Non List")</f>
        <v>Others</v>
      </c>
      <c r="Z4982">
        <f>IFERROR(VLOOKUP(C4982,[1]LP!$B:$C,2,FALSE),0)</f>
        <v>919</v>
      </c>
      <c r="AA4982" s="11">
        <f t="shared" si="190"/>
        <v>19.600000000000001</v>
      </c>
      <c r="AB4982" s="5">
        <f>IFERROR(VLOOKUP(C4982,[2]Sheet1!$B:$F,5,FALSE),0)</f>
        <v>14400000</v>
      </c>
      <c r="AC4982" s="11">
        <f>IFERROR(VLOOKUP(AE4982,[3]Sheet2!$M:$O,2,FALSE),0)</f>
        <v>40</v>
      </c>
      <c r="AD4982" s="11">
        <f>IFERROR(VLOOKUP(AE4982,[3]Sheet2!$M:$O,3,FALSE),0)</f>
        <v>0</v>
      </c>
      <c r="AE4982" s="10" t="str">
        <f t="shared" si="189"/>
        <v>79/80NTC</v>
      </c>
      <c r="AF4982" s="13">
        <f t="shared" si="191"/>
        <v>5.1142546245919476E-2</v>
      </c>
      <c r="AG4982" s="10"/>
      <c r="AH4982" s="10"/>
    </row>
    <row r="4983" spans="1:34" x14ac:dyDescent="0.45">
      <c r="A4983" t="s">
        <v>53</v>
      </c>
      <c r="B4983" t="s">
        <v>181</v>
      </c>
      <c r="C4983" t="s">
        <v>293</v>
      </c>
      <c r="D4983">
        <v>2222.1999999999998</v>
      </c>
      <c r="E4983" s="11">
        <v>194889</v>
      </c>
      <c r="F4983" s="5">
        <v>5385459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292186</v>
      </c>
      <c r="M4983">
        <v>300</v>
      </c>
      <c r="N4983">
        <v>7</v>
      </c>
      <c r="O4983">
        <v>1</v>
      </c>
      <c r="P4983">
        <v>10</v>
      </c>
      <c r="Q4983">
        <v>0</v>
      </c>
      <c r="R4983">
        <v>6</v>
      </c>
      <c r="S4983">
        <v>0</v>
      </c>
      <c r="T4983">
        <v>2863</v>
      </c>
      <c r="U4983">
        <v>4395</v>
      </c>
      <c r="V4983">
        <v>0.98</v>
      </c>
      <c r="W4983">
        <v>0</v>
      </c>
      <c r="X4983">
        <v>0</v>
      </c>
      <c r="Y4983" s="12" t="str">
        <f>IFERROR(VLOOKUP(C4983,[1]Index!$D:$F,3,FALSE),"Non List")</f>
        <v>Manufacturing And Processing</v>
      </c>
      <c r="Z4983">
        <f>IFERROR(VLOOKUP(C4983,[1]LP!$B:$C,2,FALSE),0)</f>
        <v>16335</v>
      </c>
      <c r="AA4983" s="11">
        <f t="shared" si="190"/>
        <v>54.5</v>
      </c>
      <c r="AB4983" s="5">
        <f>IFERROR(VLOOKUP(C4983,[2]Sheet1!$B:$F,5,FALSE),0)</f>
        <v>175399.83</v>
      </c>
      <c r="AC4983" s="11">
        <f>IFERROR(VLOOKUP(AE4983,[3]Sheet2!$M:$O,2,FALSE),0)</f>
        <v>0</v>
      </c>
      <c r="AD4983" s="11">
        <f>IFERROR(VLOOKUP(AE4983,[3]Sheet2!$M:$O,3,FALSE),0)</f>
        <v>0</v>
      </c>
      <c r="AE4983" s="10" t="str">
        <f t="shared" si="189"/>
        <v>79/80BNL</v>
      </c>
      <c r="AF4983" s="13">
        <f t="shared" si="191"/>
        <v>1.8365472910927456E-2</v>
      </c>
      <c r="AG4983" s="10"/>
      <c r="AH4983" s="10"/>
    </row>
    <row r="4984" spans="1:34" x14ac:dyDescent="0.45">
      <c r="A4984" t="s">
        <v>53</v>
      </c>
      <c r="B4984" t="s">
        <v>181</v>
      </c>
      <c r="C4984" t="s">
        <v>294</v>
      </c>
      <c r="D4984">
        <v>12250.1</v>
      </c>
      <c r="E4984" s="11">
        <v>121000</v>
      </c>
      <c r="F4984" s="5">
        <v>3380000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153217</v>
      </c>
      <c r="M4984">
        <v>253</v>
      </c>
      <c r="N4984">
        <v>48</v>
      </c>
      <c r="O4984">
        <v>4</v>
      </c>
      <c r="P4984">
        <v>9</v>
      </c>
      <c r="Q4984">
        <v>0</v>
      </c>
      <c r="R4984">
        <v>205</v>
      </c>
      <c r="S4984">
        <v>0</v>
      </c>
      <c r="T4984">
        <v>2893</v>
      </c>
      <c r="U4984">
        <v>4060</v>
      </c>
      <c r="V4984">
        <v>-0.67</v>
      </c>
      <c r="W4984">
        <v>0</v>
      </c>
      <c r="X4984">
        <v>0</v>
      </c>
      <c r="Y4984" s="12" t="str">
        <f>IFERROR(VLOOKUP(C4984,[1]Index!$D:$F,3,FALSE),"Non List")</f>
        <v>Manufacturing And Processing</v>
      </c>
      <c r="Z4984">
        <f>IFERROR(VLOOKUP(C4984,[1]LP!$B:$C,2,FALSE),0)</f>
        <v>13995</v>
      </c>
      <c r="AA4984" s="11">
        <f t="shared" si="190"/>
        <v>55.3</v>
      </c>
      <c r="AB4984" s="5">
        <f>IFERROR(VLOOKUP(C4984,[2]Sheet1!$B:$F,5,FALSE),0)</f>
        <v>108900</v>
      </c>
      <c r="AC4984" s="11">
        <f>IFERROR(VLOOKUP(AE4984,[3]Sheet2!$M:$O,2,FALSE),0)</f>
        <v>60</v>
      </c>
      <c r="AD4984" s="11">
        <f>IFERROR(VLOOKUP(AE4984,[3]Sheet2!$M:$O,3,FALSE),0)</f>
        <v>0</v>
      </c>
      <c r="AE4984" s="10" t="str">
        <f t="shared" si="189"/>
        <v>79/80BNT</v>
      </c>
      <c r="AF4984" s="13">
        <f t="shared" si="191"/>
        <v>1.8077884958913899E-2</v>
      </c>
      <c r="AG4984" s="10"/>
      <c r="AH4984" s="10"/>
    </row>
    <row r="4985" spans="1:34" x14ac:dyDescent="0.45">
      <c r="A4985" t="s">
        <v>53</v>
      </c>
      <c r="B4985" t="s">
        <v>181</v>
      </c>
      <c r="C4985" t="s">
        <v>295</v>
      </c>
      <c r="D4985">
        <v>1891</v>
      </c>
      <c r="E4985" s="11">
        <v>2429567</v>
      </c>
      <c r="F4985" s="5">
        <v>557458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294263</v>
      </c>
      <c r="M4985">
        <v>24</v>
      </c>
      <c r="N4985">
        <v>78</v>
      </c>
      <c r="O4985">
        <v>15</v>
      </c>
      <c r="P4985">
        <v>20</v>
      </c>
      <c r="Q4985">
        <v>0</v>
      </c>
      <c r="R4985">
        <v>1201</v>
      </c>
      <c r="S4985">
        <v>0</v>
      </c>
      <c r="T4985">
        <v>123</v>
      </c>
      <c r="U4985">
        <v>259</v>
      </c>
      <c r="V4985">
        <v>-0.86</v>
      </c>
      <c r="W4985">
        <v>0</v>
      </c>
      <c r="X4985">
        <v>0</v>
      </c>
      <c r="Y4985" s="12" t="str">
        <f>IFERROR(VLOOKUP(C4985,[1]Index!$D:$F,3,FALSE),"Non List")</f>
        <v>Manufacturing And Processing</v>
      </c>
      <c r="Z4985">
        <f>IFERROR(VLOOKUP(C4985,[1]LP!$B:$C,2,FALSE),0)</f>
        <v>1361</v>
      </c>
      <c r="AA4985" s="11">
        <f t="shared" si="190"/>
        <v>56.7</v>
      </c>
      <c r="AB4985" s="5">
        <f>IFERROR(VLOOKUP(C4985,[2]Sheet1!$B:$F,5,FALSE),0)</f>
        <v>11224597.859999999</v>
      </c>
      <c r="AC4985" s="11">
        <f>IFERROR(VLOOKUP(AE4985,[3]Sheet2!$M:$O,2,FALSE),0)</f>
        <v>15</v>
      </c>
      <c r="AD4985" s="11">
        <f>IFERROR(VLOOKUP(AE4985,[3]Sheet2!$M:$O,3,FALSE),0)</f>
        <v>10</v>
      </c>
      <c r="AE4985" s="10" t="str">
        <f t="shared" si="189"/>
        <v>79/80HDL</v>
      </c>
      <c r="AF4985" s="13">
        <f t="shared" si="191"/>
        <v>1.763409257898604E-2</v>
      </c>
      <c r="AG4985" s="10"/>
      <c r="AH4985" s="10"/>
    </row>
    <row r="4986" spans="1:34" x14ac:dyDescent="0.45">
      <c r="A4986" t="s">
        <v>53</v>
      </c>
      <c r="B4986" t="s">
        <v>181</v>
      </c>
      <c r="C4986" t="s">
        <v>296</v>
      </c>
      <c r="D4986">
        <v>21503</v>
      </c>
      <c r="E4986" s="11">
        <v>92100</v>
      </c>
      <c r="F4986" s="5">
        <v>3334500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552400</v>
      </c>
      <c r="M4986">
        <v>1200</v>
      </c>
      <c r="N4986">
        <v>18</v>
      </c>
      <c r="O4986">
        <v>6</v>
      </c>
      <c r="P4986">
        <v>32</v>
      </c>
      <c r="Q4986">
        <v>0</v>
      </c>
      <c r="R4986">
        <v>104</v>
      </c>
      <c r="S4986">
        <v>0</v>
      </c>
      <c r="T4986">
        <v>3721</v>
      </c>
      <c r="U4986">
        <v>10021</v>
      </c>
      <c r="V4986">
        <v>-0.53</v>
      </c>
      <c r="W4986">
        <v>0</v>
      </c>
      <c r="X4986">
        <v>0</v>
      </c>
      <c r="Y4986" s="12" t="str">
        <f>IFERROR(VLOOKUP(C4986,[1]Index!$D:$F,3,FALSE),"Non List")</f>
        <v>Manufacturing And Processing</v>
      </c>
      <c r="Z4986">
        <f>IFERROR(VLOOKUP(C4986,[1]LP!$B:$C,2,FALSE),0)</f>
        <v>45000</v>
      </c>
      <c r="AA4986" s="11">
        <f t="shared" si="190"/>
        <v>37.5</v>
      </c>
      <c r="AB4986" s="5">
        <f>IFERROR(VLOOKUP(C4986,[2]Sheet1!$B:$F,5,FALSE),0)</f>
        <v>138150</v>
      </c>
      <c r="AC4986" s="11">
        <f>IFERROR(VLOOKUP(AE4986,[3]Sheet2!$M:$O,2,FALSE),0)</f>
        <v>1580</v>
      </c>
      <c r="AD4986" s="11">
        <f>IFERROR(VLOOKUP(AE4986,[3]Sheet2!$M:$O,3,FALSE),0)</f>
        <v>0</v>
      </c>
      <c r="AE4986" s="10" t="str">
        <f t="shared" si="189"/>
        <v>79/80UNL</v>
      </c>
      <c r="AF4986" s="13">
        <f t="shared" si="191"/>
        <v>2.6666666666666668E-2</v>
      </c>
      <c r="AG4986" s="10"/>
      <c r="AH4986" s="10"/>
    </row>
    <row r="4987" spans="1:34" x14ac:dyDescent="0.45">
      <c r="A4987" t="s">
        <v>53</v>
      </c>
      <c r="B4987" t="s">
        <v>181</v>
      </c>
      <c r="C4987" t="s">
        <v>297</v>
      </c>
      <c r="D4987">
        <v>409</v>
      </c>
      <c r="E4987" s="11">
        <v>4400000</v>
      </c>
      <c r="F4987" s="5">
        <v>4701249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329089</v>
      </c>
      <c r="M4987">
        <v>15</v>
      </c>
      <c r="N4987">
        <v>27</v>
      </c>
      <c r="O4987">
        <v>2</v>
      </c>
      <c r="P4987">
        <v>7</v>
      </c>
      <c r="Q4987">
        <v>0</v>
      </c>
      <c r="R4987">
        <v>54</v>
      </c>
      <c r="S4987">
        <v>0</v>
      </c>
      <c r="T4987">
        <v>207</v>
      </c>
      <c r="U4987">
        <v>264</v>
      </c>
      <c r="V4987">
        <v>-0.36</v>
      </c>
      <c r="W4987">
        <v>0</v>
      </c>
      <c r="X4987">
        <v>0</v>
      </c>
      <c r="Y4987" s="12" t="str">
        <f>IFERROR(VLOOKUP(C4987,[1]Index!$D:$F,3,FALSE),"Non List")</f>
        <v>Manufacturing And Processing</v>
      </c>
      <c r="Z4987">
        <f>IFERROR(VLOOKUP(C4987,[1]LP!$B:$C,2,FALSE),0)</f>
        <v>506.5</v>
      </c>
      <c r="AA4987" s="11">
        <f t="shared" si="190"/>
        <v>33.799999999999997</v>
      </c>
      <c r="AB4987" s="5">
        <f>IFERROR(VLOOKUP(C4987,[2]Sheet1!$B:$F,5,FALSE),0)</f>
        <v>50270000</v>
      </c>
      <c r="AC4987" s="11">
        <f>IFERROR(VLOOKUP(AE4987,[3]Sheet2!$M:$O,2,FALSE),0)</f>
        <v>0.75</v>
      </c>
      <c r="AD4987" s="11">
        <f>IFERROR(VLOOKUP(AE4987,[3]Sheet2!$M:$O,3,FALSE),0)</f>
        <v>14.25</v>
      </c>
      <c r="AE4987" s="10" t="str">
        <f t="shared" si="189"/>
        <v>79/80SHIVM</v>
      </c>
      <c r="AF4987" s="13">
        <f t="shared" si="191"/>
        <v>2.9615004935834157E-2</v>
      </c>
      <c r="AG4987" s="10"/>
      <c r="AH4987" s="10"/>
    </row>
    <row r="4988" spans="1:34" x14ac:dyDescent="0.45">
      <c r="A4988" t="s">
        <v>54</v>
      </c>
      <c r="B4988" t="s">
        <v>181</v>
      </c>
      <c r="C4988" t="s">
        <v>61</v>
      </c>
      <c r="D4988">
        <v>822</v>
      </c>
      <c r="E4988" s="11">
        <v>2835402</v>
      </c>
      <c r="F4988" s="5">
        <v>3745120.0378</v>
      </c>
      <c r="G4988" s="11">
        <v>30222831.708799999</v>
      </c>
      <c r="H4988" s="11">
        <v>32695321.123</v>
      </c>
      <c r="I4988">
        <v>2117056.5210000002</v>
      </c>
      <c r="J4988">
        <v>2393816.4415000002</v>
      </c>
      <c r="K4988">
        <v>1472209.5926999999</v>
      </c>
      <c r="L4988">
        <v>880659.57629999996</v>
      </c>
      <c r="M4988">
        <v>41.4</v>
      </c>
      <c r="N4988">
        <v>19.86</v>
      </c>
      <c r="O4988">
        <v>3.54</v>
      </c>
      <c r="P4988">
        <v>17.84</v>
      </c>
      <c r="Q4988">
        <v>2.0699999999999998</v>
      </c>
      <c r="R4988">
        <v>70.3</v>
      </c>
      <c r="S4988">
        <v>1.19</v>
      </c>
      <c r="T4988">
        <v>232.08</v>
      </c>
      <c r="U4988">
        <v>464.95</v>
      </c>
      <c r="V4988">
        <v>-0.43440000000000001</v>
      </c>
      <c r="W4988">
        <v>686914.46959999995</v>
      </c>
      <c r="X4988">
        <v>24.23</v>
      </c>
      <c r="Y4988" s="12" t="str">
        <f>IFERROR(VLOOKUP(C4988,[1]Index!$D:$F,3,FALSE),"Non List")</f>
        <v>Microfinance</v>
      </c>
      <c r="Z4988">
        <f>IFERROR(VLOOKUP(C4988,[1]LP!$B:$C,2,FALSE),0)</f>
        <v>850</v>
      </c>
      <c r="AA4988" s="11">
        <f t="shared" si="190"/>
        <v>20.5</v>
      </c>
      <c r="AB4988" s="5">
        <f>IFERROR(VLOOKUP(C4988,[2]Sheet1!$B:$F,5,FALSE),0)</f>
        <v>14588143.289999999</v>
      </c>
      <c r="AC4988" s="11">
        <f>IFERROR(VLOOKUP(AE4988,[3]Sheet2!$M:$O,2,FALSE),0)</f>
        <v>10</v>
      </c>
      <c r="AD4988" s="11">
        <f>IFERROR(VLOOKUP(AE4988,[3]Sheet2!$M:$O,3,FALSE),0)</f>
        <v>5</v>
      </c>
      <c r="AE4988" s="10" t="str">
        <f t="shared" si="189"/>
        <v>79/80CBBL</v>
      </c>
      <c r="AF4988" s="13">
        <f t="shared" si="191"/>
        <v>4.8705882352941175E-2</v>
      </c>
      <c r="AG4988" s="10"/>
      <c r="AH4988" s="10"/>
    </row>
    <row r="4989" spans="1:34" x14ac:dyDescent="0.45">
      <c r="A4989" t="s">
        <v>54</v>
      </c>
      <c r="B4989" t="s">
        <v>181</v>
      </c>
      <c r="C4989" t="s">
        <v>62</v>
      </c>
      <c r="D4989">
        <v>621</v>
      </c>
      <c r="E4989" s="11">
        <v>1526248.166</v>
      </c>
      <c r="F4989" s="5">
        <v>1733531.652</v>
      </c>
      <c r="G4989" s="11">
        <v>8759740.2630000003</v>
      </c>
      <c r="H4989" s="11">
        <v>18911587.851</v>
      </c>
      <c r="I4989">
        <v>940957.10499999998</v>
      </c>
      <c r="J4989">
        <v>1100884.567</v>
      </c>
      <c r="K4989">
        <v>491542.01</v>
      </c>
      <c r="L4989">
        <v>277582.66499999998</v>
      </c>
      <c r="M4989">
        <v>24.24</v>
      </c>
      <c r="N4989">
        <v>25.62</v>
      </c>
      <c r="O4989">
        <v>2.91</v>
      </c>
      <c r="P4989">
        <v>11.35</v>
      </c>
      <c r="Q4989">
        <v>1.34</v>
      </c>
      <c r="R4989">
        <v>74.55</v>
      </c>
      <c r="S4989">
        <v>4.49</v>
      </c>
      <c r="T4989">
        <v>213.58</v>
      </c>
      <c r="U4989">
        <v>341.3</v>
      </c>
      <c r="V4989">
        <v>-0.45040000000000002</v>
      </c>
      <c r="W4989">
        <v>580257.10900000005</v>
      </c>
      <c r="X4989">
        <v>38.020000000000003</v>
      </c>
      <c r="Y4989" s="12" t="str">
        <f>IFERROR(VLOOKUP(C4989,[1]Index!$D:$F,3,FALSE),"Non List")</f>
        <v>Microfinance</v>
      </c>
      <c r="Z4989">
        <f>IFERROR(VLOOKUP(C4989,[1]LP!$B:$C,2,FALSE),0)</f>
        <v>785</v>
      </c>
      <c r="AA4989" s="11">
        <f t="shared" si="190"/>
        <v>32.4</v>
      </c>
      <c r="AB4989" s="5">
        <f>IFERROR(VLOOKUP(C4989,[2]Sheet1!$B:$F,5,FALSE),0)</f>
        <v>8360365.2999999998</v>
      </c>
      <c r="AC4989" s="11">
        <f>IFERROR(VLOOKUP(AE4989,[3]Sheet2!$M:$O,2,FALSE),0)</f>
        <v>0.52629999999999999</v>
      </c>
      <c r="AD4989" s="11">
        <f>IFERROR(VLOOKUP(AE4989,[3]Sheet2!$M:$O,3,FALSE),0)</f>
        <v>10</v>
      </c>
      <c r="AE4989" s="10" t="str">
        <f t="shared" si="189"/>
        <v>79/80DDBL</v>
      </c>
      <c r="AF4989" s="13">
        <f t="shared" si="191"/>
        <v>3.0878980891719744E-2</v>
      </c>
      <c r="AG4989" s="10"/>
      <c r="AH4989" s="10"/>
    </row>
    <row r="4990" spans="1:34" x14ac:dyDescent="0.45">
      <c r="A4990" t="s">
        <v>54</v>
      </c>
      <c r="B4990" t="s">
        <v>181</v>
      </c>
      <c r="C4990" t="s">
        <v>63</v>
      </c>
      <c r="D4990">
        <v>521</v>
      </c>
      <c r="E4990" s="11">
        <v>1147745.956</v>
      </c>
      <c r="F4990" s="5">
        <v>433076.07699999999</v>
      </c>
      <c r="G4990" s="11">
        <v>0</v>
      </c>
      <c r="H4990" s="11">
        <v>23490.953000000001</v>
      </c>
      <c r="I4990">
        <v>317635.31400000001</v>
      </c>
      <c r="J4990">
        <v>355156.52799999999</v>
      </c>
      <c r="K4990">
        <v>293859.73</v>
      </c>
      <c r="L4990">
        <v>194577.204</v>
      </c>
      <c r="M4990">
        <v>22.6</v>
      </c>
      <c r="N4990">
        <v>23.05</v>
      </c>
      <c r="O4990">
        <v>3.78</v>
      </c>
      <c r="P4990">
        <v>16.41</v>
      </c>
      <c r="Q4990">
        <v>2.0499999999999998</v>
      </c>
      <c r="R4990">
        <v>87.13</v>
      </c>
      <c r="S4990">
        <v>0.47</v>
      </c>
      <c r="T4990">
        <v>137.72999999999999</v>
      </c>
      <c r="U4990">
        <v>264.64</v>
      </c>
      <c r="V4990">
        <v>-0.49199999999999999</v>
      </c>
      <c r="W4990">
        <v>166803.97</v>
      </c>
      <c r="X4990">
        <v>14.53</v>
      </c>
      <c r="Y4990" s="12" t="str">
        <f>IFERROR(VLOOKUP(C4990,[1]Index!$D:$F,3,FALSE),"Non List")</f>
        <v>Microfinance</v>
      </c>
      <c r="Z4990">
        <f>IFERROR(VLOOKUP(C4990,[1]LP!$B:$C,2,FALSE),0)</f>
        <v>734</v>
      </c>
      <c r="AA4990" s="11">
        <f t="shared" si="190"/>
        <v>32.5</v>
      </c>
      <c r="AB4990" s="5">
        <f>IFERROR(VLOOKUP(C4990,[2]Sheet1!$B:$F,5,FALSE),0)</f>
        <v>6589869.3700000001</v>
      </c>
      <c r="AC4990" s="11">
        <f>IFERROR(VLOOKUP(AE4990,[3]Sheet2!$M:$O,2,FALSE),0)</f>
        <v>7.5</v>
      </c>
      <c r="AD4990" s="11">
        <f>IFERROR(VLOOKUP(AE4990,[3]Sheet2!$M:$O,3,FALSE),0)</f>
        <v>7.5</v>
      </c>
      <c r="AE4990" s="10" t="str">
        <f t="shared" ref="AE4990:AE5053" si="192">B4990&amp;C4990</f>
        <v>79/80FMDBL</v>
      </c>
      <c r="AF4990" s="13">
        <f t="shared" si="191"/>
        <v>3.0790190735694827E-2</v>
      </c>
      <c r="AG4990" s="10"/>
      <c r="AH4990" s="10"/>
    </row>
    <row r="4991" spans="1:34" x14ac:dyDescent="0.45">
      <c r="A4991" t="s">
        <v>54</v>
      </c>
      <c r="B4991" t="s">
        <v>181</v>
      </c>
      <c r="C4991" t="s">
        <v>64</v>
      </c>
      <c r="D4991">
        <v>574</v>
      </c>
      <c r="E4991" s="11">
        <v>372321.739</v>
      </c>
      <c r="F4991" s="5">
        <v>172717.927</v>
      </c>
      <c r="G4991" s="11">
        <v>1400887.453</v>
      </c>
      <c r="H4991" s="11">
        <v>3677897.2560000001</v>
      </c>
      <c r="I4991">
        <v>197697.27100000001</v>
      </c>
      <c r="J4991">
        <v>239794.20800000001</v>
      </c>
      <c r="K4991">
        <v>66451.307000000001</v>
      </c>
      <c r="L4991">
        <v>35623.667000000001</v>
      </c>
      <c r="M4991">
        <v>12.75</v>
      </c>
      <c r="N4991">
        <v>45.02</v>
      </c>
      <c r="O4991">
        <v>3.92</v>
      </c>
      <c r="P4991">
        <v>8.7100000000000009</v>
      </c>
      <c r="Q4991">
        <v>0.91</v>
      </c>
      <c r="R4991">
        <v>176.48</v>
      </c>
      <c r="S4991">
        <v>5.6</v>
      </c>
      <c r="T4991">
        <v>146.38999999999999</v>
      </c>
      <c r="U4991">
        <v>204.93</v>
      </c>
      <c r="V4991">
        <v>-0.64300000000000002</v>
      </c>
      <c r="W4991">
        <v>27786.46</v>
      </c>
      <c r="X4991">
        <v>7.46</v>
      </c>
      <c r="Y4991" s="12" t="str">
        <f>IFERROR(VLOOKUP(C4991,[1]Index!$D:$F,3,FALSE),"Non List")</f>
        <v>Microfinance</v>
      </c>
      <c r="Z4991">
        <f>IFERROR(VLOOKUP(C4991,[1]LP!$B:$C,2,FALSE),0)</f>
        <v>1100</v>
      </c>
      <c r="AA4991" s="11">
        <f t="shared" si="190"/>
        <v>86.3</v>
      </c>
      <c r="AB4991" s="5">
        <f>IFERROR(VLOOKUP(C4991,[2]Sheet1!$B:$F,5,FALSE),0)</f>
        <v>1303125.95</v>
      </c>
      <c r="AC4991" s="11">
        <f>IFERROR(VLOOKUP(AE4991,[3]Sheet2!$M:$O,2,FALSE),0)</f>
        <v>0</v>
      </c>
      <c r="AD4991" s="11">
        <f>IFERROR(VLOOKUP(AE4991,[3]Sheet2!$M:$O,3,FALSE),0)</f>
        <v>0</v>
      </c>
      <c r="AE4991" s="10" t="str">
        <f t="shared" si="192"/>
        <v>79/80KMCDB</v>
      </c>
      <c r="AF4991" s="13">
        <f t="shared" si="191"/>
        <v>1.1590909090909091E-2</v>
      </c>
      <c r="AG4991" s="10"/>
      <c r="AH4991" s="10"/>
    </row>
    <row r="4992" spans="1:34" x14ac:dyDescent="0.45">
      <c r="A4992" t="s">
        <v>54</v>
      </c>
      <c r="B4992" t="s">
        <v>181</v>
      </c>
      <c r="C4992" t="s">
        <v>65</v>
      </c>
      <c r="D4992">
        <v>553</v>
      </c>
      <c r="E4992" s="11">
        <v>732000</v>
      </c>
      <c r="F4992" s="5">
        <v>522755.41399999999</v>
      </c>
      <c r="G4992" s="11">
        <v>3378134.7650000001</v>
      </c>
      <c r="H4992" s="11">
        <v>9891688.7789999992</v>
      </c>
      <c r="I4992">
        <v>330551.201</v>
      </c>
      <c r="J4992">
        <v>468098.17599999998</v>
      </c>
      <c r="K4992">
        <v>119269.8</v>
      </c>
      <c r="L4992">
        <v>31589.534</v>
      </c>
      <c r="M4992">
        <v>5.75</v>
      </c>
      <c r="N4992">
        <v>96.17</v>
      </c>
      <c r="O4992">
        <v>3.23</v>
      </c>
      <c r="P4992">
        <v>3.36</v>
      </c>
      <c r="Q4992">
        <v>0.28999999999999998</v>
      </c>
      <c r="R4992">
        <v>310.63</v>
      </c>
      <c r="S4992">
        <v>9.7799999999999994</v>
      </c>
      <c r="T4992">
        <v>171.41</v>
      </c>
      <c r="U4992">
        <v>148.91999999999999</v>
      </c>
      <c r="V4992">
        <v>-0.73070000000000002</v>
      </c>
      <c r="W4992">
        <v>223.84100000000001</v>
      </c>
      <c r="X4992">
        <v>0.03</v>
      </c>
      <c r="Y4992" s="12" t="str">
        <f>IFERROR(VLOOKUP(C4992,[1]Index!$D:$F,3,FALSE),"Non List")</f>
        <v>Microfinance</v>
      </c>
      <c r="Z4992">
        <f>IFERROR(VLOOKUP(C4992,[1]LP!$B:$C,2,FALSE),0)</f>
        <v>0</v>
      </c>
      <c r="AA4992" s="11">
        <f t="shared" si="190"/>
        <v>0</v>
      </c>
      <c r="AB4992" s="5">
        <f>IFERROR(VLOOKUP(C4992,[2]Sheet1!$B:$F,5,FALSE),0)</f>
        <v>0</v>
      </c>
      <c r="AC4992" s="11">
        <f>IFERROR(VLOOKUP(AE4992,[3]Sheet2!$M:$O,2,FALSE),0)</f>
        <v>0</v>
      </c>
      <c r="AD4992" s="11">
        <f>IFERROR(VLOOKUP(AE4992,[3]Sheet2!$M:$O,3,FALSE),0)</f>
        <v>0</v>
      </c>
      <c r="AE4992" s="10" t="str">
        <f t="shared" si="192"/>
        <v>79/80NLBBL</v>
      </c>
      <c r="AF4992" s="13">
        <f t="shared" si="191"/>
        <v>0</v>
      </c>
      <c r="AG4992" s="10"/>
      <c r="AH4992" s="10"/>
    </row>
    <row r="4993" spans="1:34" x14ac:dyDescent="0.45">
      <c r="A4993" t="s">
        <v>54</v>
      </c>
      <c r="B4993" t="s">
        <v>181</v>
      </c>
      <c r="C4993" t="s">
        <v>92</v>
      </c>
      <c r="D4993">
        <v>553</v>
      </c>
      <c r="E4993" s="11">
        <v>2612079.75</v>
      </c>
      <c r="F4993" s="5">
        <v>1926720.997</v>
      </c>
      <c r="G4993" s="11">
        <v>19063292.816</v>
      </c>
      <c r="H4993" s="11">
        <v>25579030.651000001</v>
      </c>
      <c r="I4993">
        <v>1409752.5049999999</v>
      </c>
      <c r="J4993">
        <v>1678665.33</v>
      </c>
      <c r="K4993">
        <v>926538.20299999998</v>
      </c>
      <c r="L4993">
        <v>44024.307000000001</v>
      </c>
      <c r="M4993">
        <v>2.2400000000000002</v>
      </c>
      <c r="N4993">
        <v>246.87</v>
      </c>
      <c r="O4993">
        <v>3.18</v>
      </c>
      <c r="P4993">
        <v>1.29</v>
      </c>
      <c r="Q4993">
        <v>0.15</v>
      </c>
      <c r="R4993">
        <v>785.05</v>
      </c>
      <c r="S4993">
        <v>12.09</v>
      </c>
      <c r="T4993">
        <v>173.76</v>
      </c>
      <c r="U4993">
        <v>93.58</v>
      </c>
      <c r="V4993">
        <v>-0.83079999999999998</v>
      </c>
      <c r="W4993">
        <v>82637.501999999993</v>
      </c>
      <c r="X4993">
        <v>3.16</v>
      </c>
      <c r="Y4993" s="12" t="str">
        <f>IFERROR(VLOOKUP(C4993,[1]Index!$D:$F,3,FALSE),"Non List")</f>
        <v>Microfinance</v>
      </c>
      <c r="Z4993">
        <f>IFERROR(VLOOKUP(C4993,[1]LP!$B:$C,2,FALSE),0)</f>
        <v>683.9</v>
      </c>
      <c r="AA4993" s="11">
        <f t="shared" si="190"/>
        <v>305.3</v>
      </c>
      <c r="AB4993" s="5">
        <f>IFERROR(VLOOKUP(C4993,[2]Sheet1!$B:$F,5,FALSE),0)</f>
        <v>12799191.02</v>
      </c>
      <c r="AC4993" s="11">
        <f>IFERROR(VLOOKUP(AE4993,[3]Sheet2!$M:$O,2,FALSE),0)</f>
        <v>0</v>
      </c>
      <c r="AD4993" s="11">
        <f>IFERROR(VLOOKUP(AE4993,[3]Sheet2!$M:$O,3,FALSE),0)</f>
        <v>0</v>
      </c>
      <c r="AE4993" s="10" t="str">
        <f t="shared" si="192"/>
        <v>79/80NUBL</v>
      </c>
      <c r="AF4993" s="13">
        <f t="shared" si="191"/>
        <v>3.2753326509723647E-3</v>
      </c>
      <c r="AG4993" s="10"/>
      <c r="AH4993" s="10"/>
    </row>
    <row r="4994" spans="1:34" x14ac:dyDescent="0.45">
      <c r="A4994" t="s">
        <v>54</v>
      </c>
      <c r="B4994" t="s">
        <v>181</v>
      </c>
      <c r="C4994" t="s">
        <v>67</v>
      </c>
      <c r="D4994">
        <v>679</v>
      </c>
      <c r="E4994" s="11">
        <v>1563743.5719999999</v>
      </c>
      <c r="F4994" s="5">
        <v>2023661.71</v>
      </c>
      <c r="G4994" s="11">
        <v>0</v>
      </c>
      <c r="H4994" s="11">
        <v>4767.7659999999996</v>
      </c>
      <c r="I4994">
        <v>462903.79300000001</v>
      </c>
      <c r="J4994">
        <v>496306.22</v>
      </c>
      <c r="K4994">
        <v>409174.40600000002</v>
      </c>
      <c r="L4994">
        <v>274469.82199999999</v>
      </c>
      <c r="M4994">
        <v>23.4</v>
      </c>
      <c r="N4994">
        <v>29.02</v>
      </c>
      <c r="O4994">
        <v>2.96</v>
      </c>
      <c r="P4994">
        <v>10.199999999999999</v>
      </c>
      <c r="Q4994">
        <v>2.23</v>
      </c>
      <c r="R4994">
        <v>85.9</v>
      </c>
      <c r="S4994">
        <v>0.74</v>
      </c>
      <c r="T4994">
        <v>229.41</v>
      </c>
      <c r="U4994">
        <v>347.54</v>
      </c>
      <c r="V4994">
        <v>-0.48820000000000002</v>
      </c>
      <c r="W4994">
        <v>814014.63899999997</v>
      </c>
      <c r="X4994">
        <v>52.06</v>
      </c>
      <c r="Y4994" s="12" t="str">
        <f>IFERROR(VLOOKUP(C4994,[1]Index!$D:$F,3,FALSE),"Non List")</f>
        <v>zdelist</v>
      </c>
      <c r="Z4994">
        <f>IFERROR(VLOOKUP(C4994,[1]LP!$B:$C,2,FALSE),0)</f>
        <v>0</v>
      </c>
      <c r="AA4994" s="11">
        <f t="shared" si="190"/>
        <v>0</v>
      </c>
      <c r="AB4994" s="5">
        <f>IFERROR(VLOOKUP(C4994,[2]Sheet1!$B:$F,5,FALSE),0)</f>
        <v>0</v>
      </c>
      <c r="AC4994" s="11">
        <f>IFERROR(VLOOKUP(AE4994,[3]Sheet2!$M:$O,2,FALSE),0)</f>
        <v>0</v>
      </c>
      <c r="AD4994" s="11">
        <f>IFERROR(VLOOKUP(AE4994,[3]Sheet2!$M:$O,3,FALSE),0)</f>
        <v>0</v>
      </c>
      <c r="AE4994" s="10" t="str">
        <f t="shared" si="192"/>
        <v>79/80RMDC</v>
      </c>
      <c r="AF4994" s="13">
        <f t="shared" si="191"/>
        <v>0</v>
      </c>
      <c r="AG4994" s="10"/>
      <c r="AH4994" s="10"/>
    </row>
    <row r="4995" spans="1:34" x14ac:dyDescent="0.45">
      <c r="A4995" t="s">
        <v>54</v>
      </c>
      <c r="B4995" t="s">
        <v>181</v>
      </c>
      <c r="C4995" t="s">
        <v>68</v>
      </c>
      <c r="D4995">
        <v>839</v>
      </c>
      <c r="E4995" s="11">
        <v>1971161.2967999999</v>
      </c>
      <c r="F4995" s="5">
        <v>2705926.9583000001</v>
      </c>
      <c r="G4995" s="11">
        <v>1452618.0037</v>
      </c>
      <c r="H4995" s="11">
        <v>45561.268499999998</v>
      </c>
      <c r="I4995">
        <v>1223139.1919</v>
      </c>
      <c r="J4995">
        <v>1223751.8536</v>
      </c>
      <c r="K4995">
        <v>1001405.7743</v>
      </c>
      <c r="L4995">
        <v>587600.29299999995</v>
      </c>
      <c r="M4995">
        <v>39.74</v>
      </c>
      <c r="N4995">
        <v>21.11</v>
      </c>
      <c r="O4995">
        <v>3.54</v>
      </c>
      <c r="P4995">
        <v>16.75</v>
      </c>
      <c r="Q4995">
        <v>1.7</v>
      </c>
      <c r="R4995">
        <v>74.73</v>
      </c>
      <c r="S4995">
        <v>1.42</v>
      </c>
      <c r="T4995">
        <v>237.28</v>
      </c>
      <c r="U4995">
        <v>460.61</v>
      </c>
      <c r="V4995">
        <v>-0.45100000000000001</v>
      </c>
      <c r="W4995">
        <v>762257.49890000001</v>
      </c>
      <c r="X4995">
        <v>38.67</v>
      </c>
      <c r="Y4995" s="12" t="str">
        <f>IFERROR(VLOOKUP(C4995,[1]Index!$D:$F,3,FALSE),"Non List")</f>
        <v>Microfinance</v>
      </c>
      <c r="Z4995">
        <f>IFERROR(VLOOKUP(C4995,[1]LP!$B:$C,2,FALSE),0)</f>
        <v>805</v>
      </c>
      <c r="AA4995" s="11">
        <f t="shared" ref="AA4995:AA5058" si="193">ROUND(IFERROR(Z4995/M4995,0),1)</f>
        <v>20.3</v>
      </c>
      <c r="AB4995" s="5">
        <f>IFERROR(VLOOKUP(C4995,[2]Sheet1!$B:$F,5,FALSE),0)</f>
        <v>11419121.4</v>
      </c>
      <c r="AC4995" s="11">
        <f>IFERROR(VLOOKUP(AE4995,[3]Sheet2!$M:$O,2,FALSE),0)</f>
        <v>0.75</v>
      </c>
      <c r="AD4995" s="11">
        <f>IFERROR(VLOOKUP(AE4995,[3]Sheet2!$M:$O,3,FALSE),0)</f>
        <v>14.25</v>
      </c>
      <c r="AE4995" s="10" t="str">
        <f t="shared" si="192"/>
        <v>79/80SKBBL</v>
      </c>
      <c r="AF4995" s="13">
        <f t="shared" ref="AF4995:AF5058" si="194">IFERROR(M4995/Z4995,0)</f>
        <v>4.9366459627329197E-2</v>
      </c>
      <c r="AG4995" s="10"/>
      <c r="AH4995" s="10"/>
    </row>
    <row r="4996" spans="1:34" x14ac:dyDescent="0.45">
      <c r="A4996" t="s">
        <v>54</v>
      </c>
      <c r="B4996" t="s">
        <v>181</v>
      </c>
      <c r="C4996" t="s">
        <v>69</v>
      </c>
      <c r="D4996">
        <v>551</v>
      </c>
      <c r="E4996" s="11">
        <v>627200.92799999996</v>
      </c>
      <c r="F4996" s="5">
        <v>187580.66800000001</v>
      </c>
      <c r="G4996" s="11">
        <v>3366666.6439999999</v>
      </c>
      <c r="H4996" s="11">
        <v>6723829.1327999998</v>
      </c>
      <c r="I4996">
        <v>261960.25659999999</v>
      </c>
      <c r="J4996">
        <v>323689.45569999999</v>
      </c>
      <c r="K4996">
        <v>80385.720799999996</v>
      </c>
      <c r="L4996">
        <v>52162.52</v>
      </c>
      <c r="M4996">
        <v>11.08</v>
      </c>
      <c r="N4996">
        <v>49.73</v>
      </c>
      <c r="O4996">
        <v>4.24</v>
      </c>
      <c r="P4996">
        <v>8.5399999999999991</v>
      </c>
      <c r="Q4996">
        <v>0.71</v>
      </c>
      <c r="R4996">
        <v>210.86</v>
      </c>
      <c r="S4996">
        <v>6.63</v>
      </c>
      <c r="T4996">
        <v>129.91</v>
      </c>
      <c r="U4996">
        <v>179.96</v>
      </c>
      <c r="V4996">
        <v>-0.6734</v>
      </c>
      <c r="W4996">
        <v>40686.762699999999</v>
      </c>
      <c r="X4996">
        <v>6.49</v>
      </c>
      <c r="Y4996" s="12" t="str">
        <f>IFERROR(VLOOKUP(C4996,[1]Index!$D:$F,3,FALSE),"Non List")</f>
        <v>Microfinance</v>
      </c>
      <c r="Z4996">
        <f>IFERROR(VLOOKUP(C4996,[1]LP!$B:$C,2,FALSE),0)</f>
        <v>885.1</v>
      </c>
      <c r="AA4996" s="11">
        <f t="shared" si="193"/>
        <v>79.900000000000006</v>
      </c>
      <c r="AB4996" s="5">
        <f>IFERROR(VLOOKUP(C4996,[2]Sheet1!$B:$F,5,FALSE),0)</f>
        <v>3288414.5</v>
      </c>
      <c r="AC4996" s="11">
        <f>IFERROR(VLOOKUP(AE4996,[3]Sheet2!$M:$O,2,FALSE),0)</f>
        <v>0.36840000000000001</v>
      </c>
      <c r="AD4996" s="11">
        <f>IFERROR(VLOOKUP(AE4996,[3]Sheet2!$M:$O,3,FALSE),0)</f>
        <v>7</v>
      </c>
      <c r="AE4996" s="10" t="str">
        <f t="shared" si="192"/>
        <v>79/80SLBBL</v>
      </c>
      <c r="AF4996" s="13">
        <f t="shared" si="194"/>
        <v>1.2518359507400293E-2</v>
      </c>
      <c r="AG4996" s="10"/>
      <c r="AH4996" s="10"/>
    </row>
    <row r="4997" spans="1:34" x14ac:dyDescent="0.45">
      <c r="A4997" t="s">
        <v>54</v>
      </c>
      <c r="B4997" t="s">
        <v>181</v>
      </c>
      <c r="C4997" t="s">
        <v>70</v>
      </c>
      <c r="D4997">
        <v>815</v>
      </c>
      <c r="E4997" s="11">
        <v>561000</v>
      </c>
      <c r="F4997" s="5">
        <v>178931.64</v>
      </c>
      <c r="G4997" s="11">
        <v>1364064.37</v>
      </c>
      <c r="H4997" s="11">
        <v>6072685.6500000004</v>
      </c>
      <c r="I4997">
        <v>184167.93</v>
      </c>
      <c r="J4997">
        <v>284994.51</v>
      </c>
      <c r="K4997">
        <v>119673.09</v>
      </c>
      <c r="L4997">
        <v>44221.34</v>
      </c>
      <c r="M4997">
        <v>10.51</v>
      </c>
      <c r="N4997">
        <v>77.55</v>
      </c>
      <c r="O4997">
        <v>6.18</v>
      </c>
      <c r="P4997">
        <v>7.97</v>
      </c>
      <c r="Q4997">
        <v>0.68</v>
      </c>
      <c r="R4997">
        <v>479.26</v>
      </c>
      <c r="S4997">
        <v>4.16</v>
      </c>
      <c r="T4997">
        <v>131.9</v>
      </c>
      <c r="U4997">
        <v>176.61</v>
      </c>
      <c r="V4997">
        <v>-0.7833</v>
      </c>
      <c r="W4997">
        <v>44221.34</v>
      </c>
      <c r="X4997">
        <v>7.88</v>
      </c>
      <c r="Y4997" s="12" t="str">
        <f>IFERROR(VLOOKUP(C4997,[1]Index!$D:$F,3,FALSE),"Non List")</f>
        <v>zdelist</v>
      </c>
      <c r="Z4997">
        <f>IFERROR(VLOOKUP(C4997,[1]LP!$B:$C,2,FALSE),0)</f>
        <v>0</v>
      </c>
      <c r="AA4997" s="11">
        <f t="shared" si="193"/>
        <v>0</v>
      </c>
      <c r="AB4997" s="5">
        <f>IFERROR(VLOOKUP(C4997,[2]Sheet1!$B:$F,5,FALSE),0)</f>
        <v>0</v>
      </c>
      <c r="AC4997" s="11">
        <f>IFERROR(VLOOKUP(AE4997,[3]Sheet2!$M:$O,2,FALSE),0)</f>
        <v>0</v>
      </c>
      <c r="AD4997" s="11">
        <f>IFERROR(VLOOKUP(AE4997,[3]Sheet2!$M:$O,3,FALSE),0)</f>
        <v>0</v>
      </c>
      <c r="AE4997" s="10" t="str">
        <f t="shared" si="192"/>
        <v>79/80SMFDB</v>
      </c>
      <c r="AF4997" s="13">
        <f t="shared" si="194"/>
        <v>0</v>
      </c>
      <c r="AG4997" s="10"/>
      <c r="AH4997" s="10"/>
    </row>
    <row r="4998" spans="1:34" x14ac:dyDescent="0.45">
      <c r="A4998" t="s">
        <v>54</v>
      </c>
      <c r="B4998" t="s">
        <v>181</v>
      </c>
      <c r="C4998" t="s">
        <v>71</v>
      </c>
      <c r="D4998">
        <v>716.9</v>
      </c>
      <c r="E4998" s="11">
        <v>1290495.5</v>
      </c>
      <c r="F4998" s="5">
        <v>1698023.5249999999</v>
      </c>
      <c r="G4998" s="11">
        <v>13038485.835000001</v>
      </c>
      <c r="H4998" s="11">
        <v>18495409.98</v>
      </c>
      <c r="I4998">
        <v>1047555.468</v>
      </c>
      <c r="J4998">
        <v>1340796.9550000001</v>
      </c>
      <c r="K4998">
        <v>604486.99800000002</v>
      </c>
      <c r="L4998">
        <v>98775.957999999999</v>
      </c>
      <c r="M4998">
        <v>10.199999999999999</v>
      </c>
      <c r="N4998">
        <v>70.28</v>
      </c>
      <c r="O4998">
        <v>3.1</v>
      </c>
      <c r="P4998">
        <v>4.41</v>
      </c>
      <c r="Q4998">
        <v>0.45</v>
      </c>
      <c r="R4998">
        <v>217.87</v>
      </c>
      <c r="S4998">
        <v>12.98</v>
      </c>
      <c r="T4998">
        <v>231.58</v>
      </c>
      <c r="U4998">
        <v>230.54</v>
      </c>
      <c r="V4998">
        <v>-0.6784</v>
      </c>
      <c r="W4998">
        <v>98775.96</v>
      </c>
      <c r="X4998">
        <v>7.65</v>
      </c>
      <c r="Y4998" s="12" t="str">
        <f>IFERROR(VLOOKUP(C4998,[1]Index!$D:$F,3,FALSE),"Non List")</f>
        <v>Microfinance</v>
      </c>
      <c r="Z4998">
        <f>IFERROR(VLOOKUP(C4998,[1]LP!$B:$C,2,FALSE),0)</f>
        <v>866.4</v>
      </c>
      <c r="AA4998" s="11">
        <f t="shared" si="193"/>
        <v>84.9</v>
      </c>
      <c r="AB4998" s="5">
        <f>IFERROR(VLOOKUP(C4998,[2]Sheet1!$B:$F,5,FALSE),0)</f>
        <v>4969873.2</v>
      </c>
      <c r="AC4998" s="11">
        <f>IFERROR(VLOOKUP(AE4998,[3]Sheet2!$M:$O,2,FALSE),0)</f>
        <v>0.65049999999999997</v>
      </c>
      <c r="AD4998" s="11">
        <f>IFERROR(VLOOKUP(AE4998,[3]Sheet2!$M:$O,3,FALSE),0)</f>
        <v>12.3599</v>
      </c>
      <c r="AE4998" s="10" t="str">
        <f t="shared" si="192"/>
        <v>79/80SWBBL</v>
      </c>
      <c r="AF4998" s="13">
        <f t="shared" si="194"/>
        <v>1.1772853185595568E-2</v>
      </c>
      <c r="AG4998" s="10"/>
      <c r="AH4998" s="10"/>
    </row>
    <row r="4999" spans="1:34" x14ac:dyDescent="0.45">
      <c r="A4999" t="s">
        <v>54</v>
      </c>
      <c r="B4999" t="s">
        <v>181</v>
      </c>
      <c r="C4999" t="s">
        <v>72</v>
      </c>
      <c r="D4999">
        <v>705</v>
      </c>
      <c r="E4999" s="11">
        <v>170437.18</v>
      </c>
      <c r="F4999" s="5">
        <v>136760.37</v>
      </c>
      <c r="G4999" s="11">
        <v>837280.49</v>
      </c>
      <c r="H4999" s="11">
        <v>2361074.9</v>
      </c>
      <c r="I4999">
        <v>73389.19</v>
      </c>
      <c r="J4999">
        <v>105250.61</v>
      </c>
      <c r="K4999">
        <v>40030.160000000003</v>
      </c>
      <c r="L4999">
        <v>21238.02</v>
      </c>
      <c r="M4999">
        <v>16.61</v>
      </c>
      <c r="N4999">
        <v>42.44</v>
      </c>
      <c r="O4999">
        <v>3.91</v>
      </c>
      <c r="P4999">
        <v>9.2200000000000006</v>
      </c>
      <c r="Q4999">
        <v>0.8</v>
      </c>
      <c r="R4999">
        <v>165.94</v>
      </c>
      <c r="S4999">
        <v>4.9400000000000004</v>
      </c>
      <c r="T4999">
        <v>180.24</v>
      </c>
      <c r="U4999">
        <v>259.54000000000002</v>
      </c>
      <c r="V4999">
        <v>-0.63190000000000002</v>
      </c>
      <c r="W4999">
        <v>21238.02</v>
      </c>
      <c r="X4999">
        <v>12.46</v>
      </c>
      <c r="Y4999" s="12" t="str">
        <f>IFERROR(VLOOKUP(C4999,[1]Index!$D:$F,3,FALSE),"Non List")</f>
        <v>Microfinance</v>
      </c>
      <c r="Z4999">
        <f>IFERROR(VLOOKUP(C4999,[1]LP!$B:$C,2,FALSE),0)</f>
        <v>1588</v>
      </c>
      <c r="AA4999" s="11">
        <f t="shared" si="193"/>
        <v>95.6</v>
      </c>
      <c r="AB4999" s="5">
        <f>IFERROR(VLOOKUP(C4999,[2]Sheet1!$B:$F,5,FALSE),0)</f>
        <v>784011.20000000007</v>
      </c>
      <c r="AC4999" s="11">
        <f>IFERROR(VLOOKUP(AE4999,[3]Sheet2!$M:$O,2,FALSE),0)</f>
        <v>0</v>
      </c>
      <c r="AD4999" s="11">
        <f>IFERROR(VLOOKUP(AE4999,[3]Sheet2!$M:$O,3,FALSE),0)</f>
        <v>0</v>
      </c>
      <c r="AE4999" s="10" t="str">
        <f t="shared" si="192"/>
        <v>79/80MLBBL</v>
      </c>
      <c r="AF4999" s="13">
        <f t="shared" si="194"/>
        <v>1.0459697732997481E-2</v>
      </c>
      <c r="AG4999" s="10"/>
      <c r="AH4999" s="10"/>
    </row>
    <row r="5000" spans="1:34" x14ac:dyDescent="0.45">
      <c r="A5000" t="s">
        <v>54</v>
      </c>
      <c r="B5000" t="s">
        <v>181</v>
      </c>
      <c r="C5000" t="s">
        <v>74</v>
      </c>
      <c r="D5000">
        <v>681</v>
      </c>
      <c r="E5000" s="11">
        <v>441662.1</v>
      </c>
      <c r="F5000" s="5">
        <v>357682.34600000002</v>
      </c>
      <c r="G5000" s="11">
        <v>2412275.7250000001</v>
      </c>
      <c r="H5000" s="11">
        <v>6303835.3499999996</v>
      </c>
      <c r="I5000">
        <v>283562.70799999998</v>
      </c>
      <c r="J5000">
        <v>325380.73800000001</v>
      </c>
      <c r="K5000">
        <v>58997.756999999998</v>
      </c>
      <c r="L5000">
        <v>-91786.206999999995</v>
      </c>
      <c r="M5000">
        <v>-27.71</v>
      </c>
      <c r="N5000">
        <v>-24.58</v>
      </c>
      <c r="O5000">
        <v>3.76</v>
      </c>
      <c r="P5000">
        <v>-15.31</v>
      </c>
      <c r="Q5000">
        <v>-1.39</v>
      </c>
      <c r="R5000">
        <v>-92.42</v>
      </c>
      <c r="S5000">
        <v>9.4700000000000006</v>
      </c>
      <c r="T5000">
        <v>180.99</v>
      </c>
      <c r="U5000" t="s">
        <v>314</v>
      </c>
      <c r="V5000" t="s">
        <v>314</v>
      </c>
      <c r="W5000">
        <v>0</v>
      </c>
      <c r="X5000">
        <v>0</v>
      </c>
      <c r="Y5000" s="12" t="str">
        <f>IFERROR(VLOOKUP(C5000,[1]Index!$D:$F,3,FALSE),"Non List")</f>
        <v>Microfinance</v>
      </c>
      <c r="Z5000">
        <f>IFERROR(VLOOKUP(C5000,[1]LP!$B:$C,2,FALSE),0)</f>
        <v>1105</v>
      </c>
      <c r="AA5000" s="11">
        <f t="shared" si="193"/>
        <v>-39.9</v>
      </c>
      <c r="AB5000" s="5">
        <f>IFERROR(VLOOKUP(C5000,[2]Sheet1!$B:$F,5,FALSE),0)</f>
        <v>1324986.3</v>
      </c>
      <c r="AC5000" s="11">
        <f>IFERROR(VLOOKUP(AE5000,[3]Sheet2!$M:$O,2,FALSE),0)</f>
        <v>0</v>
      </c>
      <c r="AD5000" s="11">
        <f>IFERROR(VLOOKUP(AE5000,[3]Sheet2!$M:$O,3,FALSE),0)</f>
        <v>0</v>
      </c>
      <c r="AE5000" s="10" t="str">
        <f t="shared" si="192"/>
        <v>79/80LLBS</v>
      </c>
      <c r="AF5000" s="13">
        <f t="shared" si="194"/>
        <v>-2.5076923076923077E-2</v>
      </c>
      <c r="AG5000" s="10"/>
      <c r="AH5000" s="10"/>
    </row>
    <row r="5001" spans="1:34" x14ac:dyDescent="0.45">
      <c r="A5001" t="s">
        <v>54</v>
      </c>
      <c r="B5001" t="s">
        <v>181</v>
      </c>
      <c r="C5001" t="s">
        <v>75</v>
      </c>
      <c r="D5001">
        <v>575</v>
      </c>
      <c r="E5001" s="11">
        <v>653382.62800000003</v>
      </c>
      <c r="F5001" s="5">
        <v>375053.435</v>
      </c>
      <c r="G5001" s="11">
        <v>2709442.7519999999</v>
      </c>
      <c r="H5001" s="11">
        <v>8426174.4629999995</v>
      </c>
      <c r="I5001">
        <v>344323.36900000001</v>
      </c>
      <c r="J5001">
        <v>405674.91200000001</v>
      </c>
      <c r="K5001">
        <v>114989.527</v>
      </c>
      <c r="L5001">
        <v>69614.130999999994</v>
      </c>
      <c r="M5001">
        <v>14.2</v>
      </c>
      <c r="N5001">
        <v>40.49</v>
      </c>
      <c r="O5001">
        <v>3.65</v>
      </c>
      <c r="P5001">
        <v>9.0299999999999994</v>
      </c>
      <c r="Q5001">
        <v>0.75</v>
      </c>
      <c r="R5001">
        <v>147.79</v>
      </c>
      <c r="S5001">
        <v>4.93</v>
      </c>
      <c r="T5001">
        <v>157.4</v>
      </c>
      <c r="U5001">
        <v>224.25</v>
      </c>
      <c r="V5001">
        <v>-0.61</v>
      </c>
      <c r="W5001">
        <v>39363.688199999997</v>
      </c>
      <c r="X5001">
        <v>6.02</v>
      </c>
      <c r="Y5001" s="12" t="str">
        <f>IFERROR(VLOOKUP(C5001,[1]Index!$D:$F,3,FALSE),"Non List")</f>
        <v>zdelist</v>
      </c>
      <c r="Z5001">
        <f>IFERROR(VLOOKUP(C5001,[1]LP!$B:$C,2,FALSE),0)</f>
        <v>0</v>
      </c>
      <c r="AA5001" s="11">
        <f t="shared" si="193"/>
        <v>0</v>
      </c>
      <c r="AB5001" s="5">
        <f>IFERROR(VLOOKUP(C5001,[2]Sheet1!$B:$F,5,FALSE),0)</f>
        <v>0</v>
      </c>
      <c r="AC5001" s="11">
        <f>IFERROR(VLOOKUP(AE5001,[3]Sheet2!$M:$O,2,FALSE),0)</f>
        <v>0</v>
      </c>
      <c r="AD5001" s="11">
        <f>IFERROR(VLOOKUP(AE5001,[3]Sheet2!$M:$O,3,FALSE),0)</f>
        <v>0</v>
      </c>
      <c r="AE5001" s="10" t="str">
        <f t="shared" si="192"/>
        <v>79/80MMFDB</v>
      </c>
      <c r="AF5001" s="13">
        <f t="shared" si="194"/>
        <v>0</v>
      </c>
      <c r="AG5001" s="10"/>
      <c r="AH5001" s="10"/>
    </row>
    <row r="5002" spans="1:34" x14ac:dyDescent="0.45">
      <c r="A5002" t="s">
        <v>54</v>
      </c>
      <c r="B5002" t="s">
        <v>181</v>
      </c>
      <c r="C5002" t="s">
        <v>77</v>
      </c>
      <c r="D5002">
        <v>876</v>
      </c>
      <c r="E5002" s="11">
        <v>170091.9</v>
      </c>
      <c r="F5002" s="5">
        <v>91222.43</v>
      </c>
      <c r="G5002" s="11">
        <v>809470.98</v>
      </c>
      <c r="H5002" s="11">
        <v>2000813.94</v>
      </c>
      <c r="I5002">
        <v>69892.25</v>
      </c>
      <c r="J5002">
        <v>91218.7</v>
      </c>
      <c r="K5002">
        <v>-2300.38</v>
      </c>
      <c r="L5002">
        <v>3614.57</v>
      </c>
      <c r="M5002">
        <v>2.83</v>
      </c>
      <c r="N5002">
        <v>309.54000000000002</v>
      </c>
      <c r="O5002">
        <v>5.7</v>
      </c>
      <c r="P5002">
        <v>1.84</v>
      </c>
      <c r="Q5002">
        <v>0.15</v>
      </c>
      <c r="R5002">
        <v>1764.38</v>
      </c>
      <c r="S5002">
        <v>11.48</v>
      </c>
      <c r="T5002">
        <v>153.63</v>
      </c>
      <c r="U5002">
        <v>98.91</v>
      </c>
      <c r="V5002">
        <v>-0.8871</v>
      </c>
      <c r="W5002" t="s">
        <v>314</v>
      </c>
      <c r="X5002">
        <v>0</v>
      </c>
      <c r="Y5002" s="12" t="str">
        <f>IFERROR(VLOOKUP(C5002,[1]Index!$D:$F,3,FALSE),"Non List")</f>
        <v>Microfinance</v>
      </c>
      <c r="Z5002">
        <f>IFERROR(VLOOKUP(C5002,[1]LP!$B:$C,2,FALSE),0)</f>
        <v>1602</v>
      </c>
      <c r="AA5002" s="11">
        <f t="shared" si="193"/>
        <v>566.1</v>
      </c>
      <c r="AB5002" s="5">
        <f>IFERROR(VLOOKUP(C5002,[2]Sheet1!$B:$F,5,FALSE),0)</f>
        <v>765413.55</v>
      </c>
      <c r="AC5002" s="11">
        <f>IFERROR(VLOOKUP(AE5002,[3]Sheet2!$M:$O,2,FALSE),0)</f>
        <v>0</v>
      </c>
      <c r="AD5002" s="11">
        <f>IFERROR(VLOOKUP(AE5002,[3]Sheet2!$M:$O,3,FALSE),0)</f>
        <v>0</v>
      </c>
      <c r="AE5002" s="10" t="str">
        <f t="shared" si="192"/>
        <v>79/80JSLBB</v>
      </c>
      <c r="AF5002" s="13">
        <f t="shared" si="194"/>
        <v>1.766541822721598E-3</v>
      </c>
      <c r="AG5002" s="10"/>
      <c r="AH5002" s="10"/>
    </row>
    <row r="5003" spans="1:34" x14ac:dyDescent="0.45">
      <c r="A5003" t="s">
        <v>54</v>
      </c>
      <c r="B5003" t="s">
        <v>181</v>
      </c>
      <c r="C5003" t="s">
        <v>80</v>
      </c>
      <c r="D5003">
        <v>577</v>
      </c>
      <c r="E5003" s="11">
        <v>320000</v>
      </c>
      <c r="F5003" s="5">
        <v>276600.652</v>
      </c>
      <c r="G5003" s="11">
        <v>1107519.0314</v>
      </c>
      <c r="H5003" s="11">
        <v>4598657.9431999996</v>
      </c>
      <c r="I5003">
        <v>186185.4952</v>
      </c>
      <c r="J5003">
        <v>231222.82550000001</v>
      </c>
      <c r="K5003">
        <v>71043.556400000001</v>
      </c>
      <c r="L5003">
        <v>1761.1373000000001</v>
      </c>
      <c r="M5003">
        <v>0.73</v>
      </c>
      <c r="N5003">
        <v>790.41</v>
      </c>
      <c r="O5003">
        <v>3.09</v>
      </c>
      <c r="P5003">
        <v>0.39</v>
      </c>
      <c r="Q5003">
        <v>0.03</v>
      </c>
      <c r="R5003">
        <v>2442.37</v>
      </c>
      <c r="S5003">
        <v>7.91</v>
      </c>
      <c r="T5003">
        <v>186.44</v>
      </c>
      <c r="U5003">
        <v>55.34</v>
      </c>
      <c r="V5003">
        <v>-0.90410000000000001</v>
      </c>
      <c r="W5003">
        <v>-5154.4566000000004</v>
      </c>
      <c r="X5003">
        <v>-1.61</v>
      </c>
      <c r="Y5003" s="12" t="str">
        <f>IFERROR(VLOOKUP(C5003,[1]Index!$D:$F,3,FALSE),"Non List")</f>
        <v>Microfinance</v>
      </c>
      <c r="Z5003">
        <f>IFERROR(VLOOKUP(C5003,[1]LP!$B:$C,2,FALSE),0)</f>
        <v>845</v>
      </c>
      <c r="AA5003" s="11">
        <f t="shared" si="193"/>
        <v>1157.5</v>
      </c>
      <c r="AB5003" s="5">
        <f>IFERROR(VLOOKUP(C5003,[2]Sheet1!$B:$F,5,FALSE),0)</f>
        <v>1937105.04</v>
      </c>
      <c r="AC5003" s="11">
        <f>IFERROR(VLOOKUP(AE5003,[3]Sheet2!$M:$O,2,FALSE),0)</f>
        <v>0</v>
      </c>
      <c r="AD5003" s="11">
        <f>IFERROR(VLOOKUP(AE5003,[3]Sheet2!$M:$O,3,FALSE),0)</f>
        <v>0</v>
      </c>
      <c r="AE5003" s="10" t="str">
        <f t="shared" si="192"/>
        <v>79/80VLBS</v>
      </c>
      <c r="AF5003" s="13">
        <f t="shared" si="194"/>
        <v>8.6390532544378693E-4</v>
      </c>
      <c r="AG5003" s="10"/>
      <c r="AH5003" s="10"/>
    </row>
    <row r="5004" spans="1:34" x14ac:dyDescent="0.45">
      <c r="A5004" t="s">
        <v>54</v>
      </c>
      <c r="B5004" t="s">
        <v>181</v>
      </c>
      <c r="C5004" t="s">
        <v>81</v>
      </c>
      <c r="D5004">
        <v>481</v>
      </c>
      <c r="E5004" s="11">
        <v>869568.201</v>
      </c>
      <c r="F5004" s="5">
        <v>161763.84700000001</v>
      </c>
      <c r="G5004" s="11">
        <v>0</v>
      </c>
      <c r="H5004" s="11">
        <v>8637.3919999999998</v>
      </c>
      <c r="I5004">
        <v>214044.36499999999</v>
      </c>
      <c r="J5004">
        <v>235674.47700000001</v>
      </c>
      <c r="K5004">
        <v>196653.995</v>
      </c>
      <c r="L5004">
        <v>86024.013000000006</v>
      </c>
      <c r="M5004">
        <v>13.19</v>
      </c>
      <c r="N5004">
        <v>36.47</v>
      </c>
      <c r="O5004">
        <v>4.0599999999999996</v>
      </c>
      <c r="P5004">
        <v>11.12</v>
      </c>
      <c r="Q5004">
        <v>1.22</v>
      </c>
      <c r="R5004">
        <v>148.07</v>
      </c>
      <c r="S5004">
        <v>1.37</v>
      </c>
      <c r="T5004">
        <v>118.6</v>
      </c>
      <c r="U5004">
        <v>187.61</v>
      </c>
      <c r="V5004">
        <v>-0.61</v>
      </c>
      <c r="W5004">
        <v>56359.716</v>
      </c>
      <c r="X5004">
        <v>6.48</v>
      </c>
      <c r="Y5004" s="12" t="str">
        <f>IFERROR(VLOOKUP(C5004,[1]Index!$D:$F,3,FALSE),"Non List")</f>
        <v>Microfinance</v>
      </c>
      <c r="Z5004">
        <f>IFERROR(VLOOKUP(C5004,[1]LP!$B:$C,2,FALSE),0)</f>
        <v>678</v>
      </c>
      <c r="AA5004" s="11">
        <f t="shared" si="193"/>
        <v>51.4</v>
      </c>
      <c r="AB5004" s="5">
        <f>IFERROR(VLOOKUP(C5004,[2]Sheet1!$B:$F,5,FALSE),0)</f>
        <v>4627320.3899999997</v>
      </c>
      <c r="AC5004" s="11">
        <f>IFERROR(VLOOKUP(AE5004,[3]Sheet2!$M:$O,2,FALSE),0)</f>
        <v>0.4526</v>
      </c>
      <c r="AD5004" s="11">
        <f>IFERROR(VLOOKUP(AE5004,[3]Sheet2!$M:$O,3,FALSE),0)</f>
        <v>8.6</v>
      </c>
      <c r="AE5004" s="10" t="str">
        <f t="shared" si="192"/>
        <v>79/80RSDC</v>
      </c>
      <c r="AF5004" s="13">
        <f t="shared" si="194"/>
        <v>1.9454277286135694E-2</v>
      </c>
      <c r="AG5004" s="10"/>
      <c r="AH5004" s="10"/>
    </row>
    <row r="5005" spans="1:34" x14ac:dyDescent="0.45">
      <c r="A5005" t="s">
        <v>54</v>
      </c>
      <c r="B5005" t="s">
        <v>181</v>
      </c>
      <c r="C5005" t="s">
        <v>82</v>
      </c>
      <c r="D5005">
        <v>500</v>
      </c>
      <c r="E5005" s="11">
        <v>655862.86199999996</v>
      </c>
      <c r="F5005" s="5">
        <v>424555.21799999999</v>
      </c>
      <c r="G5005" s="11">
        <v>1677711.352</v>
      </c>
      <c r="H5005" s="11">
        <v>5233839.1509999996</v>
      </c>
      <c r="I5005">
        <v>259613.08319999999</v>
      </c>
      <c r="J5005">
        <v>299527.95419999998</v>
      </c>
      <c r="K5005">
        <v>39182.586300000003</v>
      </c>
      <c r="L5005">
        <v>11500.304099999999</v>
      </c>
      <c r="M5005">
        <v>2.33</v>
      </c>
      <c r="N5005">
        <v>214.59</v>
      </c>
      <c r="O5005">
        <v>3.04</v>
      </c>
      <c r="P5005">
        <v>1.42</v>
      </c>
      <c r="Q5005">
        <v>0.2</v>
      </c>
      <c r="R5005">
        <v>652.35</v>
      </c>
      <c r="S5005">
        <v>8.9700000000000006</v>
      </c>
      <c r="T5005">
        <v>164.73</v>
      </c>
      <c r="U5005">
        <v>92.93</v>
      </c>
      <c r="V5005">
        <v>-0.81410000000000005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694</v>
      </c>
      <c r="AA5005" s="11">
        <f t="shared" si="193"/>
        <v>297.89999999999998</v>
      </c>
      <c r="AB5005" s="5">
        <f>IFERROR(VLOOKUP(C5005,[2]Sheet1!$B:$F,5,FALSE),0)</f>
        <v>2885796.8000000003</v>
      </c>
      <c r="AC5005" s="11">
        <f>IFERROR(VLOOKUP(AE5005,[3]Sheet2!$M:$O,2,FALSE),0)</f>
        <v>0</v>
      </c>
      <c r="AD5005" s="11">
        <f>IFERROR(VLOOKUP(AE5005,[3]Sheet2!$M:$O,3,FALSE),0)</f>
        <v>0</v>
      </c>
      <c r="AE5005" s="10" t="str">
        <f t="shared" si="192"/>
        <v>79/80NMBMF</v>
      </c>
      <c r="AF5005" s="13">
        <f t="shared" si="194"/>
        <v>3.3573487031700287E-3</v>
      </c>
      <c r="AG5005" s="10"/>
      <c r="AH5005" s="10"/>
    </row>
    <row r="5006" spans="1:34" x14ac:dyDescent="0.45">
      <c r="A5006" t="s">
        <v>54</v>
      </c>
      <c r="B5006" t="s">
        <v>181</v>
      </c>
      <c r="C5006" t="s">
        <v>83</v>
      </c>
      <c r="D5006">
        <v>509</v>
      </c>
      <c r="E5006" s="11">
        <v>1320000</v>
      </c>
      <c r="F5006" s="5">
        <v>554153.09</v>
      </c>
      <c r="G5006" s="11">
        <v>3570896.736</v>
      </c>
      <c r="H5006" s="11">
        <v>14327926.172</v>
      </c>
      <c r="I5006">
        <v>527282.72400000005</v>
      </c>
      <c r="J5006">
        <v>604685.60800000001</v>
      </c>
      <c r="K5006">
        <v>148647.73300000001</v>
      </c>
      <c r="L5006">
        <v>13087.134</v>
      </c>
      <c r="M5006">
        <v>1.32</v>
      </c>
      <c r="N5006">
        <v>385.61</v>
      </c>
      <c r="O5006">
        <v>3.58</v>
      </c>
      <c r="P5006">
        <v>0.93</v>
      </c>
      <c r="Q5006">
        <v>0.08</v>
      </c>
      <c r="R5006">
        <v>1380.48</v>
      </c>
      <c r="S5006">
        <v>9.1</v>
      </c>
      <c r="T5006">
        <v>141.97999999999999</v>
      </c>
      <c r="U5006">
        <v>64.94</v>
      </c>
      <c r="V5006">
        <v>-0.87239999999999995</v>
      </c>
      <c r="W5006">
        <v>-14092.79</v>
      </c>
      <c r="X5006">
        <v>-1.07</v>
      </c>
      <c r="Y5006" s="12" t="str">
        <f>IFERROR(VLOOKUP(C5006,[1]Index!$D:$F,3,FALSE),"Non List")</f>
        <v>Microfinance</v>
      </c>
      <c r="Z5006">
        <f>IFERROR(VLOOKUP(C5006,[1]LP!$B:$C,2,FALSE),0)</f>
        <v>732</v>
      </c>
      <c r="AA5006" s="11">
        <f t="shared" si="193"/>
        <v>554.5</v>
      </c>
      <c r="AB5006" s="5">
        <f>IFERROR(VLOOKUP(C5006,[2]Sheet1!$B:$F,5,FALSE),0)</f>
        <v>5412003.6899999995</v>
      </c>
      <c r="AC5006" s="11">
        <f>IFERROR(VLOOKUP(AE5006,[3]Sheet2!$M:$O,2,FALSE),0)</f>
        <v>0</v>
      </c>
      <c r="AD5006" s="11">
        <f>IFERROR(VLOOKUP(AE5006,[3]Sheet2!$M:$O,3,FALSE),0)</f>
        <v>0</v>
      </c>
      <c r="AE5006" s="10" t="str">
        <f t="shared" si="192"/>
        <v>79/80MERO</v>
      </c>
      <c r="AF5006" s="13">
        <f t="shared" si="194"/>
        <v>1.8032786885245902E-3</v>
      </c>
      <c r="AG5006" s="10"/>
      <c r="AH5006" s="10"/>
    </row>
    <row r="5007" spans="1:34" x14ac:dyDescent="0.45">
      <c r="A5007" t="s">
        <v>54</v>
      </c>
      <c r="B5007" t="s">
        <v>181</v>
      </c>
      <c r="C5007" t="s">
        <v>99</v>
      </c>
      <c r="D5007">
        <v>499.9</v>
      </c>
      <c r="E5007" s="11">
        <v>485760</v>
      </c>
      <c r="F5007" s="5">
        <v>374809.59600000002</v>
      </c>
      <c r="G5007" s="11">
        <v>1861386.2</v>
      </c>
      <c r="H5007" s="11">
        <v>5169694.6739999996</v>
      </c>
      <c r="I5007">
        <v>216727.647</v>
      </c>
      <c r="J5007">
        <v>255735.424</v>
      </c>
      <c r="K5007">
        <v>29955.491999999998</v>
      </c>
      <c r="L5007">
        <v>5222.4989999999998</v>
      </c>
      <c r="M5007">
        <v>1.43</v>
      </c>
      <c r="N5007">
        <v>349.58</v>
      </c>
      <c r="O5007">
        <v>2.82</v>
      </c>
      <c r="P5007">
        <v>0.81</v>
      </c>
      <c r="Q5007">
        <v>0.09</v>
      </c>
      <c r="R5007">
        <v>985.82</v>
      </c>
      <c r="S5007">
        <v>9.91</v>
      </c>
      <c r="T5007">
        <v>177.16</v>
      </c>
      <c r="U5007">
        <v>75.5</v>
      </c>
      <c r="V5007">
        <v>-0.84899999999999998</v>
      </c>
      <c r="W5007">
        <v>1063.1869999999999</v>
      </c>
      <c r="X5007">
        <v>0.22</v>
      </c>
      <c r="Y5007" s="12" t="str">
        <f>IFERROR(VLOOKUP(C5007,[1]Index!$D:$F,3,FALSE),"Non List")</f>
        <v>Microfinance</v>
      </c>
      <c r="Z5007">
        <f>IFERROR(VLOOKUP(C5007,[1]LP!$B:$C,2,FALSE),0)</f>
        <v>940</v>
      </c>
      <c r="AA5007" s="11">
        <f t="shared" si="193"/>
        <v>657.3</v>
      </c>
      <c r="AB5007" s="5">
        <f>IFERROR(VLOOKUP(C5007,[2]Sheet1!$B:$F,5,FALSE),0)</f>
        <v>1457280</v>
      </c>
      <c r="AC5007" s="11">
        <f>IFERROR(VLOOKUP(AE5007,[3]Sheet2!$M:$O,2,FALSE),0)</f>
        <v>0</v>
      </c>
      <c r="AD5007" s="11">
        <f>IFERROR(VLOOKUP(AE5007,[3]Sheet2!$M:$O,3,FALSE),0)</f>
        <v>0</v>
      </c>
      <c r="AE5007" s="10" t="str">
        <f t="shared" si="192"/>
        <v>79/80NADEP</v>
      </c>
      <c r="AF5007" s="13">
        <f t="shared" si="194"/>
        <v>1.5212765957446808E-3</v>
      </c>
      <c r="AG5007" s="10"/>
      <c r="AH5007" s="10"/>
    </row>
    <row r="5008" spans="1:34" x14ac:dyDescent="0.45">
      <c r="A5008" t="s">
        <v>54</v>
      </c>
      <c r="B5008" t="s">
        <v>181</v>
      </c>
      <c r="C5008" t="s">
        <v>103</v>
      </c>
      <c r="D5008">
        <v>662</v>
      </c>
      <c r="E5008" s="11">
        <v>381616</v>
      </c>
      <c r="F5008" s="5">
        <v>174410.86790000001</v>
      </c>
      <c r="G5008" s="11">
        <v>1889870.7378</v>
      </c>
      <c r="H5008" s="11">
        <v>5187701.7806000002</v>
      </c>
      <c r="I5008">
        <v>184322.47260000001</v>
      </c>
      <c r="J5008">
        <v>247189.8058</v>
      </c>
      <c r="K5008">
        <v>88071.042799999996</v>
      </c>
      <c r="L5008">
        <v>33043.800999999999</v>
      </c>
      <c r="M5008">
        <v>11.53</v>
      </c>
      <c r="N5008">
        <v>57.42</v>
      </c>
      <c r="O5008">
        <v>4.54</v>
      </c>
      <c r="P5008">
        <v>7.92</v>
      </c>
      <c r="Q5008">
        <v>0.6</v>
      </c>
      <c r="R5008">
        <v>260.69</v>
      </c>
      <c r="S5008">
        <v>4.93</v>
      </c>
      <c r="T5008">
        <v>145.69999999999999</v>
      </c>
      <c r="U5008">
        <v>194.42</v>
      </c>
      <c r="V5008">
        <v>-0.70630000000000004</v>
      </c>
      <c r="W5008">
        <v>24600.809000000001</v>
      </c>
      <c r="X5008">
        <v>6.45</v>
      </c>
      <c r="Y5008" s="12" t="str">
        <f>IFERROR(VLOOKUP(C5008,[1]Index!$D:$F,3,FALSE),"Non List")</f>
        <v>Microfinance</v>
      </c>
      <c r="Z5008">
        <f>IFERROR(VLOOKUP(C5008,[1]LP!$B:$C,2,FALSE),0)</f>
        <v>791.3</v>
      </c>
      <c r="AA5008" s="11">
        <f t="shared" si="193"/>
        <v>68.599999999999994</v>
      </c>
      <c r="AB5008" s="5">
        <f>IFERROR(VLOOKUP(C5008,[2]Sheet1!$B:$F,5,FALSE),0)</f>
        <v>2419052.79</v>
      </c>
      <c r="AC5008" s="11">
        <f>IFERROR(VLOOKUP(AE5008,[3]Sheet2!$M:$O,2,FALSE),0)</f>
        <v>0</v>
      </c>
      <c r="AD5008" s="11">
        <f>IFERROR(VLOOKUP(AE5008,[3]Sheet2!$M:$O,3,FALSE),0)</f>
        <v>0</v>
      </c>
      <c r="AE5008" s="10" t="str">
        <f t="shared" si="192"/>
        <v>79/80ALBSL</v>
      </c>
      <c r="AF5008" s="13">
        <f t="shared" si="194"/>
        <v>1.4570959181094401E-2</v>
      </c>
      <c r="AG5008" s="10"/>
      <c r="AH5008" s="10"/>
    </row>
    <row r="5009" spans="1:34" x14ac:dyDescent="0.45">
      <c r="A5009" t="s">
        <v>54</v>
      </c>
      <c r="B5009" t="s">
        <v>181</v>
      </c>
      <c r="C5009" t="s">
        <v>84</v>
      </c>
      <c r="D5009">
        <v>1150</v>
      </c>
      <c r="E5009" s="11">
        <v>586675</v>
      </c>
      <c r="F5009" s="5">
        <v>941472</v>
      </c>
      <c r="G5009" s="11">
        <v>3227904</v>
      </c>
      <c r="H5009" s="11">
        <v>11032528</v>
      </c>
      <c r="I5009">
        <v>451933</v>
      </c>
      <c r="J5009">
        <v>630302</v>
      </c>
      <c r="K5009">
        <v>306155</v>
      </c>
      <c r="L5009">
        <v>203277</v>
      </c>
      <c r="M5009">
        <v>46.19</v>
      </c>
      <c r="N5009">
        <v>24.9</v>
      </c>
      <c r="O5009">
        <v>4.41</v>
      </c>
      <c r="P5009">
        <v>17.739999999999998</v>
      </c>
      <c r="Q5009">
        <v>1.68</v>
      </c>
      <c r="R5009">
        <v>109.81</v>
      </c>
      <c r="S5009">
        <v>5.43</v>
      </c>
      <c r="T5009">
        <v>260.48</v>
      </c>
      <c r="U5009">
        <v>520.29999999999995</v>
      </c>
      <c r="V5009">
        <v>-0.54759999999999998</v>
      </c>
      <c r="W5009">
        <v>158556</v>
      </c>
      <c r="X5009">
        <v>27.03</v>
      </c>
      <c r="Y5009" s="12" t="str">
        <f>IFERROR(VLOOKUP(C5009,[1]Index!$D:$F,3,FALSE),"Non List")</f>
        <v>Microfinance</v>
      </c>
      <c r="Z5009">
        <f>IFERROR(VLOOKUP(C5009,[1]LP!$B:$C,2,FALSE),0)</f>
        <v>1260</v>
      </c>
      <c r="AA5009" s="11">
        <f t="shared" si="193"/>
        <v>27.3</v>
      </c>
      <c r="AB5009" s="5">
        <f>IFERROR(VLOOKUP(C5009,[2]Sheet1!$B:$F,5,FALSE),0)</f>
        <v>3462181.58</v>
      </c>
      <c r="AC5009" s="11">
        <f>IFERROR(VLOOKUP(AE5009,[3]Sheet2!$M:$O,2,FALSE),0)</f>
        <v>7.5</v>
      </c>
      <c r="AD5009" s="11">
        <f>IFERROR(VLOOKUP(AE5009,[3]Sheet2!$M:$O,3,FALSE),0)</f>
        <v>7.5</v>
      </c>
      <c r="AE5009" s="10" t="str">
        <f t="shared" si="192"/>
        <v>79/80NMFBS</v>
      </c>
      <c r="AF5009" s="13">
        <f t="shared" si="194"/>
        <v>3.6658730158730155E-2</v>
      </c>
      <c r="AG5009" s="10"/>
      <c r="AH5009" s="10"/>
    </row>
    <row r="5010" spans="1:34" x14ac:dyDescent="0.45">
      <c r="A5010" t="s">
        <v>54</v>
      </c>
      <c r="B5010" t="s">
        <v>181</v>
      </c>
      <c r="C5010" t="s">
        <v>104</v>
      </c>
      <c r="D5010">
        <v>668</v>
      </c>
      <c r="E5010" s="11">
        <v>151554.5325</v>
      </c>
      <c r="F5010" s="5">
        <v>52131.1325</v>
      </c>
      <c r="G5010" s="11">
        <v>544634.27740000002</v>
      </c>
      <c r="H5010" s="11">
        <v>2421686.6209</v>
      </c>
      <c r="I5010">
        <v>86529.015599999999</v>
      </c>
      <c r="J5010">
        <v>115712.19409999999</v>
      </c>
      <c r="K5010">
        <v>24063.6188</v>
      </c>
      <c r="L5010">
        <v>14922.895699999999</v>
      </c>
      <c r="M5010">
        <v>13.12</v>
      </c>
      <c r="N5010">
        <v>50.91</v>
      </c>
      <c r="O5010">
        <v>4.97</v>
      </c>
      <c r="P5010">
        <v>9.77</v>
      </c>
      <c r="Q5010">
        <v>0.57999999999999996</v>
      </c>
      <c r="R5010">
        <v>253.02</v>
      </c>
      <c r="S5010">
        <v>3.55</v>
      </c>
      <c r="T5010">
        <v>134.4</v>
      </c>
      <c r="U5010">
        <v>199.19</v>
      </c>
      <c r="V5010">
        <v>-0.70179999999999998</v>
      </c>
      <c r="W5010">
        <v>8.8370999999999995</v>
      </c>
      <c r="X5010">
        <v>0.01</v>
      </c>
      <c r="Y5010" s="12" t="str">
        <f>IFERROR(VLOOKUP(C5010,[1]Index!$D:$F,3,FALSE),"Non List")</f>
        <v>Microfinance</v>
      </c>
      <c r="Z5010">
        <f>IFERROR(VLOOKUP(C5010,[1]LP!$B:$C,2,FALSE),0)</f>
        <v>1752</v>
      </c>
      <c r="AA5010" s="11">
        <f t="shared" si="193"/>
        <v>133.5</v>
      </c>
      <c r="AB5010" s="5">
        <f>IFERROR(VLOOKUP(C5010,[2]Sheet1!$B:$F,5,FALSE),0)</f>
        <v>484974.4</v>
      </c>
      <c r="AC5010" s="11">
        <f>IFERROR(VLOOKUP(AE5010,[3]Sheet2!$M:$O,2,FALSE),0)</f>
        <v>0</v>
      </c>
      <c r="AD5010" s="11">
        <f>IFERROR(VLOOKUP(AE5010,[3]Sheet2!$M:$O,3,FALSE),0)</f>
        <v>0</v>
      </c>
      <c r="AE5010" s="10" t="str">
        <f t="shared" si="192"/>
        <v>79/80GMFBS</v>
      </c>
      <c r="AF5010" s="13">
        <f t="shared" si="194"/>
        <v>7.4885844748858446E-3</v>
      </c>
      <c r="AG5010" s="10"/>
      <c r="AH5010" s="10"/>
    </row>
    <row r="5011" spans="1:34" x14ac:dyDescent="0.45">
      <c r="A5011" t="s">
        <v>54</v>
      </c>
      <c r="B5011" t="s">
        <v>181</v>
      </c>
      <c r="C5011" t="s">
        <v>86</v>
      </c>
      <c r="D5011">
        <v>567</v>
      </c>
      <c r="E5011" s="11">
        <v>319818.13</v>
      </c>
      <c r="F5011" s="5">
        <v>130872.34</v>
      </c>
      <c r="G5011" s="11">
        <v>1060653.129</v>
      </c>
      <c r="H5011" s="11">
        <v>4368305.8049999997</v>
      </c>
      <c r="I5011">
        <v>153047.01</v>
      </c>
      <c r="J5011">
        <v>203437.34299999999</v>
      </c>
      <c r="K5011">
        <v>32338.13</v>
      </c>
      <c r="L5011">
        <v>6555.35</v>
      </c>
      <c r="M5011">
        <v>2.72</v>
      </c>
      <c r="N5011">
        <v>208.46</v>
      </c>
      <c r="O5011">
        <v>4.0199999999999996</v>
      </c>
      <c r="P5011">
        <v>1.94</v>
      </c>
      <c r="Q5011">
        <v>0.14000000000000001</v>
      </c>
      <c r="R5011">
        <v>838.01</v>
      </c>
      <c r="S5011">
        <v>4.91</v>
      </c>
      <c r="T5011">
        <v>140.91999999999999</v>
      </c>
      <c r="U5011">
        <v>92.87</v>
      </c>
      <c r="V5011">
        <v>-0.83620000000000005</v>
      </c>
      <c r="W5011">
        <v>2201.6509999999998</v>
      </c>
      <c r="X5011">
        <v>0.69</v>
      </c>
      <c r="Y5011" s="12" t="str">
        <f>IFERROR(VLOOKUP(C5011,[1]Index!$D:$F,3,FALSE),"Non List")</f>
        <v>Non List</v>
      </c>
      <c r="Z5011">
        <f>IFERROR(VLOOKUP(C5011,[1]LP!$B:$C,2,FALSE),0)</f>
        <v>0</v>
      </c>
      <c r="AA5011" s="11">
        <f t="shared" si="193"/>
        <v>0</v>
      </c>
      <c r="AB5011" s="5">
        <f>IFERROR(VLOOKUP(C5011,[2]Sheet1!$B:$F,5,FALSE),0)</f>
        <v>0</v>
      </c>
      <c r="AC5011" s="11">
        <f>IFERROR(VLOOKUP(AE5011,[3]Sheet2!$M:$O,2,FALSE),0)</f>
        <v>0</v>
      </c>
      <c r="AD5011" s="11">
        <f>IFERROR(VLOOKUP(AE5011,[3]Sheet2!$M:$O,3,FALSE),0)</f>
        <v>0</v>
      </c>
      <c r="AE5011" s="10" t="str">
        <f t="shared" si="192"/>
        <v>79/80CLBSL</v>
      </c>
      <c r="AF5011" s="13">
        <f t="shared" si="194"/>
        <v>0</v>
      </c>
      <c r="AG5011" s="10"/>
      <c r="AH5011" s="10"/>
    </row>
    <row r="5012" spans="1:34" x14ac:dyDescent="0.45">
      <c r="A5012" t="s">
        <v>54</v>
      </c>
      <c r="B5012" t="s">
        <v>181</v>
      </c>
      <c r="C5012" t="s">
        <v>87</v>
      </c>
      <c r="D5012">
        <v>1104</v>
      </c>
      <c r="E5012" s="11">
        <v>1055563.7339999999</v>
      </c>
      <c r="F5012" s="5">
        <v>1673954.476</v>
      </c>
      <c r="G5012" s="11">
        <v>8450120.1669999994</v>
      </c>
      <c r="H5012" s="11">
        <v>19545986.370999999</v>
      </c>
      <c r="I5012">
        <v>732699.40300000005</v>
      </c>
      <c r="J5012">
        <v>980702.17099999997</v>
      </c>
      <c r="K5012">
        <v>548323.79299999995</v>
      </c>
      <c r="L5012">
        <v>43630.805</v>
      </c>
      <c r="M5012">
        <v>5.51</v>
      </c>
      <c r="N5012">
        <v>200.36</v>
      </c>
      <c r="O5012">
        <v>4.2699999999999996</v>
      </c>
      <c r="P5012">
        <v>2.13</v>
      </c>
      <c r="Q5012">
        <v>0.21</v>
      </c>
      <c r="R5012">
        <v>855.54</v>
      </c>
      <c r="S5012">
        <v>5.88</v>
      </c>
      <c r="T5012">
        <v>258.58</v>
      </c>
      <c r="U5012">
        <v>179.05</v>
      </c>
      <c r="V5012">
        <v>-0.83779999999999999</v>
      </c>
      <c r="W5012">
        <v>678814.33400000003</v>
      </c>
      <c r="X5012">
        <v>64.31</v>
      </c>
      <c r="Y5012" s="12" t="str">
        <f>IFERROR(VLOOKUP(C5012,[1]Index!$D:$F,3,FALSE),"Non List")</f>
        <v>Microfinance</v>
      </c>
      <c r="Z5012">
        <f>IFERROR(VLOOKUP(C5012,[1]LP!$B:$C,2,FALSE),0)</f>
        <v>1247</v>
      </c>
      <c r="AA5012" s="11">
        <f t="shared" si="193"/>
        <v>226.3</v>
      </c>
      <c r="AB5012" s="5">
        <f>IFERROR(VLOOKUP(C5012,[2]Sheet1!$B:$F,5,FALSE),0)</f>
        <v>3587861.1</v>
      </c>
      <c r="AC5012" s="11">
        <f>IFERROR(VLOOKUP(AE5012,[3]Sheet2!$M:$O,2,FALSE),0)</f>
        <v>0</v>
      </c>
      <c r="AD5012" s="11">
        <f>IFERROR(VLOOKUP(AE5012,[3]Sheet2!$M:$O,3,FALSE),0)</f>
        <v>0</v>
      </c>
      <c r="AE5012" s="10" t="str">
        <f t="shared" si="192"/>
        <v>79/80FOWAD</v>
      </c>
      <c r="AF5012" s="13">
        <f t="shared" si="194"/>
        <v>4.4186046511627908E-3</v>
      </c>
      <c r="AG5012" s="10"/>
      <c r="AH5012" s="10"/>
    </row>
    <row r="5013" spans="1:34" x14ac:dyDescent="0.45">
      <c r="A5013" t="s">
        <v>54</v>
      </c>
      <c r="B5013" t="s">
        <v>181</v>
      </c>
      <c r="C5013" t="s">
        <v>93</v>
      </c>
      <c r="D5013">
        <v>567.70000000000005</v>
      </c>
      <c r="E5013" s="11">
        <v>394155.82</v>
      </c>
      <c r="F5013" s="5">
        <v>74128.05</v>
      </c>
      <c r="G5013" s="11">
        <v>1146307.1000000001</v>
      </c>
      <c r="H5013" s="11">
        <v>3093326.31</v>
      </c>
      <c r="I5013">
        <v>128037.19</v>
      </c>
      <c r="J5013">
        <v>164546.42000000001</v>
      </c>
      <c r="K5013">
        <v>51155.47</v>
      </c>
      <c r="L5013">
        <v>7780.51</v>
      </c>
      <c r="M5013">
        <v>2.63</v>
      </c>
      <c r="N5013">
        <v>215.86</v>
      </c>
      <c r="O5013">
        <v>4.78</v>
      </c>
      <c r="P5013">
        <v>2.2200000000000002</v>
      </c>
      <c r="Q5013">
        <v>0.22</v>
      </c>
      <c r="R5013">
        <v>1031.81</v>
      </c>
      <c r="S5013">
        <v>5.82</v>
      </c>
      <c r="T5013">
        <v>118.81</v>
      </c>
      <c r="U5013">
        <v>83.85</v>
      </c>
      <c r="V5013">
        <v>-0.85229999999999995</v>
      </c>
      <c r="W5013">
        <v>7780.51</v>
      </c>
      <c r="X5013">
        <v>1.97</v>
      </c>
      <c r="Y5013" s="12" t="str">
        <f>IFERROR(VLOOKUP(C5013,[1]Index!$D:$F,3,FALSE),"Non List")</f>
        <v>Microfinance</v>
      </c>
      <c r="Z5013">
        <f>IFERROR(VLOOKUP(C5013,[1]LP!$B:$C,2,FALSE),0)</f>
        <v>814</v>
      </c>
      <c r="AA5013" s="11">
        <f t="shared" si="193"/>
        <v>309.5</v>
      </c>
      <c r="AB5013" s="5">
        <f>IFERROR(VLOOKUP(C5013,[2]Sheet1!$B:$F,5,FALSE),0)</f>
        <v>1692018.9</v>
      </c>
      <c r="AC5013" s="11">
        <f>IFERROR(VLOOKUP(AE5013,[3]Sheet2!$M:$O,2,FALSE),0)</f>
        <v>0.28539999999999999</v>
      </c>
      <c r="AD5013" s="11">
        <f>IFERROR(VLOOKUP(AE5013,[3]Sheet2!$M:$O,3,FALSE),0)</f>
        <v>5.4222000000000001</v>
      </c>
      <c r="AE5013" s="10" t="str">
        <f t="shared" si="192"/>
        <v>79/80SMATA</v>
      </c>
      <c r="AF5013" s="13">
        <f t="shared" si="194"/>
        <v>3.2309582309582308E-3</v>
      </c>
      <c r="AG5013" s="10"/>
      <c r="AH5013" s="10"/>
    </row>
    <row r="5014" spans="1:34" x14ac:dyDescent="0.45">
      <c r="A5014" t="s">
        <v>54</v>
      </c>
      <c r="B5014" t="s">
        <v>181</v>
      </c>
      <c r="C5014" t="s">
        <v>89</v>
      </c>
      <c r="D5014">
        <v>727</v>
      </c>
      <c r="E5014" s="11">
        <v>618900.04500000004</v>
      </c>
      <c r="F5014" s="5">
        <v>444703.64199999999</v>
      </c>
      <c r="G5014" s="11">
        <v>3205873.7749999999</v>
      </c>
      <c r="H5014" s="11">
        <v>7869673.432</v>
      </c>
      <c r="I5014">
        <v>379749.20500000002</v>
      </c>
      <c r="J5014">
        <v>454618.38099999999</v>
      </c>
      <c r="K5014">
        <v>219241.77499999999</v>
      </c>
      <c r="L5014">
        <v>71443.245999999999</v>
      </c>
      <c r="M5014">
        <v>15.39</v>
      </c>
      <c r="N5014">
        <v>47.24</v>
      </c>
      <c r="O5014">
        <v>4.2300000000000004</v>
      </c>
      <c r="P5014">
        <v>8.9600000000000009</v>
      </c>
      <c r="Q5014">
        <v>0.82</v>
      </c>
      <c r="R5014">
        <v>199.83</v>
      </c>
      <c r="S5014">
        <v>4.84</v>
      </c>
      <c r="T5014">
        <v>171.85</v>
      </c>
      <c r="U5014">
        <v>243.94</v>
      </c>
      <c r="V5014">
        <v>-0.66449999999999998</v>
      </c>
      <c r="W5014">
        <v>36600.472999999998</v>
      </c>
      <c r="X5014">
        <v>5.91</v>
      </c>
      <c r="Y5014" s="12" t="str">
        <f>IFERROR(VLOOKUP(C5014,[1]Index!$D:$F,3,FALSE),"Non List")</f>
        <v>Microfinance</v>
      </c>
      <c r="Z5014">
        <f>IFERROR(VLOOKUP(C5014,[1]LP!$B:$C,2,FALSE),0)</f>
        <v>1155</v>
      </c>
      <c r="AA5014" s="11">
        <f t="shared" si="193"/>
        <v>75</v>
      </c>
      <c r="AB5014" s="5">
        <f>IFERROR(VLOOKUP(C5014,[2]Sheet1!$B:$F,5,FALSE),0)</f>
        <v>1856700</v>
      </c>
      <c r="AC5014" s="11">
        <f>IFERROR(VLOOKUP(AE5014,[3]Sheet2!$M:$O,2,FALSE),0)</f>
        <v>10</v>
      </c>
      <c r="AD5014" s="11">
        <f>IFERROR(VLOOKUP(AE5014,[3]Sheet2!$M:$O,3,FALSE),0)</f>
        <v>0</v>
      </c>
      <c r="AE5014" s="10" t="str">
        <f t="shared" si="192"/>
        <v>79/80GILB</v>
      </c>
      <c r="AF5014" s="13">
        <f t="shared" si="194"/>
        <v>1.3324675324675326E-2</v>
      </c>
      <c r="AG5014" s="10"/>
      <c r="AH5014" s="10"/>
    </row>
    <row r="5015" spans="1:34" x14ac:dyDescent="0.45">
      <c r="A5015" t="s">
        <v>54</v>
      </c>
      <c r="B5015" t="s">
        <v>181</v>
      </c>
      <c r="C5015" t="s">
        <v>90</v>
      </c>
      <c r="D5015">
        <v>834</v>
      </c>
      <c r="E5015" s="11">
        <v>95238</v>
      </c>
      <c r="F5015" s="5">
        <v>36575.78</v>
      </c>
      <c r="G5015" s="11">
        <v>287829.34999999998</v>
      </c>
      <c r="H5015" s="11">
        <v>1397023.61</v>
      </c>
      <c r="I5015">
        <v>45210.37</v>
      </c>
      <c r="J5015">
        <v>56090.74</v>
      </c>
      <c r="K5015">
        <v>6035.28</v>
      </c>
      <c r="L5015">
        <v>6331.75</v>
      </c>
      <c r="M5015">
        <v>8.85</v>
      </c>
      <c r="N5015">
        <v>94.24</v>
      </c>
      <c r="O5015">
        <v>6.03</v>
      </c>
      <c r="P5015">
        <v>6.4</v>
      </c>
      <c r="Q5015">
        <v>0.42</v>
      </c>
      <c r="R5015">
        <v>568.27</v>
      </c>
      <c r="S5015">
        <v>3.25</v>
      </c>
      <c r="T5015">
        <v>138.4</v>
      </c>
      <c r="U5015">
        <v>166.01</v>
      </c>
      <c r="V5015">
        <v>-0.80089999999999995</v>
      </c>
      <c r="W5015">
        <v>6331.75</v>
      </c>
      <c r="X5015">
        <v>6.65</v>
      </c>
      <c r="Y5015" s="12" t="str">
        <f>IFERROR(VLOOKUP(C5015,[1]Index!$D:$F,3,FALSE),"Non List")</f>
        <v>Microfinance</v>
      </c>
      <c r="Z5015">
        <f>IFERROR(VLOOKUP(C5015,[1]LP!$B:$C,2,FALSE),0)</f>
        <v>2760</v>
      </c>
      <c r="AA5015" s="11">
        <f t="shared" si="193"/>
        <v>311.89999999999998</v>
      </c>
      <c r="AB5015" s="5">
        <f>IFERROR(VLOOKUP(C5015,[2]Sheet1!$B:$F,5,FALSE),0)</f>
        <v>367330.2</v>
      </c>
      <c r="AC5015" s="11">
        <f>IFERROR(VLOOKUP(AE5015,[3]Sheet2!$M:$O,2,FALSE),0)</f>
        <v>0.68420000000000003</v>
      </c>
      <c r="AD5015" s="11">
        <f>IFERROR(VLOOKUP(AE5015,[3]Sheet2!$M:$O,3,FALSE),0)</f>
        <v>13</v>
      </c>
      <c r="AE5015" s="10" t="str">
        <f t="shared" si="192"/>
        <v>79/80SMB</v>
      </c>
      <c r="AF5015" s="13">
        <f t="shared" si="194"/>
        <v>3.2065217391304347E-3</v>
      </c>
      <c r="AG5015" s="10"/>
      <c r="AH5015" s="10"/>
    </row>
    <row r="5016" spans="1:34" x14ac:dyDescent="0.45">
      <c r="A5016" t="s">
        <v>54</v>
      </c>
      <c r="B5016" t="s">
        <v>181</v>
      </c>
      <c r="C5016" t="s">
        <v>91</v>
      </c>
      <c r="D5016">
        <v>440</v>
      </c>
      <c r="E5016" s="11">
        <v>982500</v>
      </c>
      <c r="F5016" s="5">
        <v>1334897</v>
      </c>
      <c r="G5016" s="11">
        <v>3756303</v>
      </c>
      <c r="H5016" s="11">
        <v>12717603</v>
      </c>
      <c r="I5016">
        <v>673172</v>
      </c>
      <c r="J5016">
        <v>765256</v>
      </c>
      <c r="K5016">
        <v>207016</v>
      </c>
      <c r="L5016">
        <v>59006</v>
      </c>
      <c r="M5016">
        <v>8</v>
      </c>
      <c r="N5016">
        <v>55</v>
      </c>
      <c r="O5016">
        <v>1.87</v>
      </c>
      <c r="P5016">
        <v>3.4</v>
      </c>
      <c r="Q5016">
        <v>0.38</v>
      </c>
      <c r="R5016">
        <v>102.85</v>
      </c>
      <c r="S5016">
        <v>7.94</v>
      </c>
      <c r="T5016">
        <v>235.87</v>
      </c>
      <c r="U5016">
        <v>206.05</v>
      </c>
      <c r="V5016">
        <v>-0.53169999999999995</v>
      </c>
      <c r="W5016">
        <v>0</v>
      </c>
      <c r="X5016">
        <v>0</v>
      </c>
      <c r="Y5016" s="12" t="str">
        <f>IFERROR(VLOOKUP(C5016,[1]Index!$D:$F,3,FALSE),"Non List")</f>
        <v>Microfinance</v>
      </c>
      <c r="Z5016">
        <f>IFERROR(VLOOKUP(C5016,[1]LP!$B:$C,2,FALSE),0)</f>
        <v>753</v>
      </c>
      <c r="AA5016" s="11">
        <f t="shared" si="193"/>
        <v>94.1</v>
      </c>
      <c r="AB5016" s="5">
        <f>IFERROR(VLOOKUP(C5016,[2]Sheet1!$B:$F,5,FALSE),0)</f>
        <v>2947500</v>
      </c>
      <c r="AC5016" s="11">
        <f>IFERROR(VLOOKUP(AE5016,[3]Sheet2!$M:$O,2,FALSE),0)</f>
        <v>0</v>
      </c>
      <c r="AD5016" s="11">
        <f>IFERROR(VLOOKUP(AE5016,[3]Sheet2!$M:$O,3,FALSE),0)</f>
        <v>0</v>
      </c>
      <c r="AE5016" s="10" t="str">
        <f t="shared" si="192"/>
        <v>79/80GBLBS</v>
      </c>
      <c r="AF5016" s="13">
        <f t="shared" si="194"/>
        <v>1.0624169986719787E-2</v>
      </c>
      <c r="AG5016" s="10"/>
      <c r="AH5016" s="10"/>
    </row>
    <row r="5017" spans="1:34" x14ac:dyDescent="0.45">
      <c r="A5017" t="s">
        <v>54</v>
      </c>
      <c r="B5017" t="s">
        <v>181</v>
      </c>
      <c r="C5017" t="s">
        <v>122</v>
      </c>
      <c r="D5017">
        <v>2005</v>
      </c>
      <c r="E5017" s="11">
        <v>255000</v>
      </c>
      <c r="F5017" s="5">
        <v>684962.96</v>
      </c>
      <c r="G5017" s="11">
        <v>2586307.0299999998</v>
      </c>
      <c r="H5017" s="11">
        <v>4293777.1100000003</v>
      </c>
      <c r="I5017">
        <v>274488.99</v>
      </c>
      <c r="J5017">
        <v>323350.61</v>
      </c>
      <c r="K5017">
        <v>233136.97</v>
      </c>
      <c r="L5017">
        <v>146876.29</v>
      </c>
      <c r="M5017">
        <v>76.790000000000006</v>
      </c>
      <c r="N5017">
        <v>26.11</v>
      </c>
      <c r="O5017">
        <v>5.44</v>
      </c>
      <c r="P5017">
        <v>20.84</v>
      </c>
      <c r="Q5017">
        <v>2.77</v>
      </c>
      <c r="R5017">
        <v>142.04</v>
      </c>
      <c r="S5017">
        <v>8.5500000000000007</v>
      </c>
      <c r="T5017">
        <v>368.61</v>
      </c>
      <c r="U5017">
        <v>798.04</v>
      </c>
      <c r="V5017">
        <v>-0.60199999999999998</v>
      </c>
      <c r="W5017">
        <v>146876.29</v>
      </c>
      <c r="X5017">
        <v>57.6</v>
      </c>
      <c r="Y5017" s="12" t="str">
        <f>IFERROR(VLOOKUP(C5017,[1]Index!$D:$F,3,FALSE),"Non List")</f>
        <v>Microfinance</v>
      </c>
      <c r="Z5017">
        <f>IFERROR(VLOOKUP(C5017,[1]LP!$B:$C,2,FALSE),0)</f>
        <v>2267</v>
      </c>
      <c r="AA5017" s="11">
        <f t="shared" si="193"/>
        <v>29.5</v>
      </c>
      <c r="AB5017" s="5">
        <f>IFERROR(VLOOKUP(C5017,[2]Sheet1!$B:$F,5,FALSE),0)</f>
        <v>841500</v>
      </c>
      <c r="AC5017" s="11">
        <f>IFERROR(VLOOKUP(AE5017,[3]Sheet2!$M:$O,2,FALSE),0)</f>
        <v>0</v>
      </c>
      <c r="AD5017" s="11">
        <f>IFERROR(VLOOKUP(AE5017,[3]Sheet2!$M:$O,3,FALSE),0)</f>
        <v>0</v>
      </c>
      <c r="AE5017" s="10" t="str">
        <f t="shared" si="192"/>
        <v>79/80NESDO</v>
      </c>
      <c r="AF5017" s="13">
        <f t="shared" si="194"/>
        <v>3.3872959858844288E-2</v>
      </c>
      <c r="AG5017" s="10"/>
      <c r="AH5017" s="10"/>
    </row>
    <row r="5018" spans="1:34" x14ac:dyDescent="0.45">
      <c r="A5018" t="s">
        <v>54</v>
      </c>
      <c r="B5018" t="s">
        <v>181</v>
      </c>
      <c r="C5018" t="s">
        <v>120</v>
      </c>
      <c r="D5018">
        <v>1745</v>
      </c>
      <c r="E5018" s="11">
        <v>217562.5</v>
      </c>
      <c r="F5018" s="5">
        <v>224611.10699999999</v>
      </c>
      <c r="G5018" s="11">
        <v>1438887.9779999999</v>
      </c>
      <c r="H5018" s="11">
        <v>4307431.176</v>
      </c>
      <c r="I5018">
        <v>205869.23199999999</v>
      </c>
      <c r="J5018">
        <v>257822.37400000001</v>
      </c>
      <c r="K5018">
        <v>107669.621</v>
      </c>
      <c r="L5018">
        <v>52488.305</v>
      </c>
      <c r="M5018">
        <v>32.159999999999997</v>
      </c>
      <c r="N5018">
        <v>54.26</v>
      </c>
      <c r="O5018">
        <v>8.59</v>
      </c>
      <c r="P5018">
        <v>15.83</v>
      </c>
      <c r="Q5018">
        <v>1.17</v>
      </c>
      <c r="R5018">
        <v>466.09</v>
      </c>
      <c r="S5018">
        <v>9.8000000000000007</v>
      </c>
      <c r="T5018">
        <v>203.24</v>
      </c>
      <c r="U5018">
        <v>383.49</v>
      </c>
      <c r="V5018">
        <v>-0.7802</v>
      </c>
      <c r="W5018">
        <v>0</v>
      </c>
      <c r="X5018">
        <v>0</v>
      </c>
      <c r="Y5018" s="12" t="str">
        <f>IFERROR(VLOOKUP(C5018,[1]Index!$D:$F,3,FALSE),"Non List")</f>
        <v>Microfinance</v>
      </c>
      <c r="Z5018">
        <f>IFERROR(VLOOKUP(C5018,[1]LP!$B:$C,2,FALSE),0)</f>
        <v>2400</v>
      </c>
      <c r="AA5018" s="11">
        <f t="shared" si="193"/>
        <v>74.599999999999994</v>
      </c>
      <c r="AB5018" s="5">
        <f>IFERROR(VLOOKUP(C5018,[2]Sheet1!$B:$F,5,FALSE),0)</f>
        <v>870250</v>
      </c>
      <c r="AC5018" s="11">
        <f>IFERROR(VLOOKUP(AE5018,[3]Sheet2!$M:$O,2,FALSE),0)</f>
        <v>0</v>
      </c>
      <c r="AD5018" s="11">
        <f>IFERROR(VLOOKUP(AE5018,[3]Sheet2!$M:$O,3,FALSE),0)</f>
        <v>0</v>
      </c>
      <c r="AE5018" s="10" t="str">
        <f t="shared" si="192"/>
        <v>79/80MLBSL</v>
      </c>
      <c r="AF5018" s="13">
        <f t="shared" si="194"/>
        <v>1.3399999999999999E-2</v>
      </c>
      <c r="AG5018" s="10"/>
      <c r="AH5018" s="10"/>
    </row>
    <row r="5019" spans="1:34" x14ac:dyDescent="0.45">
      <c r="A5019" t="s">
        <v>54</v>
      </c>
      <c r="B5019" t="s">
        <v>181</v>
      </c>
      <c r="C5019" t="s">
        <v>105</v>
      </c>
      <c r="D5019">
        <v>661</v>
      </c>
      <c r="E5019" s="11">
        <v>148478.41</v>
      </c>
      <c r="F5019" s="5">
        <v>18741.169999999998</v>
      </c>
      <c r="G5019" s="11">
        <v>426983.16</v>
      </c>
      <c r="H5019" s="11">
        <v>934999.15</v>
      </c>
      <c r="I5019">
        <v>41538.69</v>
      </c>
      <c r="J5019">
        <v>52751.86</v>
      </c>
      <c r="K5019">
        <v>1087.96</v>
      </c>
      <c r="L5019">
        <v>-4252.5200000000004</v>
      </c>
      <c r="M5019">
        <v>-3.81</v>
      </c>
      <c r="N5019">
        <v>-173.49</v>
      </c>
      <c r="O5019">
        <v>5.87</v>
      </c>
      <c r="P5019">
        <v>-3.39</v>
      </c>
      <c r="Q5019">
        <v>-0.39</v>
      </c>
      <c r="R5019">
        <v>-1018.39</v>
      </c>
      <c r="S5019">
        <v>11.95</v>
      </c>
      <c r="T5019">
        <v>112.62</v>
      </c>
      <c r="U5019">
        <v>0</v>
      </c>
      <c r="V5019">
        <v>0</v>
      </c>
      <c r="W5019">
        <v>0</v>
      </c>
      <c r="X5019">
        <v>0</v>
      </c>
      <c r="Y5019" s="12" t="str">
        <f>IFERROR(VLOOKUP(C5019,[1]Index!$D:$F,3,FALSE),"Non List")</f>
        <v>Microfinance</v>
      </c>
      <c r="Z5019">
        <f>IFERROR(VLOOKUP(C5019,[1]LP!$B:$C,2,FALSE),0)</f>
        <v>0</v>
      </c>
      <c r="AA5019" s="11">
        <f t="shared" si="193"/>
        <v>0</v>
      </c>
      <c r="AB5019" s="5">
        <f>IFERROR(VLOOKUP(C5019,[2]Sheet1!$B:$F,5,FALSE),0)</f>
        <v>0</v>
      </c>
      <c r="AC5019" s="11">
        <f>IFERROR(VLOOKUP(AE5019,[3]Sheet2!$M:$O,2,FALSE),0)</f>
        <v>0</v>
      </c>
      <c r="AD5019" s="11">
        <f>IFERROR(VLOOKUP(AE5019,[3]Sheet2!$M:$O,3,FALSE),0)</f>
        <v>0</v>
      </c>
      <c r="AE5019" s="10" t="str">
        <f t="shared" si="192"/>
        <v>79/80MKLB</v>
      </c>
      <c r="AF5019" s="13">
        <f t="shared" si="194"/>
        <v>0</v>
      </c>
      <c r="AG5019" s="10"/>
      <c r="AH5019" s="10"/>
    </row>
    <row r="5020" spans="1:34" x14ac:dyDescent="0.45">
      <c r="A5020" t="s">
        <v>54</v>
      </c>
      <c r="B5020" t="s">
        <v>181</v>
      </c>
      <c r="C5020" t="s">
        <v>106</v>
      </c>
      <c r="D5020">
        <v>702</v>
      </c>
      <c r="E5020" s="11">
        <v>101400</v>
      </c>
      <c r="F5020" s="5">
        <v>14725.55</v>
      </c>
      <c r="G5020" s="11">
        <v>314290.58</v>
      </c>
      <c r="H5020" s="11">
        <v>1186520.8400000001</v>
      </c>
      <c r="I5020">
        <v>34091.64</v>
      </c>
      <c r="J5020">
        <v>51188.89</v>
      </c>
      <c r="K5020">
        <v>-3332.23</v>
      </c>
      <c r="L5020">
        <v>-5491</v>
      </c>
      <c r="M5020">
        <v>-7.21</v>
      </c>
      <c r="N5020">
        <v>-97.36</v>
      </c>
      <c r="O5020">
        <v>6.13</v>
      </c>
      <c r="P5020">
        <v>-6.3</v>
      </c>
      <c r="Q5020">
        <v>-0.41</v>
      </c>
      <c r="R5020">
        <v>-596.82000000000005</v>
      </c>
      <c r="S5020">
        <v>6.89</v>
      </c>
      <c r="T5020">
        <v>114.52</v>
      </c>
      <c r="U5020" t="s">
        <v>314</v>
      </c>
      <c r="V5020" t="s">
        <v>314</v>
      </c>
      <c r="W5020">
        <v>5491</v>
      </c>
      <c r="X5020">
        <v>5.42</v>
      </c>
      <c r="Y5020" s="12" t="str">
        <f>IFERROR(VLOOKUP(C5020,[1]Index!$D:$F,3,FALSE),"Non List")</f>
        <v>Microfinance</v>
      </c>
      <c r="Z5020">
        <f>IFERROR(VLOOKUP(C5020,[1]LP!$B:$C,2,FALSE),0)</f>
        <v>2350.1</v>
      </c>
      <c r="AA5020" s="11">
        <f t="shared" si="193"/>
        <v>-326</v>
      </c>
      <c r="AB5020" s="5">
        <f>IFERROR(VLOOKUP(C5020,[2]Sheet1!$B:$F,5,FALSE),0)</f>
        <v>370729.60000000003</v>
      </c>
      <c r="AC5020" s="11">
        <f>IFERROR(VLOOKUP(AE5020,[3]Sheet2!$M:$O,2,FALSE),0)</f>
        <v>0</v>
      </c>
      <c r="AD5020" s="11">
        <f>IFERROR(VLOOKUP(AE5020,[3]Sheet2!$M:$O,3,FALSE),0)</f>
        <v>0</v>
      </c>
      <c r="AE5020" s="10" t="str">
        <f t="shared" si="192"/>
        <v>79/80GLBSL</v>
      </c>
      <c r="AF5020" s="13">
        <f t="shared" si="194"/>
        <v>-3.0679545551253141E-3</v>
      </c>
      <c r="AG5020" s="10"/>
      <c r="AH5020" s="10"/>
    </row>
    <row r="5021" spans="1:34" x14ac:dyDescent="0.45">
      <c r="A5021" t="s">
        <v>54</v>
      </c>
      <c r="B5021" t="s">
        <v>181</v>
      </c>
      <c r="C5021" t="s">
        <v>112</v>
      </c>
      <c r="D5021">
        <v>532</v>
      </c>
      <c r="E5021" s="11">
        <v>1739440</v>
      </c>
      <c r="F5021" s="5">
        <v>1281031.3430000001</v>
      </c>
      <c r="G5021" s="11">
        <v>2856529.7089999998</v>
      </c>
      <c r="H5021" s="11">
        <v>19589128.204</v>
      </c>
      <c r="I5021">
        <v>776766.84400000004</v>
      </c>
      <c r="J5021">
        <v>826994.03399999999</v>
      </c>
      <c r="K5021">
        <v>249816.429</v>
      </c>
      <c r="L5021">
        <v>232481.90299999999</v>
      </c>
      <c r="M5021">
        <v>17.809999999999999</v>
      </c>
      <c r="N5021">
        <v>29.87</v>
      </c>
      <c r="O5021">
        <v>3.06</v>
      </c>
      <c r="P5021">
        <v>10.26</v>
      </c>
      <c r="Q5021">
        <v>1.1100000000000001</v>
      </c>
      <c r="R5021">
        <v>91.4</v>
      </c>
      <c r="S5021">
        <v>4.91</v>
      </c>
      <c r="T5021">
        <v>173.65</v>
      </c>
      <c r="U5021">
        <v>263.79000000000002</v>
      </c>
      <c r="V5021">
        <v>-0.50419999999999998</v>
      </c>
      <c r="W5021">
        <v>115827.841</v>
      </c>
      <c r="X5021">
        <v>6.66</v>
      </c>
      <c r="Y5021" s="12" t="str">
        <f>IFERROR(VLOOKUP(C5021,[1]Index!$D:$F,3,FALSE),"Non List")</f>
        <v>Microfinance</v>
      </c>
      <c r="Z5021">
        <f>IFERROR(VLOOKUP(C5021,[1]LP!$B:$C,2,FALSE),0)</f>
        <v>655.9</v>
      </c>
      <c r="AA5021" s="11">
        <f t="shared" si="193"/>
        <v>36.799999999999997</v>
      </c>
      <c r="AB5021" s="5">
        <f>IFERROR(VLOOKUP(C5021,[2]Sheet1!$B:$F,5,FALSE),0)</f>
        <v>5566208</v>
      </c>
      <c r="AC5021" s="11">
        <f>IFERROR(VLOOKUP(AE5021,[3]Sheet2!$M:$O,2,FALSE),0)</f>
        <v>15</v>
      </c>
      <c r="AD5021" s="11">
        <f>IFERROR(VLOOKUP(AE5021,[3]Sheet2!$M:$O,3,FALSE),0)</f>
        <v>0</v>
      </c>
      <c r="AE5021" s="10" t="str">
        <f t="shared" si="192"/>
        <v>79/80NICLBSL</v>
      </c>
      <c r="AF5021" s="13">
        <f t="shared" si="194"/>
        <v>2.7153529501448389E-2</v>
      </c>
      <c r="AG5021" s="10"/>
      <c r="AH5021" s="10"/>
    </row>
    <row r="5022" spans="1:34" x14ac:dyDescent="0.45">
      <c r="A5022" t="s">
        <v>54</v>
      </c>
      <c r="B5022" t="s">
        <v>181</v>
      </c>
      <c r="C5022" t="s">
        <v>95</v>
      </c>
      <c r="D5022">
        <v>759.4</v>
      </c>
      <c r="E5022" s="11">
        <v>132000</v>
      </c>
      <c r="F5022" s="5">
        <v>50128.19</v>
      </c>
      <c r="G5022" s="11">
        <v>620744.29</v>
      </c>
      <c r="H5022" s="11">
        <v>1351699.89</v>
      </c>
      <c r="I5022">
        <v>59704.13</v>
      </c>
      <c r="J5022">
        <v>72507.210000000006</v>
      </c>
      <c r="K5022">
        <v>-2735.3</v>
      </c>
      <c r="L5022">
        <v>-39421.919999999998</v>
      </c>
      <c r="M5022">
        <v>-39.82</v>
      </c>
      <c r="N5022">
        <v>-19.07</v>
      </c>
      <c r="O5022">
        <v>5.5</v>
      </c>
      <c r="P5022">
        <v>-28.86</v>
      </c>
      <c r="Q5022">
        <v>-2.39</v>
      </c>
      <c r="R5022">
        <v>-104.89</v>
      </c>
      <c r="S5022">
        <v>14.21</v>
      </c>
      <c r="T5022">
        <v>137.97999999999999</v>
      </c>
      <c r="U5022" t="s">
        <v>314</v>
      </c>
      <c r="V5022" t="s">
        <v>314</v>
      </c>
      <c r="W5022">
        <v>-39421.919999999998</v>
      </c>
      <c r="X5022">
        <v>-29.87</v>
      </c>
      <c r="Y5022" s="12" t="str">
        <f>IFERROR(VLOOKUP(C5022,[1]Index!$D:$F,3,FALSE),"Non List")</f>
        <v>Microfinance</v>
      </c>
      <c r="Z5022">
        <f>IFERROR(VLOOKUP(C5022,[1]LP!$B:$C,2,FALSE),0)</f>
        <v>2175</v>
      </c>
      <c r="AA5022" s="11">
        <f t="shared" si="193"/>
        <v>-54.6</v>
      </c>
      <c r="AB5022" s="5">
        <f>IFERROR(VLOOKUP(C5022,[2]Sheet1!$B:$F,5,FALSE),0)</f>
        <v>512415</v>
      </c>
      <c r="AC5022" s="11">
        <f>IFERROR(VLOOKUP(AE5022,[3]Sheet2!$M:$O,2,FALSE),0)</f>
        <v>0</v>
      </c>
      <c r="AD5022" s="11">
        <f>IFERROR(VLOOKUP(AE5022,[3]Sheet2!$M:$O,3,FALSE),0)</f>
        <v>0</v>
      </c>
      <c r="AE5022" s="10" t="str">
        <f t="shared" si="192"/>
        <v>79/80SLBSL</v>
      </c>
      <c r="AF5022" s="13">
        <f t="shared" si="194"/>
        <v>-1.8308045977011494E-2</v>
      </c>
      <c r="AG5022" s="10"/>
      <c r="AH5022" s="10"/>
    </row>
    <row r="5023" spans="1:34" x14ac:dyDescent="0.45">
      <c r="A5023" t="s">
        <v>54</v>
      </c>
      <c r="B5023" t="s">
        <v>181</v>
      </c>
      <c r="C5023" t="s">
        <v>113</v>
      </c>
      <c r="D5023">
        <v>618</v>
      </c>
      <c r="E5023" s="11">
        <v>382258.34499999997</v>
      </c>
      <c r="F5023" s="5">
        <v>87688.766000000003</v>
      </c>
      <c r="G5023" s="11">
        <v>1321481.642</v>
      </c>
      <c r="H5023" s="11">
        <v>5057047.6338</v>
      </c>
      <c r="I5023">
        <v>168717.96299999999</v>
      </c>
      <c r="J5023">
        <v>217875.92240000001</v>
      </c>
      <c r="K5023">
        <v>44588.524100000002</v>
      </c>
      <c r="L5023">
        <v>13141.399600000001</v>
      </c>
      <c r="M5023">
        <v>4.57</v>
      </c>
      <c r="N5023">
        <v>135.22999999999999</v>
      </c>
      <c r="O5023">
        <v>5.03</v>
      </c>
      <c r="P5023">
        <v>3.73</v>
      </c>
      <c r="Q5023">
        <v>0.24</v>
      </c>
      <c r="R5023">
        <v>680.21</v>
      </c>
      <c r="S5023">
        <v>4.62</v>
      </c>
      <c r="T5023">
        <v>122.94</v>
      </c>
      <c r="U5023">
        <v>112.43</v>
      </c>
      <c r="V5023">
        <v>-0.81810000000000005</v>
      </c>
      <c r="W5023">
        <v>10250.2901</v>
      </c>
      <c r="X5023">
        <v>2.68</v>
      </c>
      <c r="Y5023" s="12" t="str">
        <f>IFERROR(VLOOKUP(C5023,[1]Index!$D:$F,3,FALSE),"Non List")</f>
        <v>Microfinance</v>
      </c>
      <c r="Z5023">
        <f>IFERROR(VLOOKUP(C5023,[1]LP!$B:$C,2,FALSE),0)</f>
        <v>0</v>
      </c>
      <c r="AA5023" s="11">
        <f t="shared" si="193"/>
        <v>0</v>
      </c>
      <c r="AB5023" s="5">
        <f>IFERROR(VLOOKUP(C5023,[2]Sheet1!$B:$F,5,FALSE),0)</f>
        <v>0</v>
      </c>
      <c r="AC5023" s="11">
        <f>IFERROR(VLOOKUP(AE5023,[3]Sheet2!$M:$O,2,FALSE),0)</f>
        <v>0</v>
      </c>
      <c r="AD5023" s="11">
        <f>IFERROR(VLOOKUP(AE5023,[3]Sheet2!$M:$O,3,FALSE),0)</f>
        <v>0</v>
      </c>
      <c r="AE5023" s="10" t="str">
        <f t="shared" si="192"/>
        <v>79/80SDLBSL</v>
      </c>
      <c r="AF5023" s="13">
        <f t="shared" si="194"/>
        <v>0</v>
      </c>
      <c r="AG5023" s="10"/>
      <c r="AH5023" s="10"/>
    </row>
    <row r="5024" spans="1:34" x14ac:dyDescent="0.45">
      <c r="A5024" t="s">
        <v>54</v>
      </c>
      <c r="B5024" t="s">
        <v>181</v>
      </c>
      <c r="C5024" t="s">
        <v>123</v>
      </c>
      <c r="D5024">
        <v>594</v>
      </c>
      <c r="E5024" s="11">
        <v>259955</v>
      </c>
      <c r="F5024" s="5">
        <v>208405.177</v>
      </c>
      <c r="G5024" s="11">
        <v>863744.58100000001</v>
      </c>
      <c r="H5024" s="11">
        <v>3498925.835</v>
      </c>
      <c r="I5024">
        <v>159548.73699999999</v>
      </c>
      <c r="J5024">
        <v>196377.595</v>
      </c>
      <c r="K5024">
        <v>36059.927000000003</v>
      </c>
      <c r="L5024">
        <v>37238.921000000002</v>
      </c>
      <c r="M5024">
        <v>19.09</v>
      </c>
      <c r="N5024">
        <v>31.12</v>
      </c>
      <c r="O5024">
        <v>3.3</v>
      </c>
      <c r="P5024">
        <v>10.6</v>
      </c>
      <c r="Q5024">
        <v>0.98</v>
      </c>
      <c r="R5024">
        <v>102.7</v>
      </c>
      <c r="S5024">
        <v>4.96</v>
      </c>
      <c r="T5024">
        <v>180.17</v>
      </c>
      <c r="U5024">
        <v>278.19</v>
      </c>
      <c r="V5024">
        <v>-0.53169999999999995</v>
      </c>
      <c r="W5024">
        <v>83743.769</v>
      </c>
      <c r="X5024">
        <v>32.21</v>
      </c>
      <c r="Y5024" s="12" t="str">
        <f>IFERROR(VLOOKUP(C5024,[1]Index!$D:$F,3,FALSE),"Non List")</f>
        <v>zdelist</v>
      </c>
      <c r="Z5024">
        <f>IFERROR(VLOOKUP(C5024,[1]LP!$B:$C,2,FALSE),0)</f>
        <v>0</v>
      </c>
      <c r="AA5024" s="11">
        <f t="shared" si="193"/>
        <v>0</v>
      </c>
      <c r="AB5024" s="5">
        <f>IFERROR(VLOOKUP(C5024,[2]Sheet1!$B:$F,5,FALSE),0)</f>
        <v>0</v>
      </c>
      <c r="AC5024" s="11">
        <f>IFERROR(VLOOKUP(AE5024,[3]Sheet2!$M:$O,2,FALSE),0)</f>
        <v>0</v>
      </c>
      <c r="AD5024" s="11">
        <f>IFERROR(VLOOKUP(AE5024,[3]Sheet2!$M:$O,3,FALSE),0)</f>
        <v>0</v>
      </c>
      <c r="AE5024" s="10" t="str">
        <f t="shared" si="192"/>
        <v>79/80RULB</v>
      </c>
      <c r="AF5024" s="13">
        <f t="shared" si="194"/>
        <v>0</v>
      </c>
      <c r="AG5024" s="10"/>
      <c r="AH5024" s="10"/>
    </row>
    <row r="5025" spans="1:34" x14ac:dyDescent="0.45">
      <c r="A5025" t="s">
        <v>54</v>
      </c>
      <c r="B5025" t="s">
        <v>181</v>
      </c>
      <c r="C5025" t="s">
        <v>183</v>
      </c>
      <c r="D5025">
        <v>1400</v>
      </c>
      <c r="E5025" s="11">
        <v>110632.5</v>
      </c>
      <c r="F5025" s="5">
        <v>177089.88</v>
      </c>
      <c r="G5025" s="11">
        <v>2473170.42</v>
      </c>
      <c r="H5025" s="11">
        <v>3877004.79</v>
      </c>
      <c r="I5025">
        <v>166411.18</v>
      </c>
      <c r="J5025">
        <v>214456.51</v>
      </c>
      <c r="K5025">
        <v>123832.46</v>
      </c>
      <c r="L5025">
        <v>-59830.51</v>
      </c>
      <c r="M5025">
        <v>-72.11</v>
      </c>
      <c r="N5025">
        <v>-19.41</v>
      </c>
      <c r="O5025">
        <v>5.38</v>
      </c>
      <c r="P5025">
        <v>-27.73</v>
      </c>
      <c r="Q5025">
        <v>-1.37</v>
      </c>
      <c r="R5025">
        <v>-104.43</v>
      </c>
      <c r="S5025">
        <v>10.29</v>
      </c>
      <c r="T5025">
        <v>260.07</v>
      </c>
      <c r="U5025" t="s">
        <v>314</v>
      </c>
      <c r="V5025" t="s">
        <v>314</v>
      </c>
      <c r="W5025">
        <v>-59830.51</v>
      </c>
      <c r="X5025">
        <v>-54.08</v>
      </c>
      <c r="Y5025" s="12" t="str">
        <f>IFERROR(VLOOKUP(C5025,[1]Index!$D:$F,3,FALSE),"Non List")</f>
        <v>Microfinance</v>
      </c>
      <c r="Z5025">
        <f>IFERROR(VLOOKUP(C5025,[1]LP!$B:$C,2,FALSE),0)</f>
        <v>2475</v>
      </c>
      <c r="AA5025" s="11">
        <f t="shared" si="193"/>
        <v>-34.299999999999997</v>
      </c>
      <c r="AB5025" s="5">
        <f>IFERROR(VLOOKUP(C5025,[2]Sheet1!$B:$F,5,FALSE),0)</f>
        <v>713160</v>
      </c>
      <c r="AC5025" s="11">
        <f>IFERROR(VLOOKUP(AE5025,[3]Sheet2!$M:$O,2,FALSE),0)</f>
        <v>0</v>
      </c>
      <c r="AD5025" s="11">
        <f>IFERROR(VLOOKUP(AE5025,[3]Sheet2!$M:$O,3,FALSE),0)</f>
        <v>0</v>
      </c>
      <c r="AE5025" s="10" t="str">
        <f t="shared" si="192"/>
        <v>79/80UNLB</v>
      </c>
      <c r="AF5025" s="13">
        <f t="shared" si="194"/>
        <v>-2.9135353535353535E-2</v>
      </c>
      <c r="AG5025" s="10"/>
      <c r="AH5025" s="10"/>
    </row>
    <row r="5026" spans="1:34" x14ac:dyDescent="0.45">
      <c r="A5026" t="s">
        <v>54</v>
      </c>
      <c r="B5026" t="s">
        <v>181</v>
      </c>
      <c r="C5026" t="s">
        <v>117</v>
      </c>
      <c r="D5026">
        <v>1370.1</v>
      </c>
      <c r="E5026" s="11">
        <v>1182034.2</v>
      </c>
      <c r="F5026" s="5">
        <v>1908377.6910000001</v>
      </c>
      <c r="G5026" s="11">
        <v>10009619.613</v>
      </c>
      <c r="H5026" s="11">
        <v>22455303.112</v>
      </c>
      <c r="I5026">
        <v>1190156.0009999999</v>
      </c>
      <c r="J5026">
        <v>1515421.642</v>
      </c>
      <c r="K5026">
        <v>787598.98499999999</v>
      </c>
      <c r="L5026">
        <v>329223.91899999999</v>
      </c>
      <c r="M5026">
        <v>37.14</v>
      </c>
      <c r="N5026">
        <v>36.89</v>
      </c>
      <c r="O5026">
        <v>5.24</v>
      </c>
      <c r="P5026">
        <v>14.2</v>
      </c>
      <c r="Q5026">
        <v>1.34</v>
      </c>
      <c r="R5026">
        <v>193.3</v>
      </c>
      <c r="S5026">
        <v>4.91</v>
      </c>
      <c r="T5026">
        <v>261.45</v>
      </c>
      <c r="U5026">
        <v>467.42</v>
      </c>
      <c r="V5026">
        <v>-0.65880000000000005</v>
      </c>
      <c r="W5026">
        <v>192331.57800000001</v>
      </c>
      <c r="X5026">
        <v>16.27</v>
      </c>
      <c r="Y5026" s="12" t="str">
        <f>IFERROR(VLOOKUP(C5026,[1]Index!$D:$F,3,FALSE),"Non List")</f>
        <v>Microfinance</v>
      </c>
      <c r="Z5026">
        <f>IFERROR(VLOOKUP(C5026,[1]LP!$B:$C,2,FALSE),0)</f>
        <v>1365</v>
      </c>
      <c r="AA5026" s="11">
        <f t="shared" si="193"/>
        <v>36.799999999999997</v>
      </c>
      <c r="AB5026" s="5">
        <f>IFERROR(VLOOKUP(C5026,[2]Sheet1!$B:$F,5,FALSE),0)</f>
        <v>4446785.3100000005</v>
      </c>
      <c r="AC5026" s="11">
        <f>IFERROR(VLOOKUP(AE5026,[3]Sheet2!$M:$O,2,FALSE),0)</f>
        <v>0.7369</v>
      </c>
      <c r="AD5026" s="11">
        <f>IFERROR(VLOOKUP(AE5026,[3]Sheet2!$M:$O,3,FALSE),0)</f>
        <v>14</v>
      </c>
      <c r="AE5026" s="10" t="str">
        <f t="shared" si="192"/>
        <v>79/80JBLB</v>
      </c>
      <c r="AF5026" s="13">
        <f t="shared" si="194"/>
        <v>2.720879120879121E-2</v>
      </c>
      <c r="AG5026" s="10"/>
      <c r="AH5026" s="10"/>
    </row>
    <row r="5027" spans="1:34" x14ac:dyDescent="0.45">
      <c r="A5027" t="s">
        <v>54</v>
      </c>
      <c r="B5027" t="s">
        <v>181</v>
      </c>
      <c r="C5027" t="s">
        <v>185</v>
      </c>
      <c r="D5027">
        <v>1270</v>
      </c>
      <c r="E5027" s="11">
        <v>106148</v>
      </c>
      <c r="F5027" s="5">
        <v>117492</v>
      </c>
      <c r="G5027" s="11">
        <v>1092991</v>
      </c>
      <c r="H5027" s="11">
        <v>1958236</v>
      </c>
      <c r="I5027">
        <v>89535</v>
      </c>
      <c r="J5027">
        <v>112675</v>
      </c>
      <c r="K5027">
        <v>23133</v>
      </c>
      <c r="L5027">
        <v>1526</v>
      </c>
      <c r="M5027">
        <v>1.91</v>
      </c>
      <c r="N5027">
        <v>664.92</v>
      </c>
      <c r="O5027">
        <v>6.03</v>
      </c>
      <c r="P5027">
        <v>0.91</v>
      </c>
      <c r="Q5027">
        <v>0.06</v>
      </c>
      <c r="R5027">
        <v>4009.47</v>
      </c>
      <c r="S5027">
        <v>5.74</v>
      </c>
      <c r="T5027">
        <v>210.69</v>
      </c>
      <c r="U5027">
        <v>95.15</v>
      </c>
      <c r="V5027">
        <v>-0.92510000000000003</v>
      </c>
      <c r="W5027">
        <v>0</v>
      </c>
      <c r="X5027">
        <v>0</v>
      </c>
      <c r="Y5027" s="12" t="str">
        <f>IFERROR(VLOOKUP(C5027,[1]Index!$D:$F,3,FALSE),"Non List")</f>
        <v>Microfinance</v>
      </c>
      <c r="Z5027">
        <f>IFERROR(VLOOKUP(C5027,[1]LP!$B:$C,2,FALSE),0)</f>
        <v>4400</v>
      </c>
      <c r="AA5027" s="11">
        <f t="shared" si="193"/>
        <v>2303.6999999999998</v>
      </c>
      <c r="AB5027" s="5">
        <f>IFERROR(VLOOKUP(C5027,[2]Sheet1!$B:$F,5,FALSE),0)</f>
        <v>382132.8</v>
      </c>
      <c r="AC5027" s="11">
        <f>IFERROR(VLOOKUP(AE5027,[3]Sheet2!$M:$O,2,FALSE),0)</f>
        <v>0</v>
      </c>
      <c r="AD5027" s="11">
        <f>IFERROR(VLOOKUP(AE5027,[3]Sheet2!$M:$O,3,FALSE),0)</f>
        <v>0</v>
      </c>
      <c r="AE5027" s="10" t="str">
        <f t="shared" si="192"/>
        <v>79/80ULBSL</v>
      </c>
      <c r="AF5027" s="13">
        <f t="shared" si="194"/>
        <v>4.3409090909090909E-4</v>
      </c>
      <c r="AG5027" s="10"/>
      <c r="AH5027" s="10"/>
    </row>
    <row r="5028" spans="1:34" x14ac:dyDescent="0.45">
      <c r="A5028" t="s">
        <v>54</v>
      </c>
      <c r="B5028" t="s">
        <v>181</v>
      </c>
      <c r="C5028" t="s">
        <v>186</v>
      </c>
      <c r="D5028">
        <v>1166</v>
      </c>
      <c r="E5028" s="11">
        <v>24840</v>
      </c>
      <c r="F5028" s="5">
        <v>6491.48</v>
      </c>
      <c r="G5028" s="11">
        <v>157462.43</v>
      </c>
      <c r="H5028" s="11">
        <v>266219.77</v>
      </c>
      <c r="I5028">
        <v>12502.27</v>
      </c>
      <c r="J5028">
        <v>16797.91</v>
      </c>
      <c r="K5028">
        <v>2261.13</v>
      </c>
      <c r="L5028">
        <v>250.57</v>
      </c>
      <c r="M5028">
        <v>1.33</v>
      </c>
      <c r="N5028">
        <v>876.69</v>
      </c>
      <c r="O5028">
        <v>9.24</v>
      </c>
      <c r="P5028">
        <v>1.07</v>
      </c>
      <c r="Q5028">
        <v>0.08</v>
      </c>
      <c r="R5028">
        <v>8100.62</v>
      </c>
      <c r="S5028">
        <v>3.52</v>
      </c>
      <c r="T5028">
        <v>126.13</v>
      </c>
      <c r="U5028">
        <v>61.44</v>
      </c>
      <c r="V5028">
        <v>-0.94730000000000003</v>
      </c>
      <c r="W5028">
        <v>250.57</v>
      </c>
      <c r="X5028">
        <v>1.01</v>
      </c>
      <c r="Y5028" s="12" t="str">
        <f>IFERROR(VLOOKUP(C5028,[1]Index!$D:$F,3,FALSE),"Non List")</f>
        <v>zdelist</v>
      </c>
      <c r="Z5028">
        <f>IFERROR(VLOOKUP(C5028,[1]LP!$B:$C,2,FALSE),0)</f>
        <v>0</v>
      </c>
      <c r="AA5028" s="11">
        <f t="shared" si="193"/>
        <v>0</v>
      </c>
      <c r="AB5028" s="5">
        <f>IFERROR(VLOOKUP(C5028,[2]Sheet1!$B:$F,5,FALSE),0)</f>
        <v>0</v>
      </c>
      <c r="AC5028" s="11">
        <f>IFERROR(VLOOKUP(AE5028,[3]Sheet2!$M:$O,2,FALSE),0)</f>
        <v>0</v>
      </c>
      <c r="AD5028" s="11">
        <f>IFERROR(VLOOKUP(AE5028,[3]Sheet2!$M:$O,3,FALSE),0)</f>
        <v>0</v>
      </c>
      <c r="AE5028" s="10" t="str">
        <f t="shared" si="192"/>
        <v>79/80ADLB</v>
      </c>
      <c r="AF5028" s="13">
        <f t="shared" si="194"/>
        <v>0</v>
      </c>
      <c r="AG5028" s="10"/>
      <c r="AH5028" s="10"/>
    </row>
    <row r="5029" spans="1:34" x14ac:dyDescent="0.45">
      <c r="A5029" t="s">
        <v>54</v>
      </c>
      <c r="B5029" t="s">
        <v>181</v>
      </c>
      <c r="C5029" t="s">
        <v>109</v>
      </c>
      <c r="D5029">
        <v>910</v>
      </c>
      <c r="E5029" s="11">
        <v>146138.57999999999</v>
      </c>
      <c r="F5029" s="5">
        <v>47934.080000000002</v>
      </c>
      <c r="G5029" s="11">
        <v>694430.9</v>
      </c>
      <c r="H5029" s="11">
        <v>2027954.38</v>
      </c>
      <c r="I5029">
        <v>49701.22</v>
      </c>
      <c r="J5029">
        <v>76686.83</v>
      </c>
      <c r="K5029">
        <v>6834.21</v>
      </c>
      <c r="L5029">
        <v>3681.43</v>
      </c>
      <c r="M5029">
        <v>3.35</v>
      </c>
      <c r="N5029">
        <v>271.64</v>
      </c>
      <c r="O5029">
        <v>6.85</v>
      </c>
      <c r="P5029">
        <v>2.5299999999999998</v>
      </c>
      <c r="Q5029">
        <v>0.16</v>
      </c>
      <c r="R5029">
        <v>1860.73</v>
      </c>
      <c r="S5029">
        <v>3.59</v>
      </c>
      <c r="T5029">
        <v>132.80000000000001</v>
      </c>
      <c r="U5029">
        <v>100.05</v>
      </c>
      <c r="V5029">
        <v>-0.8901</v>
      </c>
      <c r="W5029">
        <v>3681.43</v>
      </c>
      <c r="X5029">
        <v>2.52</v>
      </c>
      <c r="Y5029" s="12" t="str">
        <f>IFERROR(VLOOKUP(C5029,[1]Index!$D:$F,3,FALSE),"Non List")</f>
        <v>Microfinance</v>
      </c>
      <c r="Z5029">
        <f>IFERROR(VLOOKUP(C5029,[1]LP!$B:$C,2,FALSE),0)</f>
        <v>1957.9</v>
      </c>
      <c r="AA5029" s="11">
        <f t="shared" si="193"/>
        <v>584.4</v>
      </c>
      <c r="AB5029" s="5">
        <f>IFERROR(VLOOKUP(C5029,[2]Sheet1!$B:$F,5,FALSE),0)</f>
        <v>467639.36</v>
      </c>
      <c r="AC5029" s="11">
        <f>IFERROR(VLOOKUP(AE5029,[3]Sheet2!$M:$O,2,FALSE),0)</f>
        <v>0</v>
      </c>
      <c r="AD5029" s="11">
        <f>IFERROR(VLOOKUP(AE5029,[3]Sheet2!$M:$O,3,FALSE),0)</f>
        <v>0</v>
      </c>
      <c r="AE5029" s="10" t="str">
        <f t="shared" si="192"/>
        <v>79/80SMFBS</v>
      </c>
      <c r="AF5029" s="13">
        <f t="shared" si="194"/>
        <v>1.7110169058685326E-3</v>
      </c>
      <c r="AG5029" s="10"/>
      <c r="AH5029" s="10"/>
    </row>
    <row r="5030" spans="1:34" x14ac:dyDescent="0.45">
      <c r="A5030" t="s">
        <v>54</v>
      </c>
      <c r="B5030" t="s">
        <v>181</v>
      </c>
      <c r="C5030" t="s">
        <v>121</v>
      </c>
      <c r="D5030">
        <v>747</v>
      </c>
      <c r="E5030" s="11">
        <v>79211.3</v>
      </c>
      <c r="F5030" s="5">
        <v>3309.5</v>
      </c>
      <c r="G5030" s="11">
        <v>169458.52</v>
      </c>
      <c r="H5030" s="11">
        <v>749140.56</v>
      </c>
      <c r="I5030">
        <v>9215.74</v>
      </c>
      <c r="J5030">
        <v>14647.15</v>
      </c>
      <c r="K5030">
        <v>-15696.45</v>
      </c>
      <c r="L5030">
        <v>-24018.61</v>
      </c>
      <c r="M5030">
        <v>-40.43</v>
      </c>
      <c r="N5030">
        <v>-18.48</v>
      </c>
      <c r="O5030">
        <v>7.17</v>
      </c>
      <c r="P5030">
        <v>-38.81</v>
      </c>
      <c r="Q5030">
        <v>-2.61</v>
      </c>
      <c r="R5030">
        <v>-132.5</v>
      </c>
      <c r="S5030">
        <v>12.15</v>
      </c>
      <c r="T5030">
        <v>104.18</v>
      </c>
      <c r="U5030" t="s">
        <v>314</v>
      </c>
      <c r="V5030" t="s">
        <v>314</v>
      </c>
      <c r="W5030">
        <v>-24018.61</v>
      </c>
      <c r="X5030">
        <v>-30.32</v>
      </c>
      <c r="Y5030" s="12" t="str">
        <f>IFERROR(VLOOKUP(C5030,[1]Index!$D:$F,3,FALSE),"Non List")</f>
        <v>Microfinance</v>
      </c>
      <c r="Z5030">
        <f>IFERROR(VLOOKUP(C5030,[1]LP!$B:$C,2,FALSE),0)</f>
        <v>2574.1</v>
      </c>
      <c r="AA5030" s="11">
        <f t="shared" si="193"/>
        <v>-63.7</v>
      </c>
      <c r="AB5030" s="5">
        <f>IFERROR(VLOOKUP(C5030,[2]Sheet1!$B:$F,5,FALSE),0)</f>
        <v>237633.9</v>
      </c>
      <c r="AC5030" s="11">
        <f>IFERROR(VLOOKUP(AE5030,[3]Sheet2!$M:$O,2,FALSE),0)</f>
        <v>0</v>
      </c>
      <c r="AD5030" s="11">
        <f>IFERROR(VLOOKUP(AE5030,[3]Sheet2!$M:$O,3,FALSE),0)</f>
        <v>0</v>
      </c>
      <c r="AE5030" s="10" t="str">
        <f t="shared" si="192"/>
        <v>79/80WNLB</v>
      </c>
      <c r="AF5030" s="13">
        <f t="shared" si="194"/>
        <v>-1.5706460510469679E-2</v>
      </c>
      <c r="AG5030" s="10"/>
      <c r="AH5030" s="10"/>
    </row>
    <row r="5031" spans="1:34" x14ac:dyDescent="0.45">
      <c r="A5031" t="s">
        <v>54</v>
      </c>
      <c r="B5031" t="s">
        <v>181</v>
      </c>
      <c r="C5031" t="s">
        <v>102</v>
      </c>
      <c r="D5031">
        <v>580</v>
      </c>
      <c r="E5031" s="11">
        <v>270000</v>
      </c>
      <c r="F5031" s="5">
        <v>155953.9903</v>
      </c>
      <c r="G5031" s="11">
        <v>1321705.8178000001</v>
      </c>
      <c r="H5031" s="11">
        <v>3986028.4846000001</v>
      </c>
      <c r="I5031">
        <v>154552.3321</v>
      </c>
      <c r="J5031">
        <v>189233.3174</v>
      </c>
      <c r="K5031">
        <v>8876.5642000000007</v>
      </c>
      <c r="L5031">
        <v>15630.194100000001</v>
      </c>
      <c r="M5031">
        <v>7.71</v>
      </c>
      <c r="N5031">
        <v>75.23</v>
      </c>
      <c r="O5031">
        <v>3.68</v>
      </c>
      <c r="P5031">
        <v>4.8899999999999997</v>
      </c>
      <c r="Q5031">
        <v>0.36</v>
      </c>
      <c r="R5031">
        <v>276.85000000000002</v>
      </c>
      <c r="S5031">
        <v>6.74</v>
      </c>
      <c r="T5031">
        <v>157.76</v>
      </c>
      <c r="U5031">
        <v>165.43</v>
      </c>
      <c r="V5031">
        <v>-0.71479999999999999</v>
      </c>
      <c r="W5031">
        <v>11410.0416</v>
      </c>
      <c r="X5031">
        <v>4.2300000000000004</v>
      </c>
      <c r="Y5031" s="12" t="str">
        <f>IFERROR(VLOOKUP(C5031,[1]Index!$D:$F,3,FALSE),"Non List")</f>
        <v>Microfinance</v>
      </c>
      <c r="Z5031">
        <f>IFERROR(VLOOKUP(C5031,[1]LP!$B:$C,2,FALSE),0)</f>
        <v>0</v>
      </c>
      <c r="AA5031" s="11">
        <f t="shared" si="193"/>
        <v>0</v>
      </c>
      <c r="AB5031" s="5">
        <f>IFERROR(VLOOKUP(C5031,[2]Sheet1!$B:$F,5,FALSE),0)</f>
        <v>0</v>
      </c>
      <c r="AC5031" s="11">
        <f>IFERROR(VLOOKUP(AE5031,[3]Sheet2!$M:$O,2,FALSE),0)</f>
        <v>0</v>
      </c>
      <c r="AD5031" s="11">
        <f>IFERROR(VLOOKUP(AE5031,[3]Sheet2!$M:$O,3,FALSE),0)</f>
        <v>0</v>
      </c>
      <c r="AE5031" s="10" t="str">
        <f t="shared" si="192"/>
        <v>79/80SABSL</v>
      </c>
      <c r="AF5031" s="13">
        <f t="shared" si="194"/>
        <v>0</v>
      </c>
      <c r="AG5031" s="10"/>
      <c r="AH5031" s="10"/>
    </row>
    <row r="5032" spans="1:34" x14ac:dyDescent="0.45">
      <c r="A5032" t="s">
        <v>54</v>
      </c>
      <c r="B5032" t="s">
        <v>181</v>
      </c>
      <c r="C5032" t="s">
        <v>187</v>
      </c>
      <c r="D5032">
        <v>660</v>
      </c>
      <c r="E5032" s="11">
        <v>103100</v>
      </c>
      <c r="F5032" s="5">
        <v>46008</v>
      </c>
      <c r="G5032" s="11">
        <v>685404</v>
      </c>
      <c r="H5032" s="11">
        <v>1366687</v>
      </c>
      <c r="I5032">
        <v>61096</v>
      </c>
      <c r="J5032">
        <v>104360</v>
      </c>
      <c r="K5032">
        <v>9884</v>
      </c>
      <c r="L5032">
        <v>-4107</v>
      </c>
      <c r="M5032">
        <v>-5.31</v>
      </c>
      <c r="N5032">
        <v>-124.29</v>
      </c>
      <c r="O5032">
        <v>4.5599999999999996</v>
      </c>
      <c r="P5032">
        <v>-3.67</v>
      </c>
      <c r="Q5032">
        <v>-0.26</v>
      </c>
      <c r="R5032">
        <v>-566.76</v>
      </c>
      <c r="S5032">
        <v>12.45</v>
      </c>
      <c r="T5032">
        <v>144.62</v>
      </c>
      <c r="U5032" t="s">
        <v>314</v>
      </c>
      <c r="V5032" t="s">
        <v>314</v>
      </c>
      <c r="W5032">
        <v>-4107</v>
      </c>
      <c r="X5032">
        <v>-3.98</v>
      </c>
      <c r="Y5032" s="12" t="str">
        <f>IFERROR(VLOOKUP(C5032,[1]Index!$D:$F,3,FALSE),"Non List")</f>
        <v>Microfinance</v>
      </c>
      <c r="Z5032">
        <f>IFERROR(VLOOKUP(C5032,[1]LP!$B:$C,2,FALSE),0)</f>
        <v>1632.2</v>
      </c>
      <c r="AA5032" s="11">
        <f t="shared" si="193"/>
        <v>-307.39999999999998</v>
      </c>
      <c r="AB5032" s="5">
        <f>IFERROR(VLOOKUP(C5032,[2]Sheet1!$B:$F,5,FALSE),0)</f>
        <v>425920</v>
      </c>
      <c r="AC5032" s="11">
        <f>IFERROR(VLOOKUP(AE5032,[3]Sheet2!$M:$O,2,FALSE),0)</f>
        <v>0</v>
      </c>
      <c r="AD5032" s="11">
        <f>IFERROR(VLOOKUP(AE5032,[3]Sheet2!$M:$O,3,FALSE),0)</f>
        <v>0</v>
      </c>
      <c r="AE5032" s="10" t="str">
        <f t="shared" si="192"/>
        <v>79/80DLBS</v>
      </c>
      <c r="AF5032" s="13">
        <f t="shared" si="194"/>
        <v>-3.253277784585222E-3</v>
      </c>
      <c r="AG5032" s="10"/>
      <c r="AH5032" s="10"/>
    </row>
    <row r="5033" spans="1:34" x14ac:dyDescent="0.45">
      <c r="A5033" t="s">
        <v>54</v>
      </c>
      <c r="B5033" t="s">
        <v>181</v>
      </c>
      <c r="C5033" t="s">
        <v>315</v>
      </c>
      <c r="D5033">
        <v>848.6</v>
      </c>
      <c r="E5033" s="11">
        <v>62338</v>
      </c>
      <c r="F5033" s="5">
        <v>210006.01</v>
      </c>
      <c r="G5033" s="11">
        <v>839493.46</v>
      </c>
      <c r="H5033" s="11">
        <v>1279671.2</v>
      </c>
      <c r="I5033">
        <v>92175.35</v>
      </c>
      <c r="J5033">
        <v>105228.11</v>
      </c>
      <c r="K5033">
        <v>68547.149999999994</v>
      </c>
      <c r="L5033">
        <v>44605.919999999998</v>
      </c>
      <c r="M5033">
        <v>95.4</v>
      </c>
      <c r="N5033">
        <v>8.9</v>
      </c>
      <c r="O5033">
        <v>1.94</v>
      </c>
      <c r="P5033">
        <v>21.84</v>
      </c>
      <c r="Q5033">
        <v>2.9</v>
      </c>
      <c r="R5033">
        <v>17.27</v>
      </c>
      <c r="S5033">
        <v>7.71</v>
      </c>
      <c r="T5033">
        <v>436.88</v>
      </c>
      <c r="U5033">
        <v>968.38</v>
      </c>
      <c r="V5033">
        <v>0.14119999999999999</v>
      </c>
      <c r="W5033">
        <v>0</v>
      </c>
      <c r="X5033">
        <v>0</v>
      </c>
      <c r="Y5033" s="12" t="str">
        <f>IFERROR(VLOOKUP(C5033,[1]Index!$D:$F,3,FALSE),"Non List")</f>
        <v>Microfinance</v>
      </c>
      <c r="Z5033">
        <f>IFERROR(VLOOKUP(C5033,[1]LP!$B:$C,2,FALSE),0)</f>
        <v>6570</v>
      </c>
      <c r="AA5033" s="11">
        <f t="shared" si="193"/>
        <v>68.900000000000006</v>
      </c>
      <c r="AB5033" s="5">
        <f>IFERROR(VLOOKUP(C5033,[2]Sheet1!$B:$F,5,FALSE),0)</f>
        <v>226286.94</v>
      </c>
      <c r="AC5033" s="11">
        <f>IFERROR(VLOOKUP(AE5033,[3]Sheet2!$M:$O,2,FALSE),0)</f>
        <v>5</v>
      </c>
      <c r="AD5033" s="11">
        <f>IFERROR(VLOOKUP(AE5033,[3]Sheet2!$M:$O,3,FALSE),0)</f>
        <v>10</v>
      </c>
      <c r="AE5033" s="10" t="str">
        <f t="shared" si="192"/>
        <v>79/80ANLB</v>
      </c>
      <c r="AF5033" s="13">
        <f t="shared" si="194"/>
        <v>1.452054794520548E-2</v>
      </c>
      <c r="AG5033" s="10"/>
      <c r="AH5033" s="10"/>
    </row>
    <row r="5034" spans="1:34" x14ac:dyDescent="0.45">
      <c r="A5034" t="s">
        <v>54</v>
      </c>
      <c r="B5034" t="s">
        <v>181</v>
      </c>
      <c r="C5034" t="s">
        <v>118</v>
      </c>
      <c r="D5034">
        <v>663</v>
      </c>
      <c r="E5034" s="11">
        <v>109375</v>
      </c>
      <c r="F5034" s="5">
        <v>22048.78</v>
      </c>
      <c r="G5034" s="11">
        <v>874147</v>
      </c>
      <c r="H5034" s="11">
        <v>1450723.02</v>
      </c>
      <c r="I5034">
        <v>66479</v>
      </c>
      <c r="J5034">
        <v>89558.49</v>
      </c>
      <c r="K5034">
        <v>17615.099999999999</v>
      </c>
      <c r="L5034">
        <v>-34723.15</v>
      </c>
      <c r="M5034">
        <v>-42.32</v>
      </c>
      <c r="N5034">
        <v>-15.67</v>
      </c>
      <c r="O5034">
        <v>5.52</v>
      </c>
      <c r="P5034">
        <v>-35.229999999999997</v>
      </c>
      <c r="Q5034">
        <v>-2.06</v>
      </c>
      <c r="R5034">
        <v>-86.5</v>
      </c>
      <c r="S5034">
        <v>7.96</v>
      </c>
      <c r="T5034">
        <v>120.16</v>
      </c>
      <c r="U5034" t="s">
        <v>314</v>
      </c>
      <c r="V5034" t="s">
        <v>314</v>
      </c>
      <c r="W5034">
        <v>-34723.15</v>
      </c>
      <c r="X5034">
        <v>-31.75</v>
      </c>
      <c r="Y5034" s="12" t="str">
        <f>IFERROR(VLOOKUP(C5034,[1]Index!$D:$F,3,FALSE),"Non List")</f>
        <v>Microfinance</v>
      </c>
      <c r="Z5034">
        <f>IFERROR(VLOOKUP(C5034,[1]LP!$B:$C,2,FALSE),0)</f>
        <v>2000</v>
      </c>
      <c r="AA5034" s="11">
        <f t="shared" si="193"/>
        <v>-47.3</v>
      </c>
      <c r="AB5034" s="5">
        <f>IFERROR(VLOOKUP(C5034,[2]Sheet1!$B:$F,5,FALSE),0)</f>
        <v>393750</v>
      </c>
      <c r="AC5034" s="11">
        <f>IFERROR(VLOOKUP(AE5034,[3]Sheet2!$M:$O,2,FALSE),0)</f>
        <v>0</v>
      </c>
      <c r="AD5034" s="11">
        <f>IFERROR(VLOOKUP(AE5034,[3]Sheet2!$M:$O,3,FALSE),0)</f>
        <v>0</v>
      </c>
      <c r="AE5034" s="10" t="str">
        <f t="shared" si="192"/>
        <v>79/80MLBS</v>
      </c>
      <c r="AF5034" s="13">
        <f t="shared" si="194"/>
        <v>-2.1160000000000002E-2</v>
      </c>
      <c r="AG5034" s="10"/>
      <c r="AH5034" s="10"/>
    </row>
    <row r="5035" spans="1:34" x14ac:dyDescent="0.45">
      <c r="A5035" t="s">
        <v>54</v>
      </c>
      <c r="B5035" t="s">
        <v>181</v>
      </c>
      <c r="C5035" t="s">
        <v>116</v>
      </c>
      <c r="D5035">
        <v>1473</v>
      </c>
      <c r="E5035" s="11">
        <v>160000</v>
      </c>
      <c r="F5035" s="5">
        <v>322392.81</v>
      </c>
      <c r="G5035" s="11">
        <v>2689707.9</v>
      </c>
      <c r="H5035" s="11">
        <v>4575281.3899999997</v>
      </c>
      <c r="I5035">
        <v>238589.16</v>
      </c>
      <c r="J5035">
        <v>305360.44</v>
      </c>
      <c r="K5035">
        <v>62319.75</v>
      </c>
      <c r="L5035">
        <v>-39234.49</v>
      </c>
      <c r="M5035">
        <v>-32.69</v>
      </c>
      <c r="N5035">
        <v>-45.06</v>
      </c>
      <c r="O5035">
        <v>4.8899999999999997</v>
      </c>
      <c r="P5035">
        <v>-10.84</v>
      </c>
      <c r="Q5035">
        <v>-0.73</v>
      </c>
      <c r="R5035">
        <v>-220.34</v>
      </c>
      <c r="S5035">
        <v>7.42</v>
      </c>
      <c r="T5035">
        <v>301.5</v>
      </c>
      <c r="U5035" t="s">
        <v>314</v>
      </c>
      <c r="V5035" t="s">
        <v>314</v>
      </c>
      <c r="W5035">
        <v>-39234.49</v>
      </c>
      <c r="X5035">
        <v>-24.52</v>
      </c>
      <c r="Y5035" s="12" t="str">
        <f>IFERROR(VLOOKUP(C5035,[1]Index!$D:$F,3,FALSE),"Non List")</f>
        <v>Microfinance</v>
      </c>
      <c r="Z5035">
        <f>IFERROR(VLOOKUP(C5035,[1]LP!$B:$C,2,FALSE),0)</f>
        <v>0</v>
      </c>
      <c r="AA5035" s="11">
        <f t="shared" si="193"/>
        <v>0</v>
      </c>
      <c r="AB5035" s="5">
        <f>IFERROR(VLOOKUP(C5035,[2]Sheet1!$B:$F,5,FALSE),0)</f>
        <v>0</v>
      </c>
      <c r="AC5035" s="11">
        <f>IFERROR(VLOOKUP(AE5035,[3]Sheet2!$M:$O,2,FALSE),0)</f>
        <v>0</v>
      </c>
      <c r="AD5035" s="11">
        <f>IFERROR(VLOOKUP(AE5035,[3]Sheet2!$M:$O,3,FALSE),0)</f>
        <v>0</v>
      </c>
      <c r="AE5035" s="10" t="str">
        <f t="shared" si="192"/>
        <v>79/80JALPA</v>
      </c>
      <c r="AF5035" s="13">
        <f t="shared" si="194"/>
        <v>0</v>
      </c>
      <c r="AG5035" s="10"/>
      <c r="AH5035" s="10"/>
    </row>
    <row r="5036" spans="1:34" x14ac:dyDescent="0.45">
      <c r="A5036" t="s">
        <v>54</v>
      </c>
      <c r="B5036" t="s">
        <v>181</v>
      </c>
      <c r="C5036" t="s">
        <v>114</v>
      </c>
      <c r="D5036">
        <v>536</v>
      </c>
      <c r="E5036" s="11">
        <v>367143.40899999999</v>
      </c>
      <c r="F5036" s="5">
        <v>175354.16</v>
      </c>
      <c r="G5036" s="11">
        <v>1554643.5419999999</v>
      </c>
      <c r="H5036" s="11">
        <v>4810335.6770000001</v>
      </c>
      <c r="I5036">
        <v>193762.86300000001</v>
      </c>
      <c r="J5036">
        <v>251972.299</v>
      </c>
      <c r="K5036">
        <v>20204.964899999999</v>
      </c>
      <c r="L5036">
        <v>-5691.4350999999997</v>
      </c>
      <c r="M5036">
        <v>-2.0699999999999998</v>
      </c>
      <c r="N5036">
        <v>-258.94</v>
      </c>
      <c r="O5036">
        <v>3.63</v>
      </c>
      <c r="P5036">
        <v>-1.4</v>
      </c>
      <c r="Q5036">
        <v>-0.11</v>
      </c>
      <c r="R5036">
        <v>-939.95</v>
      </c>
      <c r="S5036">
        <v>10.58</v>
      </c>
      <c r="T5036">
        <v>147.76</v>
      </c>
      <c r="U5036" t="s">
        <v>314</v>
      </c>
      <c r="V5036" t="s">
        <v>314</v>
      </c>
      <c r="W5036">
        <v>6148.3279000000002</v>
      </c>
      <c r="X5036">
        <v>1.67</v>
      </c>
      <c r="Y5036" s="12" t="str">
        <f>IFERROR(VLOOKUP(C5036,[1]Index!$D:$F,3,FALSE),"Non List")</f>
        <v>Microfinance</v>
      </c>
      <c r="Z5036">
        <f>IFERROR(VLOOKUP(C5036,[1]LP!$B:$C,2,FALSE),0)</f>
        <v>1025</v>
      </c>
      <c r="AA5036" s="11">
        <f t="shared" si="193"/>
        <v>-495.2</v>
      </c>
      <c r="AB5036" s="5">
        <f>IFERROR(VLOOKUP(C5036,[2]Sheet1!$B:$F,5,FALSE),0)</f>
        <v>1468573.6</v>
      </c>
      <c r="AC5036" s="11">
        <f>IFERROR(VLOOKUP(AE5036,[3]Sheet2!$M:$O,2,FALSE),0)</f>
        <v>0</v>
      </c>
      <c r="AD5036" s="11">
        <f>IFERROR(VLOOKUP(AE5036,[3]Sheet2!$M:$O,3,FALSE),0)</f>
        <v>0</v>
      </c>
      <c r="AE5036" s="10" t="str">
        <f t="shared" si="192"/>
        <v>79/80ACLBSL</v>
      </c>
      <c r="AF5036" s="13">
        <f t="shared" si="194"/>
        <v>-2.0195121951219509E-3</v>
      </c>
      <c r="AG5036" s="10"/>
      <c r="AH5036" s="10"/>
    </row>
    <row r="5037" spans="1:34" x14ac:dyDescent="0.45">
      <c r="A5037" t="s">
        <v>54</v>
      </c>
      <c r="B5037" t="s">
        <v>181</v>
      </c>
      <c r="C5037" t="s">
        <v>98</v>
      </c>
      <c r="D5037">
        <v>698</v>
      </c>
      <c r="E5037" s="11">
        <v>229020.6183</v>
      </c>
      <c r="F5037" s="5">
        <v>57908.062100000003</v>
      </c>
      <c r="G5037" s="11">
        <v>1158625.7975000001</v>
      </c>
      <c r="H5037" s="11">
        <v>3261535.6214999999</v>
      </c>
      <c r="I5037">
        <v>113236.4271</v>
      </c>
      <c r="J5037">
        <v>144361.68119999999</v>
      </c>
      <c r="K5037">
        <v>-11921.5875</v>
      </c>
      <c r="L5037">
        <v>-44770.883800000003</v>
      </c>
      <c r="M5037">
        <v>-26.05</v>
      </c>
      <c r="N5037">
        <v>-26.79</v>
      </c>
      <c r="O5037">
        <v>5.57</v>
      </c>
      <c r="P5037">
        <v>-20.81</v>
      </c>
      <c r="Q5037">
        <v>-1.23</v>
      </c>
      <c r="R5037">
        <v>-149.22</v>
      </c>
      <c r="S5037">
        <v>13.47</v>
      </c>
      <c r="T5037">
        <v>125.29</v>
      </c>
      <c r="U5037" t="s">
        <v>314</v>
      </c>
      <c r="V5037" t="s">
        <v>314</v>
      </c>
      <c r="W5037">
        <v>0</v>
      </c>
      <c r="X5037">
        <v>0</v>
      </c>
      <c r="Y5037" s="12" t="str">
        <f>IFERROR(VLOOKUP(C5037,[1]Index!$D:$F,3,FALSE),"Non List")</f>
        <v>Microfinance</v>
      </c>
      <c r="Z5037">
        <f>IFERROR(VLOOKUP(C5037,[1]LP!$B:$C,2,FALSE),0)</f>
        <v>1560</v>
      </c>
      <c r="AA5037" s="11">
        <f t="shared" si="193"/>
        <v>-59.9</v>
      </c>
      <c r="AB5037" s="5">
        <f>IFERROR(VLOOKUP(C5037,[2]Sheet1!$B:$F,5,FALSE),0)</f>
        <v>740597.1</v>
      </c>
      <c r="AC5037" s="11">
        <f>IFERROR(VLOOKUP(AE5037,[3]Sheet2!$M:$O,2,FALSE),0)</f>
        <v>0</v>
      </c>
      <c r="AD5037" s="11">
        <f>IFERROR(VLOOKUP(AE5037,[3]Sheet2!$M:$O,3,FALSE),0)</f>
        <v>0</v>
      </c>
      <c r="AE5037" s="10" t="str">
        <f t="shared" si="192"/>
        <v>79/80USLB</v>
      </c>
      <c r="AF5037" s="13">
        <f t="shared" si="194"/>
        <v>-1.669871794871795E-2</v>
      </c>
      <c r="AG5037" s="10"/>
      <c r="AH5037" s="10"/>
    </row>
    <row r="5038" spans="1:34" x14ac:dyDescent="0.45">
      <c r="A5038" t="s">
        <v>54</v>
      </c>
      <c r="B5038" t="s">
        <v>181</v>
      </c>
      <c r="C5038" t="s">
        <v>115</v>
      </c>
      <c r="D5038">
        <v>557</v>
      </c>
      <c r="E5038" s="11">
        <v>361040.36</v>
      </c>
      <c r="F5038" s="5">
        <v>194493.86799999999</v>
      </c>
      <c r="G5038" s="11">
        <v>963765.505</v>
      </c>
      <c r="H5038" s="11">
        <v>4324377.51</v>
      </c>
      <c r="I5038">
        <v>147242.43</v>
      </c>
      <c r="J5038">
        <v>203777.93</v>
      </c>
      <c r="K5038">
        <v>42405.62</v>
      </c>
      <c r="L5038">
        <v>19314.57</v>
      </c>
      <c r="M5038">
        <v>7.12</v>
      </c>
      <c r="N5038">
        <v>78.23</v>
      </c>
      <c r="O5038">
        <v>3.62</v>
      </c>
      <c r="P5038">
        <v>4.6399999999999997</v>
      </c>
      <c r="Q5038">
        <v>0.4</v>
      </c>
      <c r="R5038">
        <v>283.19</v>
      </c>
      <c r="S5038">
        <v>6.98</v>
      </c>
      <c r="T5038">
        <v>153.87</v>
      </c>
      <c r="U5038">
        <v>157</v>
      </c>
      <c r="V5038">
        <v>-0.71809999999999996</v>
      </c>
      <c r="W5038">
        <v>2307.17</v>
      </c>
      <c r="X5038">
        <v>0.64</v>
      </c>
      <c r="Y5038" s="12" t="str">
        <f>IFERROR(VLOOKUP(C5038,[1]Index!$D:$F,3,FALSE),"Non List")</f>
        <v>zdelist</v>
      </c>
      <c r="Z5038">
        <f>IFERROR(VLOOKUP(C5038,[1]LP!$B:$C,2,FALSE),0)</f>
        <v>0</v>
      </c>
      <c r="AA5038" s="11">
        <f t="shared" si="193"/>
        <v>0</v>
      </c>
      <c r="AB5038" s="5">
        <f>IFERROR(VLOOKUP(C5038,[2]Sheet1!$B:$F,5,FALSE),0)</f>
        <v>0</v>
      </c>
      <c r="AC5038" s="11">
        <f>IFERROR(VLOOKUP(AE5038,[3]Sheet2!$M:$O,2,FALSE),0)</f>
        <v>0</v>
      </c>
      <c r="AD5038" s="11">
        <f>IFERROR(VLOOKUP(AE5038,[3]Sheet2!$M:$O,3,FALSE),0)</f>
        <v>0</v>
      </c>
      <c r="AE5038" s="10" t="str">
        <f t="shared" si="192"/>
        <v>79/80NSLB</v>
      </c>
      <c r="AF5038" s="13">
        <f t="shared" si="194"/>
        <v>0</v>
      </c>
      <c r="AG5038" s="10"/>
      <c r="AH5038" s="10"/>
    </row>
    <row r="5039" spans="1:34" x14ac:dyDescent="0.45">
      <c r="A5039" t="s">
        <v>54</v>
      </c>
      <c r="B5039" t="s">
        <v>181</v>
      </c>
      <c r="C5039" t="s">
        <v>189</v>
      </c>
      <c r="D5039">
        <v>1345</v>
      </c>
      <c r="E5039" s="11">
        <v>266424.39</v>
      </c>
      <c r="F5039" s="5">
        <v>309121.91999999998</v>
      </c>
      <c r="G5039" s="11">
        <v>2050839.7</v>
      </c>
      <c r="H5039" s="11">
        <v>5223959.13</v>
      </c>
      <c r="I5039">
        <v>175720.11</v>
      </c>
      <c r="J5039">
        <v>229861.25</v>
      </c>
      <c r="K5039">
        <v>58788.69</v>
      </c>
      <c r="L5039">
        <v>7707.78</v>
      </c>
      <c r="M5039">
        <v>3.85</v>
      </c>
      <c r="N5039">
        <v>349.35</v>
      </c>
      <c r="O5039">
        <v>6.23</v>
      </c>
      <c r="P5039">
        <v>1.79</v>
      </c>
      <c r="Q5039">
        <v>0.13</v>
      </c>
      <c r="R5039">
        <v>2176.4499999999998</v>
      </c>
      <c r="S5039">
        <v>9.84</v>
      </c>
      <c r="T5039">
        <v>216.03</v>
      </c>
      <c r="U5039">
        <v>136.80000000000001</v>
      </c>
      <c r="V5039">
        <v>-0.89829999999999999</v>
      </c>
      <c r="W5039">
        <v>0</v>
      </c>
      <c r="X5039">
        <v>0</v>
      </c>
      <c r="Y5039" s="12" t="str">
        <f>IFERROR(VLOOKUP(C5039,[1]Index!$D:$F,3,FALSE),"Non List")</f>
        <v>Microfinance</v>
      </c>
      <c r="Z5039">
        <f>IFERROR(VLOOKUP(C5039,[1]LP!$B:$C,2,FALSE),0)</f>
        <v>1581.5</v>
      </c>
      <c r="AA5039" s="11">
        <f t="shared" si="193"/>
        <v>410.8</v>
      </c>
      <c r="AB5039" s="5">
        <f>IFERROR(VLOOKUP(C5039,[2]Sheet1!$B:$F,5,FALSE),0)</f>
        <v>879200.52</v>
      </c>
      <c r="AC5039" s="11">
        <f>IFERROR(VLOOKUP(AE5039,[3]Sheet2!$M:$O,2,FALSE),0)</f>
        <v>0</v>
      </c>
      <c r="AD5039" s="11">
        <f>IFERROR(VLOOKUP(AE5039,[3]Sheet2!$M:$O,3,FALSE),0)</f>
        <v>0</v>
      </c>
      <c r="AE5039" s="10" t="str">
        <f t="shared" si="192"/>
        <v>79/80CYCL</v>
      </c>
      <c r="AF5039" s="13">
        <f t="shared" si="194"/>
        <v>2.4343977236800508E-3</v>
      </c>
      <c r="AG5039" s="10"/>
      <c r="AH5039" s="10"/>
    </row>
    <row r="5040" spans="1:34" x14ac:dyDescent="0.45">
      <c r="A5040" t="s">
        <v>54</v>
      </c>
      <c r="B5040" t="s">
        <v>181</v>
      </c>
      <c r="C5040" t="s">
        <v>119</v>
      </c>
      <c r="D5040">
        <v>560</v>
      </c>
      <c r="E5040" s="11">
        <v>471370.53</v>
      </c>
      <c r="F5040" s="5">
        <v>156333.20800000001</v>
      </c>
      <c r="G5040" s="11">
        <v>1388003.648</v>
      </c>
      <c r="H5040" s="11">
        <v>6561531.7259999998</v>
      </c>
      <c r="I5040">
        <v>186174.89499999999</v>
      </c>
      <c r="J5040">
        <v>235969.48300000001</v>
      </c>
      <c r="K5040">
        <v>39211.29</v>
      </c>
      <c r="L5040">
        <v>6466.1030000000001</v>
      </c>
      <c r="M5040">
        <v>1.83</v>
      </c>
      <c r="N5040">
        <v>306.01</v>
      </c>
      <c r="O5040">
        <v>4.21</v>
      </c>
      <c r="P5040">
        <v>1.37</v>
      </c>
      <c r="Q5040">
        <v>0.09</v>
      </c>
      <c r="R5040">
        <v>1288.3</v>
      </c>
      <c r="S5040">
        <v>5.96</v>
      </c>
      <c r="T5040">
        <v>133.16999999999999</v>
      </c>
      <c r="U5040">
        <v>74.05</v>
      </c>
      <c r="V5040">
        <v>-0.86780000000000002</v>
      </c>
      <c r="W5040">
        <v>0</v>
      </c>
      <c r="X5040">
        <v>0</v>
      </c>
      <c r="Y5040" s="12" t="str">
        <f>IFERROR(VLOOKUP(C5040,[1]Index!$D:$F,3,FALSE),"Non List")</f>
        <v>Microfinance</v>
      </c>
      <c r="Z5040">
        <f>IFERROR(VLOOKUP(C5040,[1]LP!$B:$C,2,FALSE),0)</f>
        <v>0</v>
      </c>
      <c r="AA5040" s="11">
        <f t="shared" si="193"/>
        <v>0</v>
      </c>
      <c r="AB5040" s="5">
        <f>IFERROR(VLOOKUP(C5040,[2]Sheet1!$B:$F,5,FALSE),0)</f>
        <v>0</v>
      </c>
      <c r="AC5040" s="11">
        <f>IFERROR(VLOOKUP(AE5040,[3]Sheet2!$M:$O,2,FALSE),0)</f>
        <v>0</v>
      </c>
      <c r="AD5040" s="11">
        <f>IFERROR(VLOOKUP(AE5040,[3]Sheet2!$M:$O,3,FALSE),0)</f>
        <v>0</v>
      </c>
      <c r="AE5040" s="10" t="str">
        <f t="shared" si="192"/>
        <v>79/80KLBSL</v>
      </c>
      <c r="AF5040" s="13">
        <f t="shared" si="194"/>
        <v>0</v>
      </c>
      <c r="AG5040" s="10"/>
      <c r="AH5040" s="10"/>
    </row>
    <row r="5041" spans="1:34" x14ac:dyDescent="0.45">
      <c r="A5041" t="s">
        <v>54</v>
      </c>
      <c r="B5041" t="s">
        <v>181</v>
      </c>
      <c r="C5041" t="s">
        <v>190</v>
      </c>
      <c r="D5041">
        <v>820</v>
      </c>
      <c r="E5041" s="11">
        <v>40000</v>
      </c>
      <c r="F5041" s="5">
        <v>-7518.41</v>
      </c>
      <c r="G5041" s="11">
        <v>20243.87</v>
      </c>
      <c r="H5041" s="11">
        <v>370566.55</v>
      </c>
      <c r="I5041">
        <v>3922.92</v>
      </c>
      <c r="J5041">
        <v>9240.51</v>
      </c>
      <c r="K5041">
        <v>-6898.28</v>
      </c>
      <c r="L5041">
        <v>-8936.84</v>
      </c>
      <c r="M5041">
        <v>-29.79</v>
      </c>
      <c r="N5041">
        <v>-27.53</v>
      </c>
      <c r="O5041">
        <v>10.1</v>
      </c>
      <c r="P5041">
        <v>-36.69</v>
      </c>
      <c r="Q5041">
        <v>-2.25</v>
      </c>
      <c r="R5041">
        <v>-278.05</v>
      </c>
      <c r="S5041">
        <v>5.94</v>
      </c>
      <c r="T5041">
        <v>81.2</v>
      </c>
      <c r="U5041" t="s">
        <v>314</v>
      </c>
      <c r="V5041" t="s">
        <v>314</v>
      </c>
      <c r="W5041">
        <v>0</v>
      </c>
      <c r="X5041">
        <v>0</v>
      </c>
      <c r="Y5041" s="12" t="str">
        <f>IFERROR(VLOOKUP(C5041,[1]Index!$D:$F,3,FALSE),"Non List")</f>
        <v>zdelist</v>
      </c>
      <c r="Z5041">
        <f>IFERROR(VLOOKUP(C5041,[1]LP!$B:$C,2,FALSE),0)</f>
        <v>0</v>
      </c>
      <c r="AA5041" s="11">
        <f t="shared" si="193"/>
        <v>0</v>
      </c>
      <c r="AB5041" s="5">
        <f>IFERROR(VLOOKUP(C5041,[2]Sheet1!$B:$F,5,FALSE),0)</f>
        <v>0</v>
      </c>
      <c r="AC5041" s="11">
        <f>IFERROR(VLOOKUP(AE5041,[3]Sheet2!$M:$O,2,FALSE),0)</f>
        <v>0</v>
      </c>
      <c r="AD5041" s="11">
        <f>IFERROR(VLOOKUP(AE5041,[3]Sheet2!$M:$O,3,FALSE),0)</f>
        <v>0</v>
      </c>
      <c r="AE5041" s="10" t="str">
        <f t="shared" si="192"/>
        <v>79/80KLBS</v>
      </c>
      <c r="AF5041" s="13">
        <f t="shared" si="194"/>
        <v>0</v>
      </c>
      <c r="AG5041" s="10"/>
      <c r="AH5041" s="10"/>
    </row>
    <row r="5042" spans="1:34" x14ac:dyDescent="0.45">
      <c r="A5042" t="s">
        <v>54</v>
      </c>
      <c r="B5042" t="s">
        <v>181</v>
      </c>
      <c r="C5042" t="s">
        <v>191</v>
      </c>
      <c r="D5042">
        <v>574</v>
      </c>
      <c r="E5042" s="11">
        <v>791984.79</v>
      </c>
      <c r="F5042" s="5">
        <v>1517206.871</v>
      </c>
      <c r="G5042" s="11">
        <v>4616982.6100000003</v>
      </c>
      <c r="H5042" s="11">
        <v>10506193.66</v>
      </c>
      <c r="I5042">
        <v>444108.05699999997</v>
      </c>
      <c r="J5042">
        <v>553046.90599999996</v>
      </c>
      <c r="K5042">
        <v>128041.383</v>
      </c>
      <c r="L5042">
        <v>56379.137999999999</v>
      </c>
      <c r="M5042">
        <v>9.48</v>
      </c>
      <c r="N5042">
        <v>60.55</v>
      </c>
      <c r="O5042">
        <v>1.97</v>
      </c>
      <c r="P5042">
        <v>3.26</v>
      </c>
      <c r="Q5042">
        <v>0.47</v>
      </c>
      <c r="R5042">
        <v>119.28</v>
      </c>
      <c r="S5042">
        <v>7.66</v>
      </c>
      <c r="T5042">
        <v>291.57</v>
      </c>
      <c r="U5042">
        <v>249.38</v>
      </c>
      <c r="V5042">
        <v>-0.5655</v>
      </c>
      <c r="W5042">
        <v>31231.012999999999</v>
      </c>
      <c r="X5042">
        <v>3.94</v>
      </c>
      <c r="Y5042" s="12" t="str">
        <f>IFERROR(VLOOKUP(C5042,[1]Index!$D:$F,3,FALSE),"Non List")</f>
        <v>Microfinance</v>
      </c>
      <c r="Z5042">
        <f>IFERROR(VLOOKUP(C5042,[1]LP!$B:$C,2,FALSE),0)</f>
        <v>757.3</v>
      </c>
      <c r="AA5042" s="11">
        <f t="shared" si="193"/>
        <v>79.900000000000006</v>
      </c>
      <c r="AB5042" s="5">
        <f>IFERROR(VLOOKUP(C5042,[2]Sheet1!$B:$F,5,FALSE),0)</f>
        <v>5113964.87</v>
      </c>
      <c r="AC5042" s="11">
        <f>IFERROR(VLOOKUP(AE5042,[3]Sheet2!$M:$O,2,FALSE),0)</f>
        <v>0</v>
      </c>
      <c r="AD5042" s="11">
        <f>IFERROR(VLOOKUP(AE5042,[3]Sheet2!$M:$O,3,FALSE),0)</f>
        <v>14.005100000000001</v>
      </c>
      <c r="AE5042" s="10" t="str">
        <f t="shared" si="192"/>
        <v>79/80SWMF</v>
      </c>
      <c r="AF5042" s="13">
        <f t="shared" si="194"/>
        <v>1.251815660900568E-2</v>
      </c>
      <c r="AG5042" s="10"/>
      <c r="AH5042" s="10"/>
    </row>
    <row r="5043" spans="1:34" x14ac:dyDescent="0.45">
      <c r="A5043" t="s">
        <v>54</v>
      </c>
      <c r="B5043" t="s">
        <v>181</v>
      </c>
      <c r="C5043" t="s">
        <v>256</v>
      </c>
      <c r="D5043">
        <v>528</v>
      </c>
      <c r="E5043" s="11">
        <v>2908111.0750000002</v>
      </c>
      <c r="F5043" s="5">
        <v>497761.42300000001</v>
      </c>
      <c r="G5043" s="11">
        <v>0</v>
      </c>
      <c r="H5043" s="11">
        <v>0</v>
      </c>
      <c r="I5043">
        <v>0</v>
      </c>
      <c r="J5043">
        <v>0</v>
      </c>
      <c r="K5043">
        <v>0</v>
      </c>
      <c r="L5043">
        <v>194722.25</v>
      </c>
      <c r="M5043">
        <v>8.92</v>
      </c>
      <c r="N5043">
        <v>59.19</v>
      </c>
      <c r="O5043">
        <v>4.51</v>
      </c>
      <c r="P5043">
        <v>7.62</v>
      </c>
      <c r="Q5043">
        <v>0</v>
      </c>
      <c r="R5043">
        <v>266.95</v>
      </c>
      <c r="S5043">
        <v>0</v>
      </c>
      <c r="T5043">
        <v>117.12</v>
      </c>
      <c r="U5043">
        <v>153.32</v>
      </c>
      <c r="V5043">
        <v>-0.70960000000000001</v>
      </c>
      <c r="W5043">
        <v>0</v>
      </c>
      <c r="X5043">
        <v>0</v>
      </c>
      <c r="Y5043" s="12" t="str">
        <f>IFERROR(VLOOKUP(C5043,[1]Index!$D:$F,3,FALSE),"Non List")</f>
        <v>Life Insurance</v>
      </c>
      <c r="Z5043">
        <f>IFERROR(VLOOKUP(C5043,[1]LP!$B:$C,2,FALSE),0)</f>
        <v>705</v>
      </c>
      <c r="AA5043" s="11">
        <f t="shared" si="193"/>
        <v>79</v>
      </c>
      <c r="AB5043" s="5">
        <f>IFERROR(VLOOKUP(C5043,[2]Sheet1!$B:$F,5,FALSE),0)</f>
        <v>16659197.869999999</v>
      </c>
      <c r="AC5043" s="11">
        <f>IFERROR(VLOOKUP(AE5043,[3]Sheet2!$M:$O,2,FALSE),0)</f>
        <v>0.4078</v>
      </c>
      <c r="AD5043" s="11">
        <f>IFERROR(VLOOKUP(AE5043,[3]Sheet2!$M:$O,3,FALSE),0)</f>
        <v>7.75</v>
      </c>
      <c r="AE5043" s="10" t="str">
        <f t="shared" si="192"/>
        <v>79/80ALICL</v>
      </c>
      <c r="AF5043" s="13">
        <f t="shared" si="194"/>
        <v>1.2652482269503546E-2</v>
      </c>
      <c r="AG5043" s="10"/>
      <c r="AH5043" s="10"/>
    </row>
    <row r="5044" spans="1:34" x14ac:dyDescent="0.45">
      <c r="A5044" t="s">
        <v>54</v>
      </c>
      <c r="B5044" t="s">
        <v>181</v>
      </c>
      <c r="C5044" t="s">
        <v>257</v>
      </c>
      <c r="D5044">
        <v>344</v>
      </c>
      <c r="E5044" s="11">
        <v>2239370</v>
      </c>
      <c r="F5044" s="5">
        <v>652864</v>
      </c>
      <c r="G5044" s="11">
        <v>0</v>
      </c>
      <c r="H5044" s="11">
        <v>0</v>
      </c>
      <c r="I5044">
        <v>0</v>
      </c>
      <c r="J5044">
        <v>0</v>
      </c>
      <c r="K5044">
        <v>0</v>
      </c>
      <c r="L5044">
        <v>161226</v>
      </c>
      <c r="M5044">
        <v>9.59</v>
      </c>
      <c r="N5044">
        <v>35.869999999999997</v>
      </c>
      <c r="O5044">
        <v>2.66</v>
      </c>
      <c r="P5044">
        <v>7.43</v>
      </c>
      <c r="Q5044">
        <v>0</v>
      </c>
      <c r="R5044">
        <v>95.41</v>
      </c>
      <c r="S5044">
        <v>0</v>
      </c>
      <c r="T5044">
        <v>129.15</v>
      </c>
      <c r="U5044">
        <v>166.94</v>
      </c>
      <c r="V5044">
        <v>-0.51470000000000005</v>
      </c>
      <c r="W5044">
        <v>0</v>
      </c>
      <c r="X5044">
        <v>0</v>
      </c>
      <c r="Y5044" s="12" t="str">
        <f>IFERROR(VLOOKUP(C5044,[1]Index!$D:$F,3,FALSE),"Non List")</f>
        <v>zdelist</v>
      </c>
      <c r="Z5044">
        <f>IFERROR(VLOOKUP(C5044,[1]LP!$B:$C,2,FALSE),0)</f>
        <v>0</v>
      </c>
      <c r="AA5044" s="11">
        <f t="shared" si="193"/>
        <v>0</v>
      </c>
      <c r="AB5044" s="5">
        <f>IFERROR(VLOOKUP(C5044,[2]Sheet1!$B:$F,5,FALSE),0)</f>
        <v>0</v>
      </c>
      <c r="AC5044" s="11">
        <f>IFERROR(VLOOKUP(AE5044,[3]Sheet2!$M:$O,2,FALSE),0)</f>
        <v>0</v>
      </c>
      <c r="AD5044" s="11">
        <f>IFERROR(VLOOKUP(AE5044,[3]Sheet2!$M:$O,3,FALSE),0)</f>
        <v>0</v>
      </c>
      <c r="AE5044" s="10" t="str">
        <f t="shared" si="192"/>
        <v>79/80GLICL</v>
      </c>
      <c r="AF5044" s="13">
        <f t="shared" si="194"/>
        <v>0</v>
      </c>
      <c r="AG5044" s="10"/>
      <c r="AH5044" s="10"/>
    </row>
    <row r="5045" spans="1:34" x14ac:dyDescent="0.45">
      <c r="A5045" t="s">
        <v>54</v>
      </c>
      <c r="B5045" t="s">
        <v>181</v>
      </c>
      <c r="C5045" t="s">
        <v>258</v>
      </c>
      <c r="D5045">
        <v>1273</v>
      </c>
      <c r="E5045" s="11">
        <v>2653200</v>
      </c>
      <c r="F5045" s="5">
        <v>690999.97600000002</v>
      </c>
      <c r="G5045" s="11">
        <v>0</v>
      </c>
      <c r="H5045" s="11">
        <v>0</v>
      </c>
      <c r="I5045">
        <v>0</v>
      </c>
      <c r="J5045">
        <v>0</v>
      </c>
      <c r="K5045">
        <v>0</v>
      </c>
      <c r="L5045">
        <v>83709.023000000001</v>
      </c>
      <c r="M5045">
        <v>4.2</v>
      </c>
      <c r="N5045">
        <v>303.10000000000002</v>
      </c>
      <c r="O5045">
        <v>10.1</v>
      </c>
      <c r="P5045">
        <v>3.34</v>
      </c>
      <c r="Q5045">
        <v>0</v>
      </c>
      <c r="R5045">
        <v>3061.31</v>
      </c>
      <c r="S5045">
        <v>0</v>
      </c>
      <c r="T5045">
        <v>126.04</v>
      </c>
      <c r="U5045">
        <v>109.14</v>
      </c>
      <c r="V5045">
        <v>-0.9143</v>
      </c>
      <c r="W5045">
        <v>0</v>
      </c>
      <c r="X5045">
        <v>0</v>
      </c>
      <c r="Y5045" s="12" t="str">
        <f>IFERROR(VLOOKUP(C5045,[1]Index!$D:$F,3,FALSE),"Non List")</f>
        <v>Life Insurance</v>
      </c>
      <c r="Z5045">
        <f>IFERROR(VLOOKUP(C5045,[1]LP!$B:$C,2,FALSE),0)</f>
        <v>1122</v>
      </c>
      <c r="AA5045" s="11">
        <f t="shared" si="193"/>
        <v>267.10000000000002</v>
      </c>
      <c r="AB5045" s="5">
        <f>IFERROR(VLOOKUP(C5045,[2]Sheet1!$B:$F,5,FALSE),0)</f>
        <v>15000000</v>
      </c>
      <c r="AC5045" s="11">
        <f>IFERROR(VLOOKUP(AE5045,[3]Sheet2!$M:$O,2,FALSE),0)</f>
        <v>0</v>
      </c>
      <c r="AD5045" s="11">
        <f>IFERROR(VLOOKUP(AE5045,[3]Sheet2!$M:$O,3,FALSE),0)</f>
        <v>0</v>
      </c>
      <c r="AE5045" s="10" t="str">
        <f t="shared" si="192"/>
        <v>79/80LICN</v>
      </c>
      <c r="AF5045" s="13">
        <f t="shared" si="194"/>
        <v>3.7433155080213907E-3</v>
      </c>
      <c r="AG5045" s="10"/>
      <c r="AH5045" s="10"/>
    </row>
    <row r="5046" spans="1:34" x14ac:dyDescent="0.45">
      <c r="A5046" t="s">
        <v>54</v>
      </c>
      <c r="B5046" t="s">
        <v>181</v>
      </c>
      <c r="C5046" t="s">
        <v>259</v>
      </c>
      <c r="D5046">
        <v>655</v>
      </c>
      <c r="E5046" s="11">
        <v>8207966.5539999995</v>
      </c>
      <c r="F5046" s="5">
        <v>486774.223</v>
      </c>
      <c r="G5046" s="11">
        <v>0</v>
      </c>
      <c r="H5046" s="11">
        <v>0</v>
      </c>
      <c r="I5046">
        <v>0</v>
      </c>
      <c r="J5046">
        <v>0</v>
      </c>
      <c r="K5046">
        <v>0</v>
      </c>
      <c r="L5046">
        <v>446549.51699999999</v>
      </c>
      <c r="M5046">
        <v>7.25</v>
      </c>
      <c r="N5046">
        <v>90.34</v>
      </c>
      <c r="O5046">
        <v>6.18</v>
      </c>
      <c r="P5046">
        <v>6.85</v>
      </c>
      <c r="Q5046">
        <v>0</v>
      </c>
      <c r="R5046">
        <v>558.29999999999995</v>
      </c>
      <c r="S5046">
        <v>0</v>
      </c>
      <c r="T5046">
        <v>105.93</v>
      </c>
      <c r="U5046">
        <v>131.44999999999999</v>
      </c>
      <c r="V5046">
        <v>-0.79930000000000001</v>
      </c>
      <c r="W5046">
        <v>0</v>
      </c>
      <c r="X5046">
        <v>0</v>
      </c>
      <c r="Y5046" s="12" t="str">
        <f>IFERROR(VLOOKUP(C5046,[1]Index!$D:$F,3,FALSE),"Non List")</f>
        <v>Life Insurance</v>
      </c>
      <c r="Z5046">
        <f>IFERROR(VLOOKUP(C5046,[1]LP!$B:$C,2,FALSE),0)</f>
        <v>760</v>
      </c>
      <c r="AA5046" s="11">
        <f t="shared" si="193"/>
        <v>104.8</v>
      </c>
      <c r="AB5046" s="5">
        <f>IFERROR(VLOOKUP(C5046,[2]Sheet1!$B:$F,5,FALSE),0)</f>
        <v>40219035.850000001</v>
      </c>
      <c r="AC5046" s="11">
        <f>IFERROR(VLOOKUP(AE5046,[3]Sheet2!$M:$O,2,FALSE),0)</f>
        <v>21.05</v>
      </c>
      <c r="AD5046" s="11">
        <f>IFERROR(VLOOKUP(AE5046,[3]Sheet2!$M:$O,3,FALSE),0)</f>
        <v>0</v>
      </c>
      <c r="AE5046" s="10" t="str">
        <f t="shared" si="192"/>
        <v>79/80NLIC</v>
      </c>
      <c r="AF5046" s="13">
        <f t="shared" si="194"/>
        <v>9.5394736842105265E-3</v>
      </c>
      <c r="AG5046" s="10"/>
      <c r="AH5046" s="10"/>
    </row>
    <row r="5047" spans="1:34" x14ac:dyDescent="0.45">
      <c r="A5047" t="s">
        <v>54</v>
      </c>
      <c r="B5047" t="s">
        <v>181</v>
      </c>
      <c r="C5047" t="s">
        <v>260</v>
      </c>
      <c r="D5047">
        <v>572</v>
      </c>
      <c r="E5047" s="11">
        <v>4640431.875</v>
      </c>
      <c r="F5047" s="5">
        <v>329133.73499999999</v>
      </c>
      <c r="G5047" s="11">
        <v>0</v>
      </c>
      <c r="H5047" s="11">
        <v>0</v>
      </c>
      <c r="I5047">
        <v>0</v>
      </c>
      <c r="J5047">
        <v>0</v>
      </c>
      <c r="K5047">
        <v>0</v>
      </c>
      <c r="L5047">
        <v>296925.33899999998</v>
      </c>
      <c r="M5047">
        <v>8.52</v>
      </c>
      <c r="N5047">
        <v>67.14</v>
      </c>
      <c r="O5047">
        <v>5.34</v>
      </c>
      <c r="P5047">
        <v>7.97</v>
      </c>
      <c r="Q5047">
        <v>0</v>
      </c>
      <c r="R5047">
        <v>358.53</v>
      </c>
      <c r="S5047">
        <v>0</v>
      </c>
      <c r="T5047">
        <v>107.09</v>
      </c>
      <c r="U5047">
        <v>143.28</v>
      </c>
      <c r="V5047">
        <v>-0.74950000000000006</v>
      </c>
      <c r="W5047">
        <v>0</v>
      </c>
      <c r="X5047">
        <v>0</v>
      </c>
      <c r="Y5047" s="12" t="str">
        <f>IFERROR(VLOOKUP(C5047,[1]Index!$D:$F,3,FALSE),"Non List")</f>
        <v>Life Insurance</v>
      </c>
      <c r="Z5047">
        <f>IFERROR(VLOOKUP(C5047,[1]LP!$B:$C,2,FALSE),0)</f>
        <v>575</v>
      </c>
      <c r="AA5047" s="11">
        <f t="shared" si="193"/>
        <v>67.5</v>
      </c>
      <c r="AB5047" s="5">
        <f>IFERROR(VLOOKUP(C5047,[2]Sheet1!$B:$F,5,FALSE),0)</f>
        <v>18242465.849999998</v>
      </c>
      <c r="AC5047" s="11">
        <f>IFERROR(VLOOKUP(AE5047,[3]Sheet2!$M:$O,2,FALSE),0)</f>
        <v>10</v>
      </c>
      <c r="AD5047" s="11">
        <f>IFERROR(VLOOKUP(AE5047,[3]Sheet2!$M:$O,3,FALSE),0)</f>
        <v>4</v>
      </c>
      <c r="AE5047" s="10" t="str">
        <f t="shared" si="192"/>
        <v>79/80NLICL</v>
      </c>
      <c r="AF5047" s="13">
        <f t="shared" si="194"/>
        <v>1.4817391304347826E-2</v>
      </c>
      <c r="AG5047" s="10"/>
      <c r="AH5047" s="10"/>
    </row>
    <row r="5048" spans="1:34" x14ac:dyDescent="0.45">
      <c r="A5048" t="s">
        <v>54</v>
      </c>
      <c r="B5048" t="s">
        <v>181</v>
      </c>
      <c r="C5048" t="s">
        <v>261</v>
      </c>
      <c r="D5048">
        <v>340</v>
      </c>
      <c r="E5048" s="11">
        <v>3140966</v>
      </c>
      <c r="F5048" s="5">
        <v>463843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210020</v>
      </c>
      <c r="M5048">
        <v>8.91</v>
      </c>
      <c r="N5048">
        <v>38.159999999999997</v>
      </c>
      <c r="O5048">
        <v>2.96</v>
      </c>
      <c r="P5048">
        <v>7.77</v>
      </c>
      <c r="Q5048">
        <v>0</v>
      </c>
      <c r="R5048">
        <v>112.95</v>
      </c>
      <c r="S5048">
        <v>0</v>
      </c>
      <c r="T5048">
        <v>114.77</v>
      </c>
      <c r="U5048">
        <v>151.69</v>
      </c>
      <c r="V5048">
        <v>-0.55389999999999995</v>
      </c>
      <c r="W5048">
        <v>0</v>
      </c>
      <c r="X5048">
        <v>0</v>
      </c>
      <c r="Y5048" s="12" t="str">
        <f>IFERROR(VLOOKUP(C5048,[1]Index!$D:$F,3,FALSE),"Non List")</f>
        <v>zdelist</v>
      </c>
      <c r="Z5048">
        <f>IFERROR(VLOOKUP(C5048,[1]LP!$B:$C,2,FALSE),0)</f>
        <v>0</v>
      </c>
      <c r="AA5048" s="11">
        <f t="shared" si="193"/>
        <v>0</v>
      </c>
      <c r="AB5048" s="5">
        <f>IFERROR(VLOOKUP(C5048,[2]Sheet1!$B:$F,5,FALSE),0)</f>
        <v>0</v>
      </c>
      <c r="AC5048" s="11">
        <f>IFERROR(VLOOKUP(AE5048,[3]Sheet2!$M:$O,2,FALSE),0)</f>
        <v>0</v>
      </c>
      <c r="AD5048" s="11">
        <f>IFERROR(VLOOKUP(AE5048,[3]Sheet2!$M:$O,3,FALSE),0)</f>
        <v>0</v>
      </c>
      <c r="AE5048" s="10" t="str">
        <f t="shared" si="192"/>
        <v>79/80PLIC</v>
      </c>
      <c r="AF5048" s="13">
        <f t="shared" si="194"/>
        <v>0</v>
      </c>
      <c r="AG5048" s="10"/>
      <c r="AH5048" s="10"/>
    </row>
    <row r="5049" spans="1:34" x14ac:dyDescent="0.45">
      <c r="A5049" t="s">
        <v>54</v>
      </c>
      <c r="B5049" t="s">
        <v>181</v>
      </c>
      <c r="C5049" t="s">
        <v>267</v>
      </c>
      <c r="D5049">
        <v>358</v>
      </c>
      <c r="E5049" s="11">
        <v>2342855</v>
      </c>
      <c r="F5049" s="5">
        <v>136381.73699999999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129590.652</v>
      </c>
      <c r="M5049">
        <v>7.37</v>
      </c>
      <c r="N5049">
        <v>48.58</v>
      </c>
      <c r="O5049">
        <v>3.38</v>
      </c>
      <c r="P5049">
        <v>6.97</v>
      </c>
      <c r="Q5049">
        <v>0</v>
      </c>
      <c r="R5049">
        <v>164.2</v>
      </c>
      <c r="S5049">
        <v>0</v>
      </c>
      <c r="T5049">
        <v>105.82</v>
      </c>
      <c r="U5049">
        <v>132.47</v>
      </c>
      <c r="V5049">
        <v>-0.63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93"/>
        <v>0</v>
      </c>
      <c r="AB5049" s="5">
        <f>IFERROR(VLOOKUP(C5049,[2]Sheet1!$B:$F,5,FALSE),0)</f>
        <v>0</v>
      </c>
      <c r="AC5049" s="11">
        <f>IFERROR(VLOOKUP(AE5049,[3]Sheet2!$M:$O,2,FALSE),0)</f>
        <v>0</v>
      </c>
      <c r="AD5049" s="11">
        <f>IFERROR(VLOOKUP(AE5049,[3]Sheet2!$M:$O,3,FALSE),0)</f>
        <v>0</v>
      </c>
      <c r="AE5049" s="10" t="str">
        <f t="shared" si="192"/>
        <v>79/80ULI</v>
      </c>
      <c r="AF5049" s="13">
        <f t="shared" si="194"/>
        <v>0</v>
      </c>
      <c r="AG5049" s="10"/>
      <c r="AH5049" s="10"/>
    </row>
    <row r="5050" spans="1:34" x14ac:dyDescent="0.45">
      <c r="A5050" t="s">
        <v>54</v>
      </c>
      <c r="B5050" t="s">
        <v>181</v>
      </c>
      <c r="C5050" t="s">
        <v>264</v>
      </c>
      <c r="D5050">
        <v>387</v>
      </c>
      <c r="E5050" s="11">
        <v>2100000</v>
      </c>
      <c r="F5050" s="5">
        <v>381028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146356</v>
      </c>
      <c r="M5050">
        <v>9.2799999999999994</v>
      </c>
      <c r="N5050">
        <v>41.7</v>
      </c>
      <c r="O5050">
        <v>3.28</v>
      </c>
      <c r="P5050">
        <v>7.87</v>
      </c>
      <c r="Q5050">
        <v>0</v>
      </c>
      <c r="R5050">
        <v>136.78</v>
      </c>
      <c r="S5050">
        <v>0</v>
      </c>
      <c r="T5050">
        <v>118.14</v>
      </c>
      <c r="U5050">
        <v>157.06</v>
      </c>
      <c r="V5050">
        <v>-0.59419999999999995</v>
      </c>
      <c r="W5050">
        <v>0</v>
      </c>
      <c r="X5050">
        <v>0</v>
      </c>
      <c r="Y5050" s="12" t="str">
        <f>IFERROR(VLOOKUP(C5050,[1]Index!$D:$F,3,FALSE),"Non List")</f>
        <v>zdelist</v>
      </c>
      <c r="Z5050">
        <f>IFERROR(VLOOKUP(C5050,[1]LP!$B:$C,2,FALSE),0)</f>
        <v>0</v>
      </c>
      <c r="AA5050" s="11">
        <f t="shared" si="193"/>
        <v>0</v>
      </c>
      <c r="AB5050" s="5">
        <f>IFERROR(VLOOKUP(C5050,[2]Sheet1!$B:$F,5,FALSE),0)</f>
        <v>0</v>
      </c>
      <c r="AC5050" s="11">
        <f>IFERROR(VLOOKUP(AE5050,[3]Sheet2!$M:$O,2,FALSE),0)</f>
        <v>0</v>
      </c>
      <c r="AD5050" s="11">
        <f>IFERROR(VLOOKUP(AE5050,[3]Sheet2!$M:$O,3,FALSE),0)</f>
        <v>0</v>
      </c>
      <c r="AE5050" s="10" t="str">
        <f t="shared" si="192"/>
        <v>79/80RLI</v>
      </c>
      <c r="AF5050" s="13">
        <f t="shared" si="194"/>
        <v>0</v>
      </c>
      <c r="AG5050" s="10"/>
      <c r="AH5050" s="10"/>
    </row>
    <row r="5051" spans="1:34" x14ac:dyDescent="0.45">
      <c r="A5051" t="s">
        <v>54</v>
      </c>
      <c r="B5051" t="s">
        <v>181</v>
      </c>
      <c r="C5051" t="s">
        <v>266</v>
      </c>
      <c r="D5051">
        <v>401.1</v>
      </c>
      <c r="E5051" s="11">
        <v>2000000</v>
      </c>
      <c r="F5051" s="5">
        <v>597250.50800000003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132391.37100000001</v>
      </c>
      <c r="M5051">
        <v>8.81</v>
      </c>
      <c r="N5051">
        <v>45.53</v>
      </c>
      <c r="O5051">
        <v>3.09</v>
      </c>
      <c r="P5051">
        <v>6.8</v>
      </c>
      <c r="Q5051">
        <v>0</v>
      </c>
      <c r="R5051">
        <v>140.69</v>
      </c>
      <c r="S5051">
        <v>0</v>
      </c>
      <c r="T5051">
        <v>129.86000000000001</v>
      </c>
      <c r="U5051">
        <v>160.44</v>
      </c>
      <c r="V5051">
        <v>-0.6</v>
      </c>
      <c r="W5051">
        <v>0</v>
      </c>
      <c r="X5051">
        <v>0</v>
      </c>
      <c r="Y5051" s="12" t="str">
        <f>IFERROR(VLOOKUP(C5051,[1]Index!$D:$F,3,FALSE),"Non List")</f>
        <v>zdelist</v>
      </c>
      <c r="Z5051">
        <f>IFERROR(VLOOKUP(C5051,[1]LP!$B:$C,2,FALSE),0)</f>
        <v>0</v>
      </c>
      <c r="AA5051" s="11">
        <f t="shared" si="193"/>
        <v>0</v>
      </c>
      <c r="AB5051" s="5">
        <f>IFERROR(VLOOKUP(C5051,[2]Sheet1!$B:$F,5,FALSE),0)</f>
        <v>0</v>
      </c>
      <c r="AC5051" s="11">
        <f>IFERROR(VLOOKUP(AE5051,[3]Sheet2!$M:$O,2,FALSE),0)</f>
        <v>0</v>
      </c>
      <c r="AD5051" s="11">
        <f>IFERROR(VLOOKUP(AE5051,[3]Sheet2!$M:$O,3,FALSE),0)</f>
        <v>0</v>
      </c>
      <c r="AE5051" s="10" t="str">
        <f t="shared" si="192"/>
        <v>79/80PLI</v>
      </c>
      <c r="AF5051" s="13">
        <f t="shared" si="194"/>
        <v>0</v>
      </c>
      <c r="AG5051" s="10"/>
      <c r="AH5051" s="10"/>
    </row>
    <row r="5052" spans="1:34" x14ac:dyDescent="0.45">
      <c r="A5052" t="s">
        <v>54</v>
      </c>
      <c r="B5052" t="s">
        <v>181</v>
      </c>
      <c r="C5052" t="s">
        <v>286</v>
      </c>
      <c r="D5052">
        <v>411</v>
      </c>
      <c r="E5052" s="11">
        <v>4545572.0999999996</v>
      </c>
      <c r="F5052" s="5">
        <v>2586812.2439999999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253194.62299999999</v>
      </c>
      <c r="M5052">
        <v>7.43</v>
      </c>
      <c r="N5052">
        <v>55.32</v>
      </c>
      <c r="O5052">
        <v>2.62</v>
      </c>
      <c r="P5052">
        <v>4.7300000000000004</v>
      </c>
      <c r="Q5052">
        <v>0</v>
      </c>
      <c r="R5052">
        <v>144.94</v>
      </c>
      <c r="S5052">
        <v>0</v>
      </c>
      <c r="T5052">
        <v>156.91</v>
      </c>
      <c r="U5052">
        <v>161.96</v>
      </c>
      <c r="V5052">
        <v>-0.60589999999999999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445</v>
      </c>
      <c r="AA5052" s="11">
        <f t="shared" si="193"/>
        <v>59.9</v>
      </c>
      <c r="AB5052" s="5">
        <f>IFERROR(VLOOKUP(C5052,[2]Sheet1!$B:$F,5,FALSE),0)</f>
        <v>24558544.219999999</v>
      </c>
      <c r="AC5052" s="11">
        <f>IFERROR(VLOOKUP(AE5052,[3]Sheet2!$M:$O,2,FALSE),0)</f>
        <v>24.74</v>
      </c>
      <c r="AD5052" s="11">
        <f>IFERROR(VLOOKUP(AE5052,[3]Sheet2!$M:$O,3,FALSE),0)</f>
        <v>10.26</v>
      </c>
      <c r="AE5052" s="10" t="str">
        <f t="shared" si="192"/>
        <v>79/80SJLIC</v>
      </c>
      <c r="AF5052" s="13">
        <f t="shared" si="194"/>
        <v>1.6696629213483145E-2</v>
      </c>
      <c r="AG5052" s="10"/>
      <c r="AH5052" s="10"/>
    </row>
    <row r="5053" spans="1:34" x14ac:dyDescent="0.45">
      <c r="A5053" t="s">
        <v>54</v>
      </c>
      <c r="B5053" t="s">
        <v>181</v>
      </c>
      <c r="C5053" t="s">
        <v>270</v>
      </c>
      <c r="D5053">
        <v>509.9</v>
      </c>
      <c r="E5053" s="11">
        <v>1312800</v>
      </c>
      <c r="F5053" s="5">
        <v>258600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146700</v>
      </c>
      <c r="M5053">
        <v>14.89</v>
      </c>
      <c r="N5053">
        <v>34.24</v>
      </c>
      <c r="O5053">
        <v>4.26</v>
      </c>
      <c r="P5053">
        <v>12.45</v>
      </c>
      <c r="Q5053">
        <v>0</v>
      </c>
      <c r="R5053">
        <v>145.86000000000001</v>
      </c>
      <c r="S5053">
        <v>0</v>
      </c>
      <c r="T5053">
        <v>119.7</v>
      </c>
      <c r="U5053">
        <v>200.26</v>
      </c>
      <c r="V5053">
        <v>-0.60729999999999995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93"/>
        <v>0</v>
      </c>
      <c r="AB5053" s="5">
        <f>IFERROR(VLOOKUP(C5053,[2]Sheet1!$B:$F,5,FALSE),0)</f>
        <v>0</v>
      </c>
      <c r="AC5053" s="11">
        <f>IFERROR(VLOOKUP(AE5053,[3]Sheet2!$M:$O,2,FALSE),0)</f>
        <v>0</v>
      </c>
      <c r="AD5053" s="11">
        <f>IFERROR(VLOOKUP(AE5053,[3]Sheet2!$M:$O,3,FALSE),0)</f>
        <v>0</v>
      </c>
      <c r="AE5053" s="10" t="str">
        <f t="shared" si="192"/>
        <v>79/80LGIL</v>
      </c>
      <c r="AF5053" s="13">
        <f t="shared" si="194"/>
        <v>0</v>
      </c>
      <c r="AG5053" s="10"/>
      <c r="AH5053" s="10"/>
    </row>
    <row r="5054" spans="1:34" x14ac:dyDescent="0.45">
      <c r="A5054" t="s">
        <v>54</v>
      </c>
      <c r="B5054" t="s">
        <v>181</v>
      </c>
      <c r="C5054" t="s">
        <v>271</v>
      </c>
      <c r="D5054">
        <v>548</v>
      </c>
      <c r="E5054" s="11">
        <v>1494765</v>
      </c>
      <c r="F5054" s="5">
        <v>436261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286530</v>
      </c>
      <c r="M5054">
        <v>25.55</v>
      </c>
      <c r="N5054">
        <v>21.45</v>
      </c>
      <c r="O5054">
        <v>4.24</v>
      </c>
      <c r="P5054">
        <v>19.79</v>
      </c>
      <c r="Q5054">
        <v>0</v>
      </c>
      <c r="R5054">
        <v>90.95</v>
      </c>
      <c r="S5054">
        <v>0</v>
      </c>
      <c r="T5054">
        <v>129.19</v>
      </c>
      <c r="U5054">
        <v>272.52</v>
      </c>
      <c r="V5054">
        <v>-0.50270000000000004</v>
      </c>
      <c r="W5054">
        <v>0</v>
      </c>
      <c r="X5054">
        <v>0</v>
      </c>
      <c r="Y5054" s="12" t="str">
        <f>IFERROR(VLOOKUP(C5054,[1]Index!$D:$F,3,FALSE),"Non List")</f>
        <v>Non Life Insurance</v>
      </c>
      <c r="Z5054">
        <f>IFERROR(VLOOKUP(C5054,[1]LP!$B:$C,2,FALSE),0)</f>
        <v>955</v>
      </c>
      <c r="AA5054" s="11">
        <f t="shared" si="193"/>
        <v>37.4</v>
      </c>
      <c r="AB5054" s="5">
        <f>IFERROR(VLOOKUP(C5054,[2]Sheet1!$B:$F,5,FALSE),0)</f>
        <v>8056783.3499999996</v>
      </c>
      <c r="AC5054" s="11">
        <f>IFERROR(VLOOKUP(AE5054,[3]Sheet2!$M:$O,2,FALSE),0)</f>
        <v>0.52629999999999999</v>
      </c>
      <c r="AD5054" s="11">
        <f>IFERROR(VLOOKUP(AE5054,[3]Sheet2!$M:$O,3,FALSE),0)</f>
        <v>10</v>
      </c>
      <c r="AE5054" s="10" t="str">
        <f t="shared" ref="AE5054:AE5117" si="195">B5054&amp;C5054</f>
        <v>79/80NICL</v>
      </c>
      <c r="AF5054" s="13">
        <f t="shared" si="194"/>
        <v>2.6753926701570681E-2</v>
      </c>
      <c r="AG5054" s="10"/>
      <c r="AH5054" s="10"/>
    </row>
    <row r="5055" spans="1:34" x14ac:dyDescent="0.45">
      <c r="A5055" t="s">
        <v>54</v>
      </c>
      <c r="B5055" t="s">
        <v>181</v>
      </c>
      <c r="C5055" t="s">
        <v>272</v>
      </c>
      <c r="D5055">
        <v>724</v>
      </c>
      <c r="E5055" s="11">
        <v>2012361</v>
      </c>
      <c r="F5055" s="5">
        <v>396262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341860</v>
      </c>
      <c r="M5055">
        <v>22.64</v>
      </c>
      <c r="N5055">
        <v>31.98</v>
      </c>
      <c r="O5055">
        <v>6.05</v>
      </c>
      <c r="P5055">
        <v>18.93</v>
      </c>
      <c r="Q5055">
        <v>0</v>
      </c>
      <c r="R5055">
        <v>193.48</v>
      </c>
      <c r="S5055">
        <v>0</v>
      </c>
      <c r="T5055">
        <v>119.69</v>
      </c>
      <c r="U5055">
        <v>246.92</v>
      </c>
      <c r="V5055">
        <v>-0.65890000000000004</v>
      </c>
      <c r="W5055">
        <v>0</v>
      </c>
      <c r="X5055">
        <v>0</v>
      </c>
      <c r="Y5055" s="12" t="str">
        <f>IFERROR(VLOOKUP(C5055,[1]Index!$D:$F,3,FALSE),"Non List")</f>
        <v>Non Life Insurance</v>
      </c>
      <c r="Z5055">
        <f>IFERROR(VLOOKUP(C5055,[1]LP!$B:$C,2,FALSE),0)</f>
        <v>917</v>
      </c>
      <c r="AA5055" s="11">
        <f t="shared" si="193"/>
        <v>40.5</v>
      </c>
      <c r="AB5055" s="5">
        <f>IFERROR(VLOOKUP(C5055,[2]Sheet1!$B:$F,5,FALSE),0)</f>
        <v>8049442.4000000004</v>
      </c>
      <c r="AC5055" s="11">
        <f>IFERROR(VLOOKUP(AE5055,[3]Sheet2!$M:$O,2,FALSE),0)</f>
        <v>0</v>
      </c>
      <c r="AD5055" s="11">
        <f>IFERROR(VLOOKUP(AE5055,[3]Sheet2!$M:$O,3,FALSE),0)</f>
        <v>0</v>
      </c>
      <c r="AE5055" s="10" t="str">
        <f t="shared" si="195"/>
        <v>79/80NIL</v>
      </c>
      <c r="AF5055" s="13">
        <f t="shared" si="194"/>
        <v>2.4689203925845147E-2</v>
      </c>
      <c r="AG5055" s="10"/>
      <c r="AH5055" s="10"/>
    </row>
    <row r="5056" spans="1:34" x14ac:dyDescent="0.45">
      <c r="A5056" t="s">
        <v>54</v>
      </c>
      <c r="B5056" t="s">
        <v>181</v>
      </c>
      <c r="C5056" t="s">
        <v>273</v>
      </c>
      <c r="D5056">
        <v>603.9</v>
      </c>
      <c r="E5056" s="11">
        <v>1459276</v>
      </c>
      <c r="F5056" s="5">
        <v>244406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177404</v>
      </c>
      <c r="M5056">
        <v>16.2</v>
      </c>
      <c r="N5056">
        <v>37.28</v>
      </c>
      <c r="O5056">
        <v>5.17</v>
      </c>
      <c r="P5056">
        <v>13.88</v>
      </c>
      <c r="Q5056">
        <v>0</v>
      </c>
      <c r="R5056">
        <v>192.74</v>
      </c>
      <c r="S5056">
        <v>0</v>
      </c>
      <c r="T5056">
        <v>116.75</v>
      </c>
      <c r="U5056">
        <v>206.29</v>
      </c>
      <c r="V5056">
        <v>-0.65839999999999999</v>
      </c>
      <c r="W5056">
        <v>0</v>
      </c>
      <c r="X5056">
        <v>0</v>
      </c>
      <c r="Y5056" s="12" t="str">
        <f>IFERROR(VLOOKUP(C5056,[1]Index!$D:$F,3,FALSE),"Non List")</f>
        <v>Non Life Insurance</v>
      </c>
      <c r="Z5056">
        <f>IFERROR(VLOOKUP(C5056,[1]LP!$B:$C,2,FALSE),0)</f>
        <v>981</v>
      </c>
      <c r="AA5056" s="11">
        <f t="shared" si="193"/>
        <v>60.6</v>
      </c>
      <c r="AB5056" s="5">
        <f>IFERROR(VLOOKUP(C5056,[2]Sheet1!$B:$F,5,FALSE),0)</f>
        <v>12263023.709999999</v>
      </c>
      <c r="AC5056" s="11">
        <f>IFERROR(VLOOKUP(AE5056,[3]Sheet2!$M:$O,2,FALSE),0)</f>
        <v>0.28949999999999998</v>
      </c>
      <c r="AD5056" s="11">
        <f>IFERROR(VLOOKUP(AE5056,[3]Sheet2!$M:$O,3,FALSE),0)</f>
        <v>5.5</v>
      </c>
      <c r="AE5056" s="10" t="str">
        <f t="shared" si="195"/>
        <v>79/80NLG</v>
      </c>
      <c r="AF5056" s="13">
        <f t="shared" si="194"/>
        <v>1.6513761467889909E-2</v>
      </c>
      <c r="AG5056" s="10"/>
      <c r="AH5056" s="10"/>
    </row>
    <row r="5057" spans="1:34" x14ac:dyDescent="0.45">
      <c r="A5057" t="s">
        <v>54</v>
      </c>
      <c r="B5057" t="s">
        <v>181</v>
      </c>
      <c r="C5057" t="s">
        <v>275</v>
      </c>
      <c r="D5057">
        <v>367.6</v>
      </c>
      <c r="E5057" s="11">
        <v>1225584</v>
      </c>
      <c r="F5057" s="5">
        <v>265313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100390</v>
      </c>
      <c r="M5057">
        <v>10.92</v>
      </c>
      <c r="N5057">
        <v>33.659999999999997</v>
      </c>
      <c r="O5057">
        <v>3.02</v>
      </c>
      <c r="P5057">
        <v>8.98</v>
      </c>
      <c r="Q5057">
        <v>0</v>
      </c>
      <c r="R5057">
        <v>101.65</v>
      </c>
      <c r="S5057">
        <v>0</v>
      </c>
      <c r="T5057">
        <v>121.65</v>
      </c>
      <c r="U5057">
        <v>172.89</v>
      </c>
      <c r="V5057">
        <v>-0.52969999999999995</v>
      </c>
      <c r="W5057">
        <v>0</v>
      </c>
      <c r="X5057">
        <v>0</v>
      </c>
      <c r="Y5057" s="12" t="str">
        <f>IFERROR(VLOOKUP(C5057,[1]Index!$D:$F,3,FALSE),"Non List")</f>
        <v>zdelist</v>
      </c>
      <c r="Z5057">
        <f>IFERROR(VLOOKUP(C5057,[1]LP!$B:$C,2,FALSE),0)</f>
        <v>0</v>
      </c>
      <c r="AA5057" s="11">
        <f t="shared" si="193"/>
        <v>0</v>
      </c>
      <c r="AB5057" s="5">
        <f>IFERROR(VLOOKUP(C5057,[2]Sheet1!$B:$F,5,FALSE),0)</f>
        <v>0</v>
      </c>
      <c r="AC5057" s="11">
        <f>IFERROR(VLOOKUP(AE5057,[3]Sheet2!$M:$O,2,FALSE),0)</f>
        <v>0</v>
      </c>
      <c r="AD5057" s="11">
        <f>IFERROR(VLOOKUP(AE5057,[3]Sheet2!$M:$O,3,FALSE),0)</f>
        <v>0</v>
      </c>
      <c r="AE5057" s="10" t="str">
        <f t="shared" si="195"/>
        <v>79/80PICL</v>
      </c>
      <c r="AF5057" s="13">
        <f t="shared" si="194"/>
        <v>0</v>
      </c>
      <c r="AG5057" s="10"/>
      <c r="AH5057" s="10"/>
    </row>
    <row r="5058" spans="1:34" x14ac:dyDescent="0.45">
      <c r="A5058" t="s">
        <v>54</v>
      </c>
      <c r="B5058" t="s">
        <v>181</v>
      </c>
      <c r="C5058" t="s">
        <v>277</v>
      </c>
      <c r="D5058">
        <v>702.9</v>
      </c>
      <c r="E5058" s="11">
        <v>2654947.2000000002</v>
      </c>
      <c r="F5058" s="5">
        <v>636201.96600000001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343149.75</v>
      </c>
      <c r="M5058">
        <v>17.23</v>
      </c>
      <c r="N5058">
        <v>40.799999999999997</v>
      </c>
      <c r="O5058">
        <v>5.67</v>
      </c>
      <c r="P5058">
        <v>13.9</v>
      </c>
      <c r="Q5058">
        <v>0</v>
      </c>
      <c r="R5058">
        <v>231.34</v>
      </c>
      <c r="S5058">
        <v>0</v>
      </c>
      <c r="T5058">
        <v>123.96</v>
      </c>
      <c r="U5058">
        <v>219.22</v>
      </c>
      <c r="V5058">
        <v>-0.68810000000000004</v>
      </c>
      <c r="W5058">
        <v>0</v>
      </c>
      <c r="X5058">
        <v>0</v>
      </c>
      <c r="Y5058" s="12" t="str">
        <f>IFERROR(VLOOKUP(C5058,[1]Index!$D:$F,3,FALSE),"Non List")</f>
        <v>Non Life Insurance</v>
      </c>
      <c r="Z5058">
        <f>IFERROR(VLOOKUP(C5058,[1]LP!$B:$C,2,FALSE),0)</f>
        <v>795</v>
      </c>
      <c r="AA5058" s="11">
        <f t="shared" si="193"/>
        <v>46.1</v>
      </c>
      <c r="AB5058" s="5">
        <f>IFERROR(VLOOKUP(C5058,[2]Sheet1!$B:$F,5,FALSE),0)</f>
        <v>13009241.279999999</v>
      </c>
      <c r="AC5058" s="11">
        <f>IFERROR(VLOOKUP(AE5058,[3]Sheet2!$M:$O,2,FALSE),0)</f>
        <v>0</v>
      </c>
      <c r="AD5058" s="11">
        <f>IFERROR(VLOOKUP(AE5058,[3]Sheet2!$M:$O,3,FALSE),0)</f>
        <v>0</v>
      </c>
      <c r="AE5058" s="10" t="str">
        <f t="shared" si="195"/>
        <v>79/80SICL</v>
      </c>
      <c r="AF5058" s="13">
        <f t="shared" si="194"/>
        <v>2.1672955974842766E-2</v>
      </c>
      <c r="AG5058" s="10"/>
      <c r="AH5058" s="10"/>
    </row>
    <row r="5059" spans="1:34" x14ac:dyDescent="0.45">
      <c r="A5059" t="s">
        <v>54</v>
      </c>
      <c r="B5059" t="s">
        <v>181</v>
      </c>
      <c r="C5059" t="s">
        <v>278</v>
      </c>
      <c r="D5059">
        <v>651.20000000000005</v>
      </c>
      <c r="E5059" s="11">
        <v>1403920</v>
      </c>
      <c r="F5059" s="5">
        <v>391515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392657</v>
      </c>
      <c r="M5059">
        <v>37.28</v>
      </c>
      <c r="N5059">
        <v>17.47</v>
      </c>
      <c r="O5059">
        <v>5.09</v>
      </c>
      <c r="P5059">
        <v>29.16</v>
      </c>
      <c r="Q5059">
        <v>0</v>
      </c>
      <c r="R5059">
        <v>88.92</v>
      </c>
      <c r="S5059">
        <v>0</v>
      </c>
      <c r="T5059">
        <v>127.89</v>
      </c>
      <c r="U5059">
        <v>327.52999999999997</v>
      </c>
      <c r="V5059">
        <v>-0.497</v>
      </c>
      <c r="W5059">
        <v>0</v>
      </c>
      <c r="X5059">
        <v>0</v>
      </c>
      <c r="Y5059" s="12" t="str">
        <f>IFERROR(VLOOKUP(C5059,[1]Index!$D:$F,3,FALSE),"Non List")</f>
        <v>zdelist</v>
      </c>
      <c r="Z5059">
        <f>IFERROR(VLOOKUP(C5059,[1]LP!$B:$C,2,FALSE),0)</f>
        <v>0</v>
      </c>
      <c r="AA5059" s="11">
        <f t="shared" ref="AA5059:AA5122" si="196">ROUND(IFERROR(Z5059/M5059,0),1)</f>
        <v>0</v>
      </c>
      <c r="AB5059" s="5">
        <f>IFERROR(VLOOKUP(C5059,[2]Sheet1!$B:$F,5,FALSE),0)</f>
        <v>0</v>
      </c>
      <c r="AC5059" s="11">
        <f>IFERROR(VLOOKUP(AE5059,[3]Sheet2!$M:$O,2,FALSE),0)</f>
        <v>0</v>
      </c>
      <c r="AD5059" s="11">
        <f>IFERROR(VLOOKUP(AE5059,[3]Sheet2!$M:$O,3,FALSE),0)</f>
        <v>0</v>
      </c>
      <c r="AE5059" s="10" t="str">
        <f t="shared" si="195"/>
        <v>79/80SIL</v>
      </c>
      <c r="AF5059" s="13">
        <f t="shared" ref="AF5059:AF5122" si="197">IFERROR(M5059/Z5059,0)</f>
        <v>0</v>
      </c>
      <c r="AG5059" s="10"/>
      <c r="AH5059" s="10"/>
    </row>
    <row r="5060" spans="1:34" x14ac:dyDescent="0.45">
      <c r="A5060" t="s">
        <v>54</v>
      </c>
      <c r="B5060" t="s">
        <v>181</v>
      </c>
      <c r="C5060" t="s">
        <v>279</v>
      </c>
      <c r="D5060">
        <v>439</v>
      </c>
      <c r="E5060" s="11">
        <v>1079568</v>
      </c>
      <c r="F5060" s="5">
        <v>217811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150555</v>
      </c>
      <c r="M5060">
        <v>18.59</v>
      </c>
      <c r="N5060">
        <v>23.61</v>
      </c>
      <c r="O5060">
        <v>3.65</v>
      </c>
      <c r="P5060">
        <v>15.47</v>
      </c>
      <c r="Q5060">
        <v>0</v>
      </c>
      <c r="R5060">
        <v>86.18</v>
      </c>
      <c r="S5060">
        <v>0</v>
      </c>
      <c r="T5060">
        <v>120.18</v>
      </c>
      <c r="U5060">
        <v>224.21</v>
      </c>
      <c r="V5060">
        <v>-0.48930000000000001</v>
      </c>
      <c r="W5060">
        <v>0</v>
      </c>
      <c r="X5060">
        <v>0</v>
      </c>
      <c r="Y5060" s="12" t="str">
        <f>IFERROR(VLOOKUP(C5060,[1]Index!$D:$F,3,FALSE),"Non List")</f>
        <v>zdelist</v>
      </c>
      <c r="Z5060">
        <f>IFERROR(VLOOKUP(C5060,[1]LP!$B:$C,2,FALSE),0)</f>
        <v>0</v>
      </c>
      <c r="AA5060" s="11">
        <f t="shared" si="196"/>
        <v>0</v>
      </c>
      <c r="AB5060" s="5">
        <f>IFERROR(VLOOKUP(C5060,[2]Sheet1!$B:$F,5,FALSE),0)</f>
        <v>0</v>
      </c>
      <c r="AC5060" s="11">
        <f>IFERROR(VLOOKUP(AE5060,[3]Sheet2!$M:$O,2,FALSE),0)</f>
        <v>0</v>
      </c>
      <c r="AD5060" s="11">
        <f>IFERROR(VLOOKUP(AE5060,[3]Sheet2!$M:$O,3,FALSE),0)</f>
        <v>0</v>
      </c>
      <c r="AE5060" s="10" t="str">
        <f t="shared" si="195"/>
        <v>79/80UIC</v>
      </c>
      <c r="AF5060" s="13">
        <f t="shared" si="197"/>
        <v>0</v>
      </c>
      <c r="AG5060" s="10"/>
      <c r="AH5060" s="10"/>
    </row>
    <row r="5061" spans="1:34" x14ac:dyDescent="0.45">
      <c r="A5061" t="s">
        <v>54</v>
      </c>
      <c r="B5061" t="s">
        <v>181</v>
      </c>
      <c r="C5061" t="s">
        <v>192</v>
      </c>
      <c r="D5061">
        <v>273</v>
      </c>
      <c r="E5061" s="11">
        <v>1867962.6</v>
      </c>
      <c r="F5061" s="5">
        <v>69085.320000000007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 s="11">
        <v>64469.071000000004</v>
      </c>
      <c r="M5061">
        <v>4.5999999999999996</v>
      </c>
      <c r="N5061">
        <v>59.35</v>
      </c>
      <c r="O5061">
        <v>2.63</v>
      </c>
      <c r="P5061">
        <v>4.4400000000000004</v>
      </c>
      <c r="Q5061">
        <v>0</v>
      </c>
      <c r="R5061">
        <v>156.09</v>
      </c>
      <c r="S5061">
        <v>0</v>
      </c>
      <c r="T5061">
        <v>103.7</v>
      </c>
      <c r="U5061">
        <v>103.6</v>
      </c>
      <c r="V5061">
        <v>-0.62050000000000005</v>
      </c>
      <c r="W5061">
        <v>0</v>
      </c>
      <c r="X5061">
        <v>0</v>
      </c>
      <c r="Y5061" s="12" t="str">
        <f>IFERROR(VLOOKUP(C5061,[1]Index!$D:$F,3,FALSE),"Non List")</f>
        <v>Hydro Power</v>
      </c>
      <c r="Z5061">
        <f>IFERROR(VLOOKUP(C5061,[1]LP!$B:$C,2,FALSE),0)</f>
        <v>244.4</v>
      </c>
      <c r="AA5061" s="11">
        <f t="shared" si="196"/>
        <v>53.1</v>
      </c>
      <c r="AB5061" s="5">
        <f>IFERROR(VLOOKUP(C5061,[2]Sheet1!$B:$F,5,FALSE),0)</f>
        <v>38480027</v>
      </c>
      <c r="AC5061" s="11">
        <f>IFERROR(VLOOKUP(AE5061,[3]Sheet2!$M:$O,2,FALSE),0)</f>
        <v>0</v>
      </c>
      <c r="AD5061" s="11">
        <f>IFERROR(VLOOKUP(AE5061,[3]Sheet2!$M:$O,3,FALSE),0)</f>
        <v>0</v>
      </c>
      <c r="AE5061" s="10" t="str">
        <f t="shared" si="195"/>
        <v>79/80AHPC</v>
      </c>
      <c r="AF5061" s="13">
        <f t="shared" si="197"/>
        <v>1.8821603927986905E-2</v>
      </c>
      <c r="AG5061" s="10"/>
      <c r="AH5061" s="10"/>
    </row>
    <row r="5062" spans="1:34" x14ac:dyDescent="0.45">
      <c r="A5062" t="s">
        <v>54</v>
      </c>
      <c r="B5062" t="s">
        <v>181</v>
      </c>
      <c r="C5062" t="s">
        <v>193</v>
      </c>
      <c r="D5062">
        <v>311</v>
      </c>
      <c r="E5062" s="11">
        <v>3409065</v>
      </c>
      <c r="F5062" s="5">
        <v>3601788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 s="11">
        <v>268195</v>
      </c>
      <c r="M5062">
        <v>10.48</v>
      </c>
      <c r="N5062">
        <v>29.68</v>
      </c>
      <c r="O5062">
        <v>1.51</v>
      </c>
      <c r="P5062">
        <v>5.0999999999999996</v>
      </c>
      <c r="Q5062">
        <v>0</v>
      </c>
      <c r="R5062">
        <v>44.82</v>
      </c>
      <c r="S5062">
        <v>0</v>
      </c>
      <c r="T5062">
        <v>205.65</v>
      </c>
      <c r="U5062">
        <v>220.21</v>
      </c>
      <c r="V5062">
        <v>-0.29189999999999999</v>
      </c>
      <c r="W5062">
        <v>0</v>
      </c>
      <c r="X5062">
        <v>0</v>
      </c>
      <c r="Y5062" s="12" t="str">
        <f>IFERROR(VLOOKUP(C5062,[1]Index!$D:$F,3,FALSE),"Non List")</f>
        <v>Hydro Power</v>
      </c>
      <c r="Z5062">
        <f>IFERROR(VLOOKUP(C5062,[1]LP!$B:$C,2,FALSE),0)</f>
        <v>402.5</v>
      </c>
      <c r="AA5062" s="11">
        <f t="shared" si="196"/>
        <v>38.4</v>
      </c>
      <c r="AB5062" s="5">
        <f>IFERROR(VLOOKUP(C5062,[2]Sheet1!$B:$F,5,FALSE),0)</f>
        <v>34098721</v>
      </c>
      <c r="AC5062" s="11">
        <f>IFERROR(VLOOKUP(AE5062,[3]Sheet2!$M:$O,2,FALSE),0)</f>
        <v>5</v>
      </c>
      <c r="AD5062" s="11">
        <f>IFERROR(VLOOKUP(AE5062,[3]Sheet2!$M:$O,3,FALSE),0)</f>
        <v>0</v>
      </c>
      <c r="AE5062" s="10" t="str">
        <f t="shared" si="195"/>
        <v>79/80BPCL</v>
      </c>
      <c r="AF5062" s="13">
        <f t="shared" si="197"/>
        <v>2.6037267080745344E-2</v>
      </c>
      <c r="AG5062" s="10"/>
      <c r="AH5062" s="10"/>
    </row>
    <row r="5063" spans="1:34" x14ac:dyDescent="0.45">
      <c r="A5063" t="s">
        <v>54</v>
      </c>
      <c r="B5063" t="s">
        <v>181</v>
      </c>
      <c r="C5063" t="s">
        <v>194</v>
      </c>
      <c r="D5063">
        <v>460</v>
      </c>
      <c r="E5063" s="11">
        <v>7258179.2800000003</v>
      </c>
      <c r="F5063" s="5">
        <v>3137801.72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 s="11">
        <v>528983.30000000005</v>
      </c>
      <c r="M5063">
        <v>9.7100000000000009</v>
      </c>
      <c r="N5063">
        <v>47.37</v>
      </c>
      <c r="O5063">
        <v>3.21</v>
      </c>
      <c r="P5063">
        <v>6.78</v>
      </c>
      <c r="Q5063">
        <v>0</v>
      </c>
      <c r="R5063">
        <v>152.06</v>
      </c>
      <c r="S5063">
        <v>0</v>
      </c>
      <c r="T5063">
        <v>143.22999999999999</v>
      </c>
      <c r="U5063">
        <v>176.9</v>
      </c>
      <c r="V5063">
        <v>-0.61539999999999995</v>
      </c>
      <c r="W5063">
        <v>0</v>
      </c>
      <c r="X5063">
        <v>0</v>
      </c>
      <c r="Y5063" s="12" t="str">
        <f>IFERROR(VLOOKUP(C5063,[1]Index!$D:$F,3,FALSE),"Non List")</f>
        <v>Hydro Power</v>
      </c>
      <c r="Z5063">
        <f>IFERROR(VLOOKUP(C5063,[1]LP!$B:$C,2,FALSE),0)</f>
        <v>510.3</v>
      </c>
      <c r="AA5063" s="11">
        <f t="shared" si="196"/>
        <v>52.6</v>
      </c>
      <c r="AB5063" s="5">
        <f>IFERROR(VLOOKUP(C5063,[2]Sheet1!$B:$F,5,FALSE),0)</f>
        <v>79839972</v>
      </c>
      <c r="AC5063" s="11">
        <f>IFERROR(VLOOKUP(AE5063,[3]Sheet2!$M:$O,2,FALSE),0)</f>
        <v>5</v>
      </c>
      <c r="AD5063" s="11">
        <f>IFERROR(VLOOKUP(AE5063,[3]Sheet2!$M:$O,3,FALSE),0)</f>
        <v>10</v>
      </c>
      <c r="AE5063" s="10" t="str">
        <f t="shared" si="195"/>
        <v>79/80CHCL</v>
      </c>
      <c r="AF5063" s="13">
        <f t="shared" si="197"/>
        <v>1.9028022731726435E-2</v>
      </c>
      <c r="AG5063" s="10"/>
      <c r="AH5063" s="10"/>
    </row>
    <row r="5064" spans="1:34" x14ac:dyDescent="0.45">
      <c r="A5064" t="s">
        <v>54</v>
      </c>
      <c r="B5064" t="s">
        <v>181</v>
      </c>
      <c r="C5064" t="s">
        <v>195</v>
      </c>
      <c r="D5064">
        <v>202</v>
      </c>
      <c r="E5064" s="11">
        <v>1645016.9439999999</v>
      </c>
      <c r="F5064" s="5">
        <v>8303.7109999999993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 s="11">
        <v>-22904.808000000001</v>
      </c>
      <c r="M5064">
        <v>-1.85</v>
      </c>
      <c r="N5064">
        <v>-109.19</v>
      </c>
      <c r="O5064">
        <v>2.0099999999999998</v>
      </c>
      <c r="P5064">
        <v>-1.85</v>
      </c>
      <c r="Q5064">
        <v>0</v>
      </c>
      <c r="R5064">
        <v>-219.47</v>
      </c>
      <c r="S5064">
        <v>0</v>
      </c>
      <c r="T5064">
        <v>100.5</v>
      </c>
      <c r="U5064" t="s">
        <v>314</v>
      </c>
      <c r="V5064" t="s">
        <v>314</v>
      </c>
      <c r="W5064">
        <v>0</v>
      </c>
      <c r="X5064">
        <v>0</v>
      </c>
      <c r="Y5064" s="12" t="str">
        <f>IFERROR(VLOOKUP(C5064,[1]Index!$D:$F,3,FALSE),"Non List")</f>
        <v>Hydro Power</v>
      </c>
      <c r="Z5064">
        <f>IFERROR(VLOOKUP(C5064,[1]LP!$B:$C,2,FALSE),0)</f>
        <v>211</v>
      </c>
      <c r="AA5064" s="11">
        <f t="shared" si="196"/>
        <v>-114.1</v>
      </c>
      <c r="AB5064" s="5">
        <f>IFERROR(VLOOKUP(C5064,[2]Sheet1!$B:$F,5,FALSE),0)</f>
        <v>4934325.8</v>
      </c>
      <c r="AC5064" s="11">
        <f>IFERROR(VLOOKUP(AE5064,[3]Sheet2!$M:$O,2,FALSE),0)</f>
        <v>0</v>
      </c>
      <c r="AD5064" s="11">
        <f>IFERROR(VLOOKUP(AE5064,[3]Sheet2!$M:$O,3,FALSE),0)</f>
        <v>0</v>
      </c>
      <c r="AE5064" s="10" t="str">
        <f t="shared" si="195"/>
        <v>79/80NHPC</v>
      </c>
      <c r="AF5064" s="13">
        <f t="shared" si="197"/>
        <v>-8.7677725118483416E-3</v>
      </c>
      <c r="AG5064" s="10"/>
      <c r="AH5064" s="10"/>
    </row>
    <row r="5065" spans="1:34" x14ac:dyDescent="0.45">
      <c r="A5065" t="s">
        <v>54</v>
      </c>
      <c r="B5065" t="s">
        <v>181</v>
      </c>
      <c r="C5065" t="s">
        <v>196</v>
      </c>
      <c r="D5065">
        <v>323.5</v>
      </c>
      <c r="E5065" s="11">
        <v>3089251</v>
      </c>
      <c r="F5065" s="5">
        <v>3515821.352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 s="11">
        <v>358230.50099999999</v>
      </c>
      <c r="M5065">
        <v>15.45</v>
      </c>
      <c r="N5065">
        <v>20.94</v>
      </c>
      <c r="O5065">
        <v>1.51</v>
      </c>
      <c r="P5065">
        <v>7.23</v>
      </c>
      <c r="Q5065">
        <v>0</v>
      </c>
      <c r="R5065">
        <v>31.62</v>
      </c>
      <c r="S5065">
        <v>0</v>
      </c>
      <c r="T5065">
        <v>213.81</v>
      </c>
      <c r="U5065">
        <v>272.63</v>
      </c>
      <c r="V5065">
        <v>-0.1573</v>
      </c>
      <c r="W5065">
        <v>0</v>
      </c>
      <c r="X5065">
        <v>0</v>
      </c>
      <c r="Y5065" s="12" t="str">
        <f>IFERROR(VLOOKUP(C5065,[1]Index!$D:$F,3,FALSE),"Non List")</f>
        <v>Hydro Power</v>
      </c>
      <c r="Z5065">
        <f>IFERROR(VLOOKUP(C5065,[1]LP!$B:$C,2,FALSE),0)</f>
        <v>448</v>
      </c>
      <c r="AA5065" s="11">
        <f t="shared" si="196"/>
        <v>29</v>
      </c>
      <c r="AB5065" s="5">
        <f>IFERROR(VLOOKUP(C5065,[2]Sheet1!$B:$F,5,FALSE),0)</f>
        <v>33981761</v>
      </c>
      <c r="AC5065" s="11">
        <f>IFERROR(VLOOKUP(AE5065,[3]Sheet2!$M:$O,2,FALSE),0)</f>
        <v>0.52629999999999999</v>
      </c>
      <c r="AD5065" s="11">
        <f>IFERROR(VLOOKUP(AE5065,[3]Sheet2!$M:$O,3,FALSE),0)</f>
        <v>10</v>
      </c>
      <c r="AE5065" s="10" t="str">
        <f t="shared" si="195"/>
        <v>79/80SHPC</v>
      </c>
      <c r="AF5065" s="13">
        <f t="shared" si="197"/>
        <v>3.4486607142857138E-2</v>
      </c>
      <c r="AG5065" s="10"/>
      <c r="AH5065" s="10"/>
    </row>
    <row r="5066" spans="1:34" x14ac:dyDescent="0.45">
      <c r="A5066" t="s">
        <v>54</v>
      </c>
      <c r="B5066" t="s">
        <v>181</v>
      </c>
      <c r="C5066" t="s">
        <v>215</v>
      </c>
      <c r="D5066">
        <v>246</v>
      </c>
      <c r="E5066" s="11">
        <v>990000</v>
      </c>
      <c r="F5066" s="5">
        <v>-60967.351699999999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-45099.431100000002</v>
      </c>
      <c r="M5066">
        <v>-6.07</v>
      </c>
      <c r="N5066">
        <v>-40.53</v>
      </c>
      <c r="O5066">
        <v>2.62</v>
      </c>
      <c r="P5066">
        <v>-6.47</v>
      </c>
      <c r="Q5066">
        <v>0</v>
      </c>
      <c r="R5066">
        <v>-106.19</v>
      </c>
      <c r="S5066">
        <v>0</v>
      </c>
      <c r="T5066">
        <v>93.84</v>
      </c>
      <c r="U5066" t="s">
        <v>314</v>
      </c>
      <c r="V5066" t="s">
        <v>314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224</v>
      </c>
      <c r="AA5066" s="11">
        <f t="shared" si="196"/>
        <v>-36.9</v>
      </c>
      <c r="AB5066" s="5">
        <f>IFERROR(VLOOKUP(C5066,[2]Sheet1!$B:$F,5,FALSE),0)</f>
        <v>19800000</v>
      </c>
      <c r="AC5066" s="11">
        <f>IFERROR(VLOOKUP(AE5066,[3]Sheet2!$M:$O,2,FALSE),0)</f>
        <v>0</v>
      </c>
      <c r="AD5066" s="11">
        <f>IFERROR(VLOOKUP(AE5066,[3]Sheet2!$M:$O,3,FALSE),0)</f>
        <v>0</v>
      </c>
      <c r="AE5066" s="10" t="str">
        <f t="shared" si="195"/>
        <v>79/80HURJA</v>
      </c>
      <c r="AF5066" s="13">
        <f t="shared" si="197"/>
        <v>-2.7098214285714288E-2</v>
      </c>
      <c r="AG5066" s="10"/>
      <c r="AH5066" s="10"/>
    </row>
    <row r="5067" spans="1:34" x14ac:dyDescent="0.45">
      <c r="A5067" t="s">
        <v>54</v>
      </c>
      <c r="B5067" t="s">
        <v>181</v>
      </c>
      <c r="C5067" t="s">
        <v>202</v>
      </c>
      <c r="D5067">
        <v>350.6</v>
      </c>
      <c r="E5067" s="11">
        <v>2040731.55</v>
      </c>
      <c r="F5067" s="5">
        <v>354239.62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143572.24</v>
      </c>
      <c r="M5067">
        <v>9.3699999999999992</v>
      </c>
      <c r="N5067">
        <v>37.42</v>
      </c>
      <c r="O5067">
        <v>2.99</v>
      </c>
      <c r="P5067">
        <v>7.99</v>
      </c>
      <c r="Q5067">
        <v>0</v>
      </c>
      <c r="R5067">
        <v>111.89</v>
      </c>
      <c r="S5067">
        <v>0</v>
      </c>
      <c r="T5067">
        <v>117.36</v>
      </c>
      <c r="U5067">
        <v>157.30000000000001</v>
      </c>
      <c r="V5067">
        <v>-0.55130000000000001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229.9</v>
      </c>
      <c r="AA5067" s="11">
        <f t="shared" si="196"/>
        <v>24.5</v>
      </c>
      <c r="AB5067" s="5">
        <f>IFERROR(VLOOKUP(C5067,[2]Sheet1!$B:$F,5,FALSE),0)</f>
        <v>38959421</v>
      </c>
      <c r="AC5067" s="11">
        <f>IFERROR(VLOOKUP(AE5067,[3]Sheet2!$M:$O,2,FALSE),0)</f>
        <v>0</v>
      </c>
      <c r="AD5067" s="11">
        <f>IFERROR(VLOOKUP(AE5067,[3]Sheet2!$M:$O,3,FALSE),0)</f>
        <v>0</v>
      </c>
      <c r="AE5067" s="10" t="str">
        <f t="shared" si="195"/>
        <v>79/80AKPL</v>
      </c>
      <c r="AF5067" s="13">
        <f t="shared" si="197"/>
        <v>4.0756850804697688E-2</v>
      </c>
      <c r="AG5067" s="10"/>
      <c r="AH5067" s="10"/>
    </row>
    <row r="5068" spans="1:34" x14ac:dyDescent="0.45">
      <c r="A5068" t="s">
        <v>54</v>
      </c>
      <c r="B5068" t="s">
        <v>181</v>
      </c>
      <c r="C5068" t="s">
        <v>198</v>
      </c>
      <c r="D5068">
        <v>232</v>
      </c>
      <c r="E5068" s="11">
        <v>535815</v>
      </c>
      <c r="F5068" s="5">
        <v>68703.286999999997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14217.574000000001</v>
      </c>
      <c r="M5068">
        <v>3.53</v>
      </c>
      <c r="N5068">
        <v>65.72</v>
      </c>
      <c r="O5068">
        <v>2.06</v>
      </c>
      <c r="P5068">
        <v>3.14</v>
      </c>
      <c r="Q5068">
        <v>0</v>
      </c>
      <c r="R5068">
        <v>135.38</v>
      </c>
      <c r="S5068">
        <v>0</v>
      </c>
      <c r="T5068">
        <v>112.82</v>
      </c>
      <c r="U5068">
        <v>94.66</v>
      </c>
      <c r="V5068">
        <v>-0.59199999999999997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405</v>
      </c>
      <c r="AA5068" s="11">
        <f t="shared" si="196"/>
        <v>114.7</v>
      </c>
      <c r="AB5068" s="5">
        <f>IFERROR(VLOOKUP(C5068,[2]Sheet1!$B:$F,5,FALSE),0)</f>
        <v>5358150</v>
      </c>
      <c r="AC5068" s="11">
        <f>IFERROR(VLOOKUP(AE5068,[3]Sheet2!$M:$O,2,FALSE),0)</f>
        <v>0</v>
      </c>
      <c r="AD5068" s="11">
        <f>IFERROR(VLOOKUP(AE5068,[3]Sheet2!$M:$O,3,FALSE),0)</f>
        <v>0</v>
      </c>
      <c r="AE5068" s="10" t="str">
        <f t="shared" si="195"/>
        <v>79/80BARUN</v>
      </c>
      <c r="AF5068" s="13">
        <f t="shared" si="197"/>
        <v>8.7160493827160481E-3</v>
      </c>
      <c r="AG5068" s="10"/>
      <c r="AH5068" s="10"/>
    </row>
    <row r="5069" spans="1:34" x14ac:dyDescent="0.45">
      <c r="A5069" t="s">
        <v>54</v>
      </c>
      <c r="B5069" t="s">
        <v>181</v>
      </c>
      <c r="C5069" t="s">
        <v>199</v>
      </c>
      <c r="D5069">
        <v>228</v>
      </c>
      <c r="E5069" s="11">
        <v>4133284.2119999998</v>
      </c>
      <c r="F5069" s="5">
        <v>49750.54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50302.923999999999</v>
      </c>
      <c r="M5069">
        <v>1.61</v>
      </c>
      <c r="N5069">
        <v>141.61000000000001</v>
      </c>
      <c r="O5069">
        <v>2.25</v>
      </c>
      <c r="P5069">
        <v>1.6</v>
      </c>
      <c r="Q5069">
        <v>0</v>
      </c>
      <c r="R5069">
        <v>318.62</v>
      </c>
      <c r="S5069">
        <v>0</v>
      </c>
      <c r="T5069">
        <v>101.2</v>
      </c>
      <c r="U5069">
        <v>60.55</v>
      </c>
      <c r="V5069">
        <v>-0.73440000000000005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259</v>
      </c>
      <c r="AA5069" s="11">
        <f t="shared" si="196"/>
        <v>160.9</v>
      </c>
      <c r="AB5069" s="5">
        <f>IFERROR(VLOOKUP(C5069,[2]Sheet1!$B:$F,5,FALSE),0)</f>
        <v>60759278</v>
      </c>
      <c r="AC5069" s="11">
        <f>IFERROR(VLOOKUP(AE5069,[3]Sheet2!$M:$O,2,FALSE),0)</f>
        <v>0</v>
      </c>
      <c r="AD5069" s="11">
        <f>IFERROR(VLOOKUP(AE5069,[3]Sheet2!$M:$O,3,FALSE),0)</f>
        <v>0</v>
      </c>
      <c r="AE5069" s="10" t="str">
        <f t="shared" si="195"/>
        <v>79/80API</v>
      </c>
      <c r="AF5069" s="13">
        <f t="shared" si="197"/>
        <v>6.2162162162162169E-3</v>
      </c>
      <c r="AG5069" s="10"/>
      <c r="AH5069" s="10"/>
    </row>
    <row r="5070" spans="1:34" x14ac:dyDescent="0.45">
      <c r="A5070" t="s">
        <v>54</v>
      </c>
      <c r="B5070" t="s">
        <v>181</v>
      </c>
      <c r="C5070" t="s">
        <v>200</v>
      </c>
      <c r="D5070">
        <v>233.1</v>
      </c>
      <c r="E5070" s="11">
        <v>1851279.223</v>
      </c>
      <c r="F5070" s="5">
        <v>138524.554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49946.989000000001</v>
      </c>
      <c r="M5070">
        <v>3.59</v>
      </c>
      <c r="N5070">
        <v>64.930000000000007</v>
      </c>
      <c r="O5070">
        <v>2.17</v>
      </c>
      <c r="P5070">
        <v>3.35</v>
      </c>
      <c r="Q5070">
        <v>0</v>
      </c>
      <c r="R5070">
        <v>140.9</v>
      </c>
      <c r="S5070">
        <v>0</v>
      </c>
      <c r="T5070">
        <v>107.48</v>
      </c>
      <c r="U5070">
        <v>93.18</v>
      </c>
      <c r="V5070">
        <v>-0.60029999999999994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253</v>
      </c>
      <c r="AA5070" s="11">
        <f t="shared" si="196"/>
        <v>70.5</v>
      </c>
      <c r="AB5070" s="5">
        <f>IFERROR(VLOOKUP(C5070,[2]Sheet1!$B:$F,5,FALSE),0)</f>
        <v>37025584</v>
      </c>
      <c r="AC5070" s="11">
        <f>IFERROR(VLOOKUP(AE5070,[3]Sheet2!$M:$O,2,FALSE),0)</f>
        <v>0</v>
      </c>
      <c r="AD5070" s="11">
        <f>IFERROR(VLOOKUP(AE5070,[3]Sheet2!$M:$O,3,FALSE),0)</f>
        <v>0</v>
      </c>
      <c r="AE5070" s="10" t="str">
        <f t="shared" si="195"/>
        <v>79/80NGPL</v>
      </c>
      <c r="AF5070" s="13">
        <f t="shared" si="197"/>
        <v>1.4189723320158103E-2</v>
      </c>
      <c r="AG5070" s="10"/>
      <c r="AH5070" s="10"/>
    </row>
    <row r="5071" spans="1:34" x14ac:dyDescent="0.45">
      <c r="A5071" t="s">
        <v>54</v>
      </c>
      <c r="B5071" t="s">
        <v>181</v>
      </c>
      <c r="C5071" t="s">
        <v>238</v>
      </c>
      <c r="D5071">
        <v>328</v>
      </c>
      <c r="E5071" s="11">
        <v>588036.9</v>
      </c>
      <c r="F5071" s="5">
        <v>23122.058000000001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13975.773999999999</v>
      </c>
      <c r="M5071">
        <v>3.16</v>
      </c>
      <c r="N5071">
        <v>103.8</v>
      </c>
      <c r="O5071">
        <v>3.16</v>
      </c>
      <c r="P5071">
        <v>3.05</v>
      </c>
      <c r="Q5071">
        <v>0</v>
      </c>
      <c r="R5071">
        <v>328.01</v>
      </c>
      <c r="S5071">
        <v>0</v>
      </c>
      <c r="T5071">
        <v>103.93</v>
      </c>
      <c r="U5071">
        <v>85.96</v>
      </c>
      <c r="V5071">
        <v>-0.7379</v>
      </c>
      <c r="W5071">
        <v>0</v>
      </c>
      <c r="X5071">
        <v>0</v>
      </c>
      <c r="Y5071" s="12" t="str">
        <f>IFERROR(VLOOKUP(C5071,[1]Index!$D:$F,3,FALSE),"Non List")</f>
        <v>Hydro Non Converted</v>
      </c>
      <c r="Z5071">
        <f>IFERROR(VLOOKUP(C5071,[1]LP!$B:$C,2,FALSE),0)</f>
        <v>845</v>
      </c>
      <c r="AA5071" s="11">
        <f t="shared" si="196"/>
        <v>267.39999999999998</v>
      </c>
      <c r="AB5071" s="5">
        <f>IFERROR(VLOOKUP(C5071,[2]Sheet1!$B:$F,5,FALSE),0)</f>
        <v>1293534.2000000002</v>
      </c>
      <c r="AC5071" s="11">
        <f>IFERROR(VLOOKUP(AE5071,[3]Sheet2!$M:$O,2,FALSE),0)</f>
        <v>0.25</v>
      </c>
      <c r="AD5071" s="11">
        <f>IFERROR(VLOOKUP(AE5071,[3]Sheet2!$M:$O,3,FALSE),0)</f>
        <v>4.75</v>
      </c>
      <c r="AE5071" s="10" t="str">
        <f t="shared" si="195"/>
        <v>79/80MHL</v>
      </c>
      <c r="AF5071" s="13">
        <f t="shared" si="197"/>
        <v>3.7396449704142016E-3</v>
      </c>
      <c r="AG5071" s="10"/>
      <c r="AH5071" s="10"/>
    </row>
    <row r="5072" spans="1:34" x14ac:dyDescent="0.45">
      <c r="A5072" t="s">
        <v>54</v>
      </c>
      <c r="B5072" t="s">
        <v>181</v>
      </c>
      <c r="C5072" t="s">
        <v>203</v>
      </c>
      <c r="D5072">
        <v>275</v>
      </c>
      <c r="E5072" s="11">
        <v>1500000</v>
      </c>
      <c r="F5072" s="5">
        <v>-346563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-158972</v>
      </c>
      <c r="M5072">
        <v>-14.12</v>
      </c>
      <c r="N5072">
        <v>-19.48</v>
      </c>
      <c r="O5072">
        <v>3.58</v>
      </c>
      <c r="P5072">
        <v>-18.38</v>
      </c>
      <c r="Q5072">
        <v>0</v>
      </c>
      <c r="R5072">
        <v>-69.739999999999995</v>
      </c>
      <c r="S5072">
        <v>0</v>
      </c>
      <c r="T5072">
        <v>76.900000000000006</v>
      </c>
      <c r="U5072" t="s">
        <v>314</v>
      </c>
      <c r="V5072" t="s">
        <v>314</v>
      </c>
      <c r="W5072">
        <v>0</v>
      </c>
      <c r="X5072">
        <v>0</v>
      </c>
      <c r="Y5072" s="12" t="str">
        <f>IFERROR(VLOOKUP(C5072,[1]Index!$D:$F,3,FALSE),"Non List")</f>
        <v>Hydro Power</v>
      </c>
      <c r="Z5072">
        <f>IFERROR(VLOOKUP(C5072,[1]LP!$B:$C,2,FALSE),0)</f>
        <v>495</v>
      </c>
      <c r="AA5072" s="11">
        <f t="shared" si="196"/>
        <v>-35.1</v>
      </c>
      <c r="AB5072" s="5">
        <f>IFERROR(VLOOKUP(C5072,[2]Sheet1!$B:$F,5,FALSE),0)</f>
        <v>15000000</v>
      </c>
      <c r="AC5072" s="11">
        <f>IFERROR(VLOOKUP(AE5072,[3]Sheet2!$M:$O,2,FALSE),0)</f>
        <v>0</v>
      </c>
      <c r="AD5072" s="11">
        <f>IFERROR(VLOOKUP(AE5072,[3]Sheet2!$M:$O,3,FALSE),0)</f>
        <v>0</v>
      </c>
      <c r="AE5072" s="10" t="str">
        <f t="shared" si="195"/>
        <v>79/80NYADI</v>
      </c>
      <c r="AF5072" s="13">
        <f t="shared" si="197"/>
        <v>-2.8525252525252523E-2</v>
      </c>
      <c r="AG5072" s="10"/>
      <c r="AH5072" s="10"/>
    </row>
    <row r="5073" spans="1:34" x14ac:dyDescent="0.45">
      <c r="A5073" t="s">
        <v>54</v>
      </c>
      <c r="B5073" t="s">
        <v>181</v>
      </c>
      <c r="C5073" t="s">
        <v>219</v>
      </c>
      <c r="D5073">
        <v>265</v>
      </c>
      <c r="E5073" s="11">
        <v>3650000</v>
      </c>
      <c r="F5073" s="5">
        <v>-232851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-17732</v>
      </c>
      <c r="M5073">
        <v>-0.64</v>
      </c>
      <c r="N5073">
        <v>-414.06</v>
      </c>
      <c r="O5073">
        <v>2.83</v>
      </c>
      <c r="P5073">
        <v>-0.69</v>
      </c>
      <c r="Q5073">
        <v>0</v>
      </c>
      <c r="R5073">
        <v>-1171.79</v>
      </c>
      <c r="S5073">
        <v>0</v>
      </c>
      <c r="T5073">
        <v>93.62</v>
      </c>
      <c r="U5073" t="s">
        <v>314</v>
      </c>
      <c r="V5073" t="s">
        <v>314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344</v>
      </c>
      <c r="AA5073" s="11">
        <f t="shared" si="196"/>
        <v>-537.5</v>
      </c>
      <c r="AB5073" s="5">
        <f>IFERROR(VLOOKUP(C5073,[2]Sheet1!$B:$F,5,FALSE),0)</f>
        <v>36500000</v>
      </c>
      <c r="AC5073" s="11">
        <f>IFERROR(VLOOKUP(AE5073,[3]Sheet2!$M:$O,2,FALSE),0)</f>
        <v>0</v>
      </c>
      <c r="AD5073" s="11">
        <f>IFERROR(VLOOKUP(AE5073,[3]Sheet2!$M:$O,3,FALSE),0)</f>
        <v>0</v>
      </c>
      <c r="AE5073" s="10" t="str">
        <f t="shared" si="195"/>
        <v>79/80SJCL</v>
      </c>
      <c r="AF5073" s="13">
        <f t="shared" si="197"/>
        <v>-1.8604651162790699E-3</v>
      </c>
      <c r="AG5073" s="10"/>
      <c r="AH5073" s="10"/>
    </row>
    <row r="5074" spans="1:34" x14ac:dyDescent="0.45">
      <c r="A5074" t="s">
        <v>54</v>
      </c>
      <c r="B5074" t="s">
        <v>181</v>
      </c>
      <c r="C5074" t="s">
        <v>221</v>
      </c>
      <c r="D5074">
        <v>274</v>
      </c>
      <c r="E5074" s="11">
        <v>6842100</v>
      </c>
      <c r="F5074" s="5">
        <v>-328.55399999999997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-41.414000000000001</v>
      </c>
      <c r="M5074">
        <v>-0.8</v>
      </c>
      <c r="N5074">
        <v>-342.5</v>
      </c>
      <c r="O5074">
        <v>2.88</v>
      </c>
      <c r="P5074">
        <v>-0.85</v>
      </c>
      <c r="Q5074">
        <v>0</v>
      </c>
      <c r="R5074">
        <v>-986.4</v>
      </c>
      <c r="S5074">
        <v>0</v>
      </c>
      <c r="T5074">
        <v>95.2</v>
      </c>
      <c r="U5074" t="s">
        <v>314</v>
      </c>
      <c r="V5074" t="s">
        <v>314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434.9</v>
      </c>
      <c r="AA5074" s="11">
        <f t="shared" si="196"/>
        <v>-543.6</v>
      </c>
      <c r="AB5074" s="5">
        <f>IFERROR(VLOOKUP(C5074,[2]Sheet1!$B:$F,5,FALSE),0)</f>
        <v>68421000</v>
      </c>
      <c r="AC5074" s="11">
        <f>IFERROR(VLOOKUP(AE5074,[3]Sheet2!$M:$O,2,FALSE),0)</f>
        <v>0</v>
      </c>
      <c r="AD5074" s="11">
        <f>IFERROR(VLOOKUP(AE5074,[3]Sheet2!$M:$O,3,FALSE),0)</f>
        <v>0</v>
      </c>
      <c r="AE5074" s="10" t="str">
        <f t="shared" si="195"/>
        <v>79/80RHPL</v>
      </c>
      <c r="AF5074" s="13">
        <f t="shared" si="197"/>
        <v>-1.8395033340997933E-3</v>
      </c>
      <c r="AG5074" s="10"/>
      <c r="AH5074" s="10"/>
    </row>
    <row r="5075" spans="1:34" x14ac:dyDescent="0.45">
      <c r="A5075" t="s">
        <v>54</v>
      </c>
      <c r="B5075" t="s">
        <v>181</v>
      </c>
      <c r="C5075" t="s">
        <v>204</v>
      </c>
      <c r="D5075">
        <v>222</v>
      </c>
      <c r="E5075" s="5">
        <v>1150000</v>
      </c>
      <c r="F5075" s="5">
        <v>101927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10330</v>
      </c>
      <c r="M5075">
        <v>1.19</v>
      </c>
      <c r="N5075">
        <v>186.55</v>
      </c>
      <c r="O5075">
        <v>2.04</v>
      </c>
      <c r="P5075">
        <v>1.1000000000000001</v>
      </c>
      <c r="Q5075">
        <v>0</v>
      </c>
      <c r="R5075">
        <v>380.56</v>
      </c>
      <c r="S5075">
        <v>0</v>
      </c>
      <c r="T5075">
        <v>108.86</v>
      </c>
      <c r="U5075">
        <v>53.99</v>
      </c>
      <c r="V5075">
        <v>-0.75680000000000003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322</v>
      </c>
      <c r="AA5075" s="11">
        <f t="shared" si="196"/>
        <v>270.60000000000002</v>
      </c>
      <c r="AB5075" s="5">
        <f>IFERROR(VLOOKUP(C5075,[2]Sheet1!$B:$F,5,FALSE),0)</f>
        <v>12305000</v>
      </c>
      <c r="AC5075" s="11">
        <f>IFERROR(VLOOKUP(AE5075,[3]Sheet2!$M:$O,2,FALSE),0)</f>
        <v>0</v>
      </c>
      <c r="AD5075" s="11">
        <f>IFERROR(VLOOKUP(AE5075,[3]Sheet2!$M:$O,3,FALSE),0)</f>
        <v>0</v>
      </c>
      <c r="AE5075" s="10" t="str">
        <f t="shared" si="195"/>
        <v>79/80UMHL</v>
      </c>
      <c r="AF5075" s="13">
        <f t="shared" si="197"/>
        <v>3.6956521739130435E-3</v>
      </c>
      <c r="AG5075" s="10"/>
      <c r="AH5075" s="10"/>
    </row>
    <row r="5076" spans="1:34" x14ac:dyDescent="0.45">
      <c r="A5076" t="s">
        <v>54</v>
      </c>
      <c r="B5076" t="s">
        <v>181</v>
      </c>
      <c r="C5076" t="s">
        <v>239</v>
      </c>
      <c r="D5076">
        <v>253</v>
      </c>
      <c r="E5076" s="11">
        <v>1054260.3999999999</v>
      </c>
      <c r="F5076" s="5">
        <v>33884.791899999997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15386.9512</v>
      </c>
      <c r="M5076">
        <v>1.93</v>
      </c>
      <c r="N5076">
        <v>131.09</v>
      </c>
      <c r="O5076">
        <v>2.4500000000000002</v>
      </c>
      <c r="P5076">
        <v>1.89</v>
      </c>
      <c r="Q5076">
        <v>0</v>
      </c>
      <c r="R5076">
        <v>321.17</v>
      </c>
      <c r="S5076">
        <v>0</v>
      </c>
      <c r="T5076">
        <v>103.21</v>
      </c>
      <c r="U5076">
        <v>66.95</v>
      </c>
      <c r="V5076">
        <v>-0.73540000000000005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528</v>
      </c>
      <c r="AA5076" s="11">
        <f t="shared" si="196"/>
        <v>273.60000000000002</v>
      </c>
      <c r="AB5076" s="5">
        <f>IFERROR(VLOOKUP(C5076,[2]Sheet1!$B:$F,5,FALSE),0)</f>
        <v>2108520.8000000003</v>
      </c>
      <c r="AC5076" s="11">
        <f>IFERROR(VLOOKUP(AE5076,[3]Sheet2!$M:$O,2,FALSE),0)</f>
        <v>0</v>
      </c>
      <c r="AD5076" s="11">
        <f>IFERROR(VLOOKUP(AE5076,[3]Sheet2!$M:$O,3,FALSE),0)</f>
        <v>0</v>
      </c>
      <c r="AE5076" s="10" t="str">
        <f t="shared" si="195"/>
        <v>79/80DORDI</v>
      </c>
      <c r="AF5076" s="13">
        <f t="shared" si="197"/>
        <v>3.65530303030303E-3</v>
      </c>
      <c r="AG5076" s="10"/>
      <c r="AH5076" s="10"/>
    </row>
    <row r="5077" spans="1:34" x14ac:dyDescent="0.45">
      <c r="A5077" t="s">
        <v>54</v>
      </c>
      <c r="B5077" t="s">
        <v>181</v>
      </c>
      <c r="C5077" t="s">
        <v>240</v>
      </c>
      <c r="D5077">
        <v>309</v>
      </c>
      <c r="E5077" s="11">
        <v>3200000</v>
      </c>
      <c r="F5077" s="5">
        <v>0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0</v>
      </c>
      <c r="M5077">
        <v>0</v>
      </c>
      <c r="N5077">
        <v>309</v>
      </c>
      <c r="O5077">
        <v>3.09</v>
      </c>
      <c r="P5077">
        <v>0</v>
      </c>
      <c r="Q5077">
        <v>0</v>
      </c>
      <c r="R5077">
        <v>954.81</v>
      </c>
      <c r="S5077">
        <v>0</v>
      </c>
      <c r="T5077">
        <v>100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537</v>
      </c>
      <c r="AA5077" s="11">
        <f t="shared" si="196"/>
        <v>0</v>
      </c>
      <c r="AB5077" s="5">
        <f>IFERROR(VLOOKUP(C5077,[2]Sheet1!$B:$F,5,FALSE),0)</f>
        <v>5440000</v>
      </c>
      <c r="AC5077" s="11">
        <f>IFERROR(VLOOKUP(AE5077,[3]Sheet2!$M:$O,2,FALSE),0)</f>
        <v>0</v>
      </c>
      <c r="AD5077" s="11">
        <f>IFERROR(VLOOKUP(AE5077,[3]Sheet2!$M:$O,3,FALSE),0)</f>
        <v>0</v>
      </c>
      <c r="AE5077" s="10" t="str">
        <f t="shared" si="195"/>
        <v>79/80PHCL</v>
      </c>
      <c r="AF5077" s="13">
        <f t="shared" si="197"/>
        <v>0</v>
      </c>
      <c r="AG5077" s="10"/>
      <c r="AH5077" s="10"/>
    </row>
    <row r="5078" spans="1:34" x14ac:dyDescent="0.45">
      <c r="A5078" t="s">
        <v>54</v>
      </c>
      <c r="B5078" t="s">
        <v>181</v>
      </c>
      <c r="C5078" t="s">
        <v>222</v>
      </c>
      <c r="D5078">
        <v>217.9</v>
      </c>
      <c r="E5078" s="5">
        <v>2100350</v>
      </c>
      <c r="F5078" s="5">
        <v>260636.2824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68060.425000000003</v>
      </c>
      <c r="M5078">
        <v>4.32</v>
      </c>
      <c r="N5078">
        <v>50.44</v>
      </c>
      <c r="O5078">
        <v>1.94</v>
      </c>
      <c r="P5078">
        <v>3.84</v>
      </c>
      <c r="Q5078">
        <v>0</v>
      </c>
      <c r="R5078">
        <v>97.85</v>
      </c>
      <c r="S5078">
        <v>0</v>
      </c>
      <c r="T5078">
        <v>112.41</v>
      </c>
      <c r="U5078">
        <v>104.53</v>
      </c>
      <c r="V5078">
        <v>-0.52029999999999998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265</v>
      </c>
      <c r="AA5078" s="11">
        <f t="shared" si="196"/>
        <v>61.3</v>
      </c>
      <c r="AB5078" s="5">
        <f>IFERROR(VLOOKUP(C5078,[2]Sheet1!$B:$F,5,FALSE),0)</f>
        <v>22799299</v>
      </c>
      <c r="AC5078" s="11">
        <f>IFERROR(VLOOKUP(AE5078,[3]Sheet2!$M:$O,2,FALSE),0)</f>
        <v>0.45</v>
      </c>
      <c r="AD5078" s="11">
        <f>IFERROR(VLOOKUP(AE5078,[3]Sheet2!$M:$O,3,FALSE),0)</f>
        <v>8.5500000000000007</v>
      </c>
      <c r="AE5078" s="10" t="str">
        <f t="shared" si="195"/>
        <v>79/80UPCL</v>
      </c>
      <c r="AF5078" s="13">
        <f t="shared" si="197"/>
        <v>1.6301886792452831E-2</v>
      </c>
      <c r="AG5078" s="10"/>
      <c r="AH5078" s="10"/>
    </row>
    <row r="5079" spans="1:34" x14ac:dyDescent="0.45">
      <c r="A5079" t="s">
        <v>54</v>
      </c>
      <c r="B5079" t="s">
        <v>181</v>
      </c>
      <c r="C5079" t="s">
        <v>316</v>
      </c>
      <c r="D5079">
        <v>510</v>
      </c>
      <c r="E5079" s="11">
        <v>200000</v>
      </c>
      <c r="F5079" s="5">
        <v>-13001.284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5061.9279999999999</v>
      </c>
      <c r="M5079">
        <v>3.37</v>
      </c>
      <c r="N5079">
        <v>151.34</v>
      </c>
      <c r="O5079">
        <v>5.45</v>
      </c>
      <c r="P5079">
        <v>3.61</v>
      </c>
      <c r="Q5079">
        <v>0</v>
      </c>
      <c r="R5079">
        <v>824.8</v>
      </c>
      <c r="S5079">
        <v>0</v>
      </c>
      <c r="T5079">
        <v>93.5</v>
      </c>
      <c r="U5079">
        <v>84.2</v>
      </c>
      <c r="V5079">
        <v>-0.83489999999999998</v>
      </c>
      <c r="W5079">
        <v>0</v>
      </c>
      <c r="X5079">
        <v>0</v>
      </c>
      <c r="Y5079" s="12" t="str">
        <f>IFERROR(VLOOKUP(C5079,[1]Index!$D:$F,3,FALSE),"Non List")</f>
        <v>Hydro Non Converted</v>
      </c>
      <c r="Z5079">
        <f>IFERROR(VLOOKUP(C5079,[1]LP!$B:$C,2,FALSE),0)</f>
        <v>960</v>
      </c>
      <c r="AA5079" s="11">
        <f t="shared" si="196"/>
        <v>284.89999999999998</v>
      </c>
      <c r="AB5079" s="5">
        <f>IFERROR(VLOOKUP(C5079,[2]Sheet1!$B:$F,5,FALSE),0)</f>
        <v>560000</v>
      </c>
      <c r="AC5079" s="11">
        <f>IFERROR(VLOOKUP(AE5079,[3]Sheet2!$M:$O,2,FALSE),0)</f>
        <v>0</v>
      </c>
      <c r="AD5079" s="11">
        <f>IFERROR(VLOOKUP(AE5079,[3]Sheet2!$M:$O,3,FALSE),0)</f>
        <v>0</v>
      </c>
      <c r="AE5079" s="10" t="str">
        <f t="shared" si="195"/>
        <v>79/80SPL</v>
      </c>
      <c r="AF5079" s="13">
        <f t="shared" si="197"/>
        <v>3.5104166666666669E-3</v>
      </c>
      <c r="AG5079" s="10"/>
      <c r="AH5079" s="10"/>
    </row>
    <row r="5080" spans="1:34" x14ac:dyDescent="0.45">
      <c r="A5080" t="s">
        <v>54</v>
      </c>
      <c r="B5080" t="s">
        <v>181</v>
      </c>
      <c r="C5080" t="s">
        <v>205</v>
      </c>
      <c r="D5080">
        <v>270.2</v>
      </c>
      <c r="E5080" s="5">
        <v>806575</v>
      </c>
      <c r="F5080" s="5">
        <v>75776.643700000001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22830.4666</v>
      </c>
      <c r="M5080">
        <v>3.77</v>
      </c>
      <c r="N5080">
        <v>71.67</v>
      </c>
      <c r="O5080">
        <v>2.4700000000000002</v>
      </c>
      <c r="P5080">
        <v>3.45</v>
      </c>
      <c r="Q5080">
        <v>0</v>
      </c>
      <c r="R5080">
        <v>177.02</v>
      </c>
      <c r="S5080">
        <v>0</v>
      </c>
      <c r="T5080">
        <v>109.39</v>
      </c>
      <c r="U5080">
        <v>96.33</v>
      </c>
      <c r="V5080">
        <v>-0.64349999999999996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325.10000000000002</v>
      </c>
      <c r="AA5080" s="11">
        <f t="shared" si="196"/>
        <v>86.2</v>
      </c>
      <c r="AB5080" s="5">
        <f>IFERROR(VLOOKUP(C5080,[2]Sheet1!$B:$F,5,FALSE),0)</f>
        <v>12098625</v>
      </c>
      <c r="AC5080" s="11">
        <f>IFERROR(VLOOKUP(AE5080,[3]Sheet2!$M:$O,2,FALSE),0)</f>
        <v>0</v>
      </c>
      <c r="AD5080" s="11">
        <f>IFERROR(VLOOKUP(AE5080,[3]Sheet2!$M:$O,3,FALSE),0)</f>
        <v>0</v>
      </c>
      <c r="AE5080" s="10" t="str">
        <f t="shared" si="195"/>
        <v>79/80SPDL</v>
      </c>
      <c r="AF5080" s="13">
        <f t="shared" si="197"/>
        <v>1.1596431867117809E-2</v>
      </c>
      <c r="AG5080" s="10"/>
      <c r="AH5080" s="10"/>
    </row>
    <row r="5081" spans="1:34" x14ac:dyDescent="0.45">
      <c r="A5081" t="s">
        <v>54</v>
      </c>
      <c r="B5081" t="s">
        <v>181</v>
      </c>
      <c r="C5081" t="s">
        <v>232</v>
      </c>
      <c r="D5081">
        <v>385.2</v>
      </c>
      <c r="E5081" s="11">
        <v>368143</v>
      </c>
      <c r="F5081" s="5">
        <v>14047.834999999999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9318.7520000000004</v>
      </c>
      <c r="M5081">
        <v>3.37</v>
      </c>
      <c r="N5081">
        <v>114.3</v>
      </c>
      <c r="O5081">
        <v>3.71</v>
      </c>
      <c r="P5081">
        <v>3.25</v>
      </c>
      <c r="Q5081">
        <v>0</v>
      </c>
      <c r="R5081">
        <v>424.05</v>
      </c>
      <c r="S5081">
        <v>0</v>
      </c>
      <c r="T5081">
        <v>103.82</v>
      </c>
      <c r="U5081">
        <v>88.73</v>
      </c>
      <c r="V5081">
        <v>-0.76970000000000005</v>
      </c>
      <c r="W5081">
        <v>0</v>
      </c>
      <c r="X5081">
        <v>0</v>
      </c>
      <c r="Y5081" s="12" t="str">
        <f>IFERROR(VLOOKUP(C5081,[1]Index!$D:$F,3,FALSE),"Non List")</f>
        <v>Hydro Power</v>
      </c>
      <c r="Z5081">
        <f>IFERROR(VLOOKUP(C5081,[1]LP!$B:$C,2,FALSE),0)</f>
        <v>528</v>
      </c>
      <c r="AA5081" s="11">
        <f t="shared" si="196"/>
        <v>156.69999999999999</v>
      </c>
      <c r="AB5081" s="5">
        <f>IFERROR(VLOOKUP(C5081,[2]Sheet1!$B:$F,5,FALSE),0)</f>
        <v>3763198</v>
      </c>
      <c r="AC5081" s="11">
        <f>IFERROR(VLOOKUP(AE5081,[3]Sheet2!$M:$O,2,FALSE),0)</f>
        <v>0.1169</v>
      </c>
      <c r="AD5081" s="11">
        <f>IFERROR(VLOOKUP(AE5081,[3]Sheet2!$M:$O,3,FALSE),0)</f>
        <v>2.2210999999999999</v>
      </c>
      <c r="AE5081" s="10" t="str">
        <f t="shared" si="195"/>
        <v>79/80MKJC</v>
      </c>
      <c r="AF5081" s="13">
        <f t="shared" si="197"/>
        <v>6.3825757575757579E-3</v>
      </c>
      <c r="AG5081" s="10"/>
      <c r="AH5081" s="10"/>
    </row>
    <row r="5082" spans="1:34" x14ac:dyDescent="0.45">
      <c r="A5082" t="s">
        <v>54</v>
      </c>
      <c r="B5082" t="s">
        <v>181</v>
      </c>
      <c r="C5082" t="s">
        <v>233</v>
      </c>
      <c r="D5082">
        <v>488.5</v>
      </c>
      <c r="E5082" s="11">
        <v>3500000</v>
      </c>
      <c r="F5082" s="5">
        <v>2363584.591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265133.83</v>
      </c>
      <c r="M5082">
        <v>10.09</v>
      </c>
      <c r="N5082">
        <v>48.41</v>
      </c>
      <c r="O5082">
        <v>2.92</v>
      </c>
      <c r="P5082">
        <v>6.03</v>
      </c>
      <c r="Q5082">
        <v>0</v>
      </c>
      <c r="R5082">
        <v>141.36000000000001</v>
      </c>
      <c r="S5082">
        <v>0</v>
      </c>
      <c r="T5082">
        <v>167.53</v>
      </c>
      <c r="U5082">
        <v>195.02</v>
      </c>
      <c r="V5082">
        <v>-0.6008</v>
      </c>
      <c r="W5082">
        <v>0</v>
      </c>
      <c r="X5082">
        <v>0</v>
      </c>
      <c r="Y5082" s="12" t="str">
        <f>IFERROR(VLOOKUP(C5082,[1]Index!$D:$F,3,FALSE),"Non List")</f>
        <v>Hydro Power</v>
      </c>
      <c r="Z5082">
        <f>IFERROR(VLOOKUP(C5082,[1]LP!$B:$C,2,FALSE),0)</f>
        <v>465.5</v>
      </c>
      <c r="AA5082" s="11">
        <f t="shared" si="196"/>
        <v>46.1</v>
      </c>
      <c r="AB5082" s="5">
        <f>IFERROR(VLOOKUP(C5082,[2]Sheet1!$B:$F,5,FALSE),0)</f>
        <v>37800000</v>
      </c>
      <c r="AC5082" s="11">
        <f>IFERROR(VLOOKUP(AE5082,[3]Sheet2!$M:$O,2,FALSE),0)</f>
        <v>0</v>
      </c>
      <c r="AD5082" s="11">
        <f>IFERROR(VLOOKUP(AE5082,[3]Sheet2!$M:$O,3,FALSE),0)</f>
        <v>0</v>
      </c>
      <c r="AE5082" s="10" t="str">
        <f t="shared" si="195"/>
        <v>79/80SAHAS</v>
      </c>
      <c r="AF5082" s="13">
        <f t="shared" si="197"/>
        <v>2.1675617615467241E-2</v>
      </c>
      <c r="AG5082" s="10"/>
      <c r="AH5082" s="10"/>
    </row>
    <row r="5083" spans="1:34" x14ac:dyDescent="0.45">
      <c r="A5083" t="s">
        <v>54</v>
      </c>
      <c r="B5083" t="s">
        <v>181</v>
      </c>
      <c r="C5083" t="s">
        <v>213</v>
      </c>
      <c r="D5083">
        <v>209</v>
      </c>
      <c r="E5083" s="5">
        <v>465714.3</v>
      </c>
      <c r="F5083" s="5">
        <v>-40754.567000000003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4117.085</v>
      </c>
      <c r="M5083">
        <v>1.17</v>
      </c>
      <c r="N5083">
        <v>178.63</v>
      </c>
      <c r="O5083">
        <v>2.29</v>
      </c>
      <c r="P5083">
        <v>1.29</v>
      </c>
      <c r="Q5083">
        <v>0</v>
      </c>
      <c r="R5083">
        <v>409.06</v>
      </c>
      <c r="S5083">
        <v>0</v>
      </c>
      <c r="T5083">
        <v>91.25</v>
      </c>
      <c r="U5083">
        <v>49.01</v>
      </c>
      <c r="V5083">
        <v>-0.76549999999999996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379</v>
      </c>
      <c r="AA5083" s="11">
        <f t="shared" si="196"/>
        <v>323.89999999999998</v>
      </c>
      <c r="AB5083" s="5">
        <f>IFERROR(VLOOKUP(C5083,[2]Sheet1!$B:$F,5,FALSE),0)</f>
        <v>4657143</v>
      </c>
      <c r="AC5083" s="11">
        <f>IFERROR(VLOOKUP(AE5083,[3]Sheet2!$M:$O,2,FALSE),0)</f>
        <v>0</v>
      </c>
      <c r="AD5083" s="11">
        <f>IFERROR(VLOOKUP(AE5083,[3]Sheet2!$M:$O,3,FALSE),0)</f>
        <v>0</v>
      </c>
      <c r="AE5083" s="10" t="str">
        <f t="shared" si="195"/>
        <v>79/80KKHC</v>
      </c>
      <c r="AF5083" s="13">
        <f t="shared" si="197"/>
        <v>3.0870712401055407E-3</v>
      </c>
      <c r="AG5083" s="10"/>
      <c r="AH5083" s="10"/>
    </row>
    <row r="5084" spans="1:34" x14ac:dyDescent="0.45">
      <c r="A5084" t="s">
        <v>54</v>
      </c>
      <c r="B5084" t="s">
        <v>181</v>
      </c>
      <c r="C5084" t="s">
        <v>206</v>
      </c>
      <c r="D5084">
        <v>202.9</v>
      </c>
      <c r="E5084" s="5">
        <v>264000</v>
      </c>
      <c r="F5084" s="5">
        <v>-246226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-23405</v>
      </c>
      <c r="M5084">
        <v>-11.81</v>
      </c>
      <c r="N5084">
        <v>-17.18</v>
      </c>
      <c r="O5084">
        <v>30.14</v>
      </c>
      <c r="P5084">
        <v>-175.58</v>
      </c>
      <c r="Q5084">
        <v>0</v>
      </c>
      <c r="R5084">
        <v>-517.80999999999995</v>
      </c>
      <c r="S5084">
        <v>0</v>
      </c>
      <c r="T5084">
        <v>6.73</v>
      </c>
      <c r="U5084" t="s">
        <v>314</v>
      </c>
      <c r="V5084" t="s">
        <v>314</v>
      </c>
      <c r="W5084">
        <v>0</v>
      </c>
      <c r="X5084">
        <v>0</v>
      </c>
      <c r="Y5084" s="12" t="str">
        <f>IFERROR(VLOOKUP(C5084,[1]Index!$D:$F,3,FALSE),"Non List")</f>
        <v>Hydro Power</v>
      </c>
      <c r="Z5084">
        <f>IFERROR(VLOOKUP(C5084,[1]LP!$B:$C,2,FALSE),0)</f>
        <v>290</v>
      </c>
      <c r="AA5084" s="11">
        <f t="shared" si="196"/>
        <v>-24.6</v>
      </c>
      <c r="AB5084" s="5">
        <f>IFERROR(VLOOKUP(C5084,[2]Sheet1!$B:$F,5,FALSE),0)</f>
        <v>2640000</v>
      </c>
      <c r="AC5084" s="11">
        <f>IFERROR(VLOOKUP(AE5084,[3]Sheet2!$M:$O,2,FALSE),0)</f>
        <v>0</v>
      </c>
      <c r="AD5084" s="11">
        <f>IFERROR(VLOOKUP(AE5084,[3]Sheet2!$M:$O,3,FALSE),0)</f>
        <v>0</v>
      </c>
      <c r="AE5084" s="10" t="str">
        <f t="shared" si="195"/>
        <v>79/80DHPL</v>
      </c>
      <c r="AF5084" s="13">
        <f t="shared" si="197"/>
        <v>-4.0724137931034486E-2</v>
      </c>
      <c r="AG5084" s="10"/>
      <c r="AH5084" s="10"/>
    </row>
    <row r="5085" spans="1:34" x14ac:dyDescent="0.45">
      <c r="A5085" t="s">
        <v>54</v>
      </c>
      <c r="B5085" t="s">
        <v>181</v>
      </c>
      <c r="C5085" t="s">
        <v>242</v>
      </c>
      <c r="D5085">
        <v>448</v>
      </c>
      <c r="E5085" s="11">
        <v>250000</v>
      </c>
      <c r="F5085" s="5">
        <v>-95497.058000000005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-9649.7810000000009</v>
      </c>
      <c r="M5085">
        <v>-5.13</v>
      </c>
      <c r="N5085">
        <v>-87.33</v>
      </c>
      <c r="O5085">
        <v>7.25</v>
      </c>
      <c r="P5085">
        <v>-8.33</v>
      </c>
      <c r="Q5085">
        <v>0</v>
      </c>
      <c r="R5085">
        <v>-633.14</v>
      </c>
      <c r="S5085">
        <v>0</v>
      </c>
      <c r="T5085">
        <v>61.8</v>
      </c>
      <c r="U5085" t="s">
        <v>314</v>
      </c>
      <c r="V5085" t="s">
        <v>314</v>
      </c>
      <c r="W5085">
        <v>0</v>
      </c>
      <c r="X5085">
        <v>0</v>
      </c>
      <c r="Y5085" s="12" t="str">
        <f>IFERROR(VLOOKUP(C5085,[1]Index!$D:$F,3,FALSE),"Non List")</f>
        <v>Hydro Non Converted</v>
      </c>
      <c r="Z5085">
        <f>IFERROR(VLOOKUP(C5085,[1]LP!$B:$C,2,FALSE),0)</f>
        <v>840.1</v>
      </c>
      <c r="AA5085" s="11">
        <f t="shared" si="196"/>
        <v>-163.80000000000001</v>
      </c>
      <c r="AB5085" s="5">
        <f>IFERROR(VLOOKUP(C5085,[2]Sheet1!$B:$F,5,FALSE),0)</f>
        <v>575000</v>
      </c>
      <c r="AC5085" s="11">
        <f>IFERROR(VLOOKUP(AE5085,[3]Sheet2!$M:$O,2,FALSE),0)</f>
        <v>0</v>
      </c>
      <c r="AD5085" s="11">
        <f>IFERROR(VLOOKUP(AE5085,[3]Sheet2!$M:$O,3,FALSE),0)</f>
        <v>0</v>
      </c>
      <c r="AE5085" s="10" t="str">
        <f t="shared" si="195"/>
        <v>79/80BHPL</v>
      </c>
      <c r="AF5085" s="13">
        <f t="shared" si="197"/>
        <v>-6.1064159028687056E-3</v>
      </c>
      <c r="AG5085" s="10"/>
      <c r="AH5085" s="10"/>
    </row>
    <row r="5086" spans="1:34" x14ac:dyDescent="0.45">
      <c r="A5086" t="s">
        <v>54</v>
      </c>
      <c r="B5086" t="s">
        <v>181</v>
      </c>
      <c r="C5086" t="s">
        <v>220</v>
      </c>
      <c r="D5086">
        <v>271</v>
      </c>
      <c r="E5086" s="5">
        <v>1250000</v>
      </c>
      <c r="F5086" s="5">
        <v>82778.532999999996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78550.099000000002</v>
      </c>
      <c r="M5086">
        <v>8.3699999999999992</v>
      </c>
      <c r="N5086">
        <v>32.380000000000003</v>
      </c>
      <c r="O5086">
        <v>2.54</v>
      </c>
      <c r="P5086">
        <v>7.86</v>
      </c>
      <c r="Q5086">
        <v>0</v>
      </c>
      <c r="R5086">
        <v>82.25</v>
      </c>
      <c r="S5086">
        <v>0</v>
      </c>
      <c r="T5086">
        <v>106.62</v>
      </c>
      <c r="U5086">
        <v>141.69999999999999</v>
      </c>
      <c r="V5086">
        <v>-0.47710000000000002</v>
      </c>
      <c r="W5086">
        <v>0</v>
      </c>
      <c r="X5086">
        <v>0</v>
      </c>
      <c r="Y5086" s="12" t="str">
        <f>IFERROR(VLOOKUP(C5086,[1]Index!$D:$F,3,FALSE),"Non List")</f>
        <v>Hydro Power</v>
      </c>
      <c r="Z5086">
        <f>IFERROR(VLOOKUP(C5086,[1]LP!$B:$C,2,FALSE),0)</f>
        <v>245</v>
      </c>
      <c r="AA5086" s="11">
        <f t="shared" si="196"/>
        <v>29.3</v>
      </c>
      <c r="AB5086" s="5">
        <f>IFERROR(VLOOKUP(C5086,[2]Sheet1!$B:$F,5,FALSE),0)</f>
        <v>12500000</v>
      </c>
      <c r="AC5086" s="11">
        <f>IFERROR(VLOOKUP(AE5086,[3]Sheet2!$M:$O,2,FALSE),0)</f>
        <v>0</v>
      </c>
      <c r="AD5086" s="11">
        <f>IFERROR(VLOOKUP(AE5086,[3]Sheet2!$M:$O,3,FALSE),0)</f>
        <v>0</v>
      </c>
      <c r="AE5086" s="10" t="str">
        <f t="shared" si="195"/>
        <v>79/80MHNL</v>
      </c>
      <c r="AF5086" s="13">
        <f t="shared" si="197"/>
        <v>3.4163265306122445E-2</v>
      </c>
      <c r="AG5086" s="10"/>
      <c r="AH5086" s="10"/>
    </row>
    <row r="5087" spans="1:34" x14ac:dyDescent="0.45">
      <c r="A5087" t="s">
        <v>54</v>
      </c>
      <c r="B5087" t="s">
        <v>181</v>
      </c>
      <c r="C5087" t="s">
        <v>207</v>
      </c>
      <c r="D5087">
        <v>266.8</v>
      </c>
      <c r="E5087" s="5">
        <v>386977.5</v>
      </c>
      <c r="F5087" s="5">
        <v>-8810.4027999999998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-3609.4286000000002</v>
      </c>
      <c r="M5087">
        <v>-1.24</v>
      </c>
      <c r="N5087">
        <v>-215.16</v>
      </c>
      <c r="O5087">
        <v>2.73</v>
      </c>
      <c r="P5087">
        <v>-1.27</v>
      </c>
      <c r="Q5087">
        <v>0</v>
      </c>
      <c r="R5087">
        <v>-587.39</v>
      </c>
      <c r="S5087">
        <v>0</v>
      </c>
      <c r="T5087">
        <v>97.72</v>
      </c>
      <c r="U5087" t="s">
        <v>314</v>
      </c>
      <c r="V5087" t="s">
        <v>314</v>
      </c>
      <c r="W5087">
        <v>0</v>
      </c>
      <c r="X5087">
        <v>0</v>
      </c>
      <c r="Y5087" s="12" t="str">
        <f>IFERROR(VLOOKUP(C5087,[1]Index!$D:$F,3,FALSE),"Non List")</f>
        <v>Hydro Power</v>
      </c>
      <c r="Z5087">
        <f>IFERROR(VLOOKUP(C5087,[1]LP!$B:$C,2,FALSE),0)</f>
        <v>395</v>
      </c>
      <c r="AA5087" s="11">
        <f t="shared" si="196"/>
        <v>-318.5</v>
      </c>
      <c r="AB5087" s="5">
        <f>IFERROR(VLOOKUP(C5087,[2]Sheet1!$B:$F,5,FALSE),0)</f>
        <v>3869775</v>
      </c>
      <c r="AC5087" s="11">
        <f>IFERROR(VLOOKUP(AE5087,[3]Sheet2!$M:$O,2,FALSE),0)</f>
        <v>0</v>
      </c>
      <c r="AD5087" s="11">
        <f>IFERROR(VLOOKUP(AE5087,[3]Sheet2!$M:$O,3,FALSE),0)</f>
        <v>0</v>
      </c>
      <c r="AE5087" s="10" t="str">
        <f t="shared" si="195"/>
        <v>79/80CHL</v>
      </c>
      <c r="AF5087" s="13">
        <f t="shared" si="197"/>
        <v>-3.1392405063291138E-3</v>
      </c>
      <c r="AG5087" s="10"/>
      <c r="AH5087" s="10"/>
    </row>
    <row r="5088" spans="1:34" x14ac:dyDescent="0.45">
      <c r="A5088" t="s">
        <v>54</v>
      </c>
      <c r="B5088" t="s">
        <v>181</v>
      </c>
      <c r="C5088" t="s">
        <v>243</v>
      </c>
      <c r="D5088">
        <v>360</v>
      </c>
      <c r="E5088" s="11">
        <v>300000</v>
      </c>
      <c r="F5088" s="5">
        <v>-26572.19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7749.5429999999997</v>
      </c>
      <c r="M5088">
        <v>3.44</v>
      </c>
      <c r="N5088">
        <v>104.65</v>
      </c>
      <c r="O5088">
        <v>3.95</v>
      </c>
      <c r="P5088">
        <v>3.78</v>
      </c>
      <c r="Q5088">
        <v>0</v>
      </c>
      <c r="R5088">
        <v>413.37</v>
      </c>
      <c r="S5088">
        <v>0</v>
      </c>
      <c r="T5088">
        <v>91.14</v>
      </c>
      <c r="U5088">
        <v>83.99</v>
      </c>
      <c r="V5088">
        <v>-0.76670000000000005</v>
      </c>
      <c r="W5088">
        <v>0</v>
      </c>
      <c r="X5088">
        <v>0</v>
      </c>
      <c r="Y5088" s="12" t="str">
        <f>IFERROR(VLOOKUP(C5088,[1]Index!$D:$F,3,FALSE),"Non List")</f>
        <v>Hydro Non Converted</v>
      </c>
      <c r="Z5088">
        <f>IFERROR(VLOOKUP(C5088,[1]LP!$B:$C,2,FALSE),0)</f>
        <v>789</v>
      </c>
      <c r="AA5088" s="11">
        <f t="shared" si="196"/>
        <v>229.4</v>
      </c>
      <c r="AB5088" s="5">
        <f>IFERROR(VLOOKUP(C5088,[2]Sheet1!$B:$F,5,FALSE),0)</f>
        <v>720000</v>
      </c>
      <c r="AC5088" s="11">
        <f>IFERROR(VLOOKUP(AE5088,[3]Sheet2!$M:$O,2,FALSE),0)</f>
        <v>0</v>
      </c>
      <c r="AD5088" s="11">
        <f>IFERROR(VLOOKUP(AE5088,[3]Sheet2!$M:$O,3,FALSE),0)</f>
        <v>0</v>
      </c>
      <c r="AE5088" s="10" t="str">
        <f t="shared" si="195"/>
        <v>79/80SPHL</v>
      </c>
      <c r="AF5088" s="13">
        <f t="shared" si="197"/>
        <v>4.359949302915082E-3</v>
      </c>
      <c r="AG5088" s="10"/>
      <c r="AH5088" s="10"/>
    </row>
    <row r="5089" spans="1:34" x14ac:dyDescent="0.45">
      <c r="A5089" t="s">
        <v>54</v>
      </c>
      <c r="B5089" t="s">
        <v>181</v>
      </c>
      <c r="C5089" t="s">
        <v>209</v>
      </c>
      <c r="D5089">
        <v>375.9</v>
      </c>
      <c r="E5089" s="5">
        <v>335926</v>
      </c>
      <c r="F5089" s="5">
        <v>39992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35580</v>
      </c>
      <c r="M5089">
        <v>14.12</v>
      </c>
      <c r="N5089">
        <v>26.62</v>
      </c>
      <c r="O5089">
        <v>3.36</v>
      </c>
      <c r="P5089">
        <v>12.62</v>
      </c>
      <c r="Q5089">
        <v>0</v>
      </c>
      <c r="R5089">
        <v>89.44</v>
      </c>
      <c r="S5089">
        <v>0</v>
      </c>
      <c r="T5089">
        <v>111.91</v>
      </c>
      <c r="U5089">
        <v>188.56</v>
      </c>
      <c r="V5089">
        <v>-0.49840000000000001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705</v>
      </c>
      <c r="AA5089" s="11">
        <f t="shared" si="196"/>
        <v>49.9</v>
      </c>
      <c r="AB5089" s="5">
        <f>IFERROR(VLOOKUP(C5089,[2]Sheet1!$B:$F,5,FALSE),0)</f>
        <v>3594414</v>
      </c>
      <c r="AC5089" s="11">
        <f>IFERROR(VLOOKUP(AE5089,[3]Sheet2!$M:$O,2,FALSE),0)</f>
        <v>0.37</v>
      </c>
      <c r="AD5089" s="11">
        <f>IFERROR(VLOOKUP(AE5089,[3]Sheet2!$M:$O,3,FALSE),0)</f>
        <v>7</v>
      </c>
      <c r="AE5089" s="10" t="str">
        <f t="shared" si="195"/>
        <v>79/80NHDL</v>
      </c>
      <c r="AF5089" s="13">
        <f t="shared" si="197"/>
        <v>2.0028368794326241E-2</v>
      </c>
      <c r="AG5089" s="10"/>
      <c r="AH5089" s="10"/>
    </row>
    <row r="5090" spans="1:34" x14ac:dyDescent="0.45">
      <c r="A5090" t="s">
        <v>54</v>
      </c>
      <c r="B5090" t="s">
        <v>181</v>
      </c>
      <c r="C5090" t="s">
        <v>210</v>
      </c>
      <c r="D5090">
        <v>234</v>
      </c>
      <c r="E5090" s="5">
        <v>1675979.8060000001</v>
      </c>
      <c r="F5090" s="5">
        <v>336878.55200000003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86404.668000000005</v>
      </c>
      <c r="M5090">
        <v>6.87</v>
      </c>
      <c r="N5090">
        <v>34.06</v>
      </c>
      <c r="O5090">
        <v>1.95</v>
      </c>
      <c r="P5090">
        <v>5.72</v>
      </c>
      <c r="Q5090">
        <v>0</v>
      </c>
      <c r="R5090">
        <v>66.42</v>
      </c>
      <c r="S5090">
        <v>0</v>
      </c>
      <c r="T5090">
        <v>120.1</v>
      </c>
      <c r="U5090">
        <v>136.25</v>
      </c>
      <c r="V5090">
        <v>-0.41770000000000002</v>
      </c>
      <c r="W5090">
        <v>0</v>
      </c>
      <c r="X5090">
        <v>0</v>
      </c>
      <c r="Y5090" s="12" t="str">
        <f>IFERROR(VLOOKUP(C5090,[1]Index!$D:$F,3,FALSE),"Non List")</f>
        <v>Hydro Power</v>
      </c>
      <c r="Z5090">
        <f>IFERROR(VLOOKUP(C5090,[1]LP!$B:$C,2,FALSE),0)</f>
        <v>337.9</v>
      </c>
      <c r="AA5090" s="11">
        <f t="shared" si="196"/>
        <v>49.2</v>
      </c>
      <c r="AB5090" s="5">
        <f>IFERROR(VLOOKUP(C5090,[2]Sheet1!$B:$F,5,FALSE),0)</f>
        <v>17555889</v>
      </c>
      <c r="AC5090" s="11">
        <f>IFERROR(VLOOKUP(AE5090,[3]Sheet2!$M:$O,2,FALSE),0)</f>
        <v>0.25</v>
      </c>
      <c r="AD5090" s="11">
        <f>IFERROR(VLOOKUP(AE5090,[3]Sheet2!$M:$O,3,FALSE),0)</f>
        <v>4.75</v>
      </c>
      <c r="AE5090" s="10" t="str">
        <f t="shared" si="195"/>
        <v>79/80RADHI</v>
      </c>
      <c r="AF5090" s="13">
        <f t="shared" si="197"/>
        <v>2.0331459011541878E-2</v>
      </c>
      <c r="AG5090" s="10"/>
      <c r="AH5090" s="10"/>
    </row>
    <row r="5091" spans="1:34" x14ac:dyDescent="0.45">
      <c r="A5091" t="s">
        <v>54</v>
      </c>
      <c r="B5091" t="s">
        <v>181</v>
      </c>
      <c r="C5091" t="s">
        <v>245</v>
      </c>
      <c r="D5091">
        <v>277</v>
      </c>
      <c r="E5091" s="11">
        <v>612793.80000000005</v>
      </c>
      <c r="F5091" s="5">
        <v>21290.021700000001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1276.9534000000001</v>
      </c>
      <c r="M5091">
        <v>0.27</v>
      </c>
      <c r="N5091">
        <v>1025.93</v>
      </c>
      <c r="O5091">
        <v>2.68</v>
      </c>
      <c r="P5091">
        <v>0.27</v>
      </c>
      <c r="Q5091">
        <v>0</v>
      </c>
      <c r="R5091">
        <v>2749.49</v>
      </c>
      <c r="S5091">
        <v>0</v>
      </c>
      <c r="T5091">
        <v>103.47</v>
      </c>
      <c r="U5091">
        <v>25.07</v>
      </c>
      <c r="V5091">
        <v>-0.90949999999999998</v>
      </c>
      <c r="W5091">
        <v>0</v>
      </c>
      <c r="X5091">
        <v>0</v>
      </c>
      <c r="Y5091" s="12" t="str">
        <f>IFERROR(VLOOKUP(C5091,[1]Index!$D:$F,3,FALSE),"Non List")</f>
        <v>Hydro Non Converted</v>
      </c>
      <c r="Z5091">
        <f>IFERROR(VLOOKUP(C5091,[1]LP!$B:$C,2,FALSE),0)</f>
        <v>554.9</v>
      </c>
      <c r="AA5091" s="11">
        <f t="shared" si="196"/>
        <v>2055.1999999999998</v>
      </c>
      <c r="AB5091" s="5">
        <f>IFERROR(VLOOKUP(C5091,[2]Sheet1!$B:$F,5,FALSE),0)</f>
        <v>2267337.06</v>
      </c>
      <c r="AC5091" s="11">
        <f>IFERROR(VLOOKUP(AE5091,[3]Sheet2!$M:$O,2,FALSE),0)</f>
        <v>0</v>
      </c>
      <c r="AD5091" s="11">
        <f>IFERROR(VLOOKUP(AE5091,[3]Sheet2!$M:$O,3,FALSE),0)</f>
        <v>0</v>
      </c>
      <c r="AE5091" s="10" t="str">
        <f t="shared" si="195"/>
        <v>79/80RHGCL</v>
      </c>
      <c r="AF5091" s="13">
        <f t="shared" si="197"/>
        <v>4.8657415750585697E-4</v>
      </c>
      <c r="AG5091" s="10"/>
      <c r="AH5091" s="10"/>
    </row>
    <row r="5092" spans="1:34" x14ac:dyDescent="0.45">
      <c r="A5092" t="s">
        <v>54</v>
      </c>
      <c r="B5092" t="s">
        <v>181</v>
      </c>
      <c r="C5092" t="s">
        <v>201</v>
      </c>
      <c r="D5092">
        <v>360</v>
      </c>
      <c r="E5092" s="5">
        <v>690000</v>
      </c>
      <c r="F5092" s="5">
        <v>184803.601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60511.680800000002</v>
      </c>
      <c r="M5092">
        <v>11.68</v>
      </c>
      <c r="N5092">
        <v>30.82</v>
      </c>
      <c r="O5092">
        <v>2.84</v>
      </c>
      <c r="P5092">
        <v>9.2200000000000006</v>
      </c>
      <c r="Q5092">
        <v>0</v>
      </c>
      <c r="R5092">
        <v>87.53</v>
      </c>
      <c r="S5092">
        <v>0</v>
      </c>
      <c r="T5092">
        <v>126.78</v>
      </c>
      <c r="U5092">
        <v>182.53</v>
      </c>
      <c r="V5092">
        <v>-0.49299999999999999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539</v>
      </c>
      <c r="AA5092" s="11">
        <f t="shared" si="196"/>
        <v>46.1</v>
      </c>
      <c r="AB5092" s="5">
        <f>IFERROR(VLOOKUP(C5092,[2]Sheet1!$B:$F,5,FALSE),0)</f>
        <v>8728500</v>
      </c>
      <c r="AC5092" s="11">
        <f>IFERROR(VLOOKUP(AE5092,[3]Sheet2!$M:$O,2,FALSE),0)</f>
        <v>0.52629999999999999</v>
      </c>
      <c r="AD5092" s="11">
        <f>IFERROR(VLOOKUP(AE5092,[3]Sheet2!$M:$O,3,FALSE),0)</f>
        <v>10</v>
      </c>
      <c r="AE5092" s="10" t="str">
        <f t="shared" si="195"/>
        <v>79/80KPCL</v>
      </c>
      <c r="AF5092" s="13">
        <f t="shared" si="197"/>
        <v>2.1669758812615954E-2</v>
      </c>
      <c r="AG5092" s="10"/>
      <c r="AH5092" s="10"/>
    </row>
    <row r="5093" spans="1:34" x14ac:dyDescent="0.45">
      <c r="A5093" t="s">
        <v>54</v>
      </c>
      <c r="B5093" t="s">
        <v>181</v>
      </c>
      <c r="C5093" t="s">
        <v>317</v>
      </c>
      <c r="D5093">
        <v>264</v>
      </c>
      <c r="E5093" s="11">
        <v>3332500</v>
      </c>
      <c r="F5093" s="5">
        <v>-98911.06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-59721.8</v>
      </c>
      <c r="M5093">
        <v>-2.39</v>
      </c>
      <c r="N5093">
        <v>-110.46</v>
      </c>
      <c r="O5093">
        <v>2.72</v>
      </c>
      <c r="P5093">
        <v>-2.46</v>
      </c>
      <c r="Q5093">
        <v>0</v>
      </c>
      <c r="R5093">
        <v>-300.45</v>
      </c>
      <c r="S5093">
        <v>0</v>
      </c>
      <c r="T5093">
        <v>97.03</v>
      </c>
      <c r="U5093" t="s">
        <v>314</v>
      </c>
      <c r="V5093" t="s">
        <v>314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500</v>
      </c>
      <c r="AA5093" s="11">
        <f t="shared" si="196"/>
        <v>-209.2</v>
      </c>
      <c r="AB5093" s="5">
        <f>IFERROR(VLOOKUP(C5093,[2]Sheet1!$B:$F,5,FALSE),0)</f>
        <v>4998750</v>
      </c>
      <c r="AC5093" s="11">
        <f>IFERROR(VLOOKUP(AE5093,[3]Sheet2!$M:$O,2,FALSE),0)</f>
        <v>0</v>
      </c>
      <c r="AD5093" s="11">
        <f>IFERROR(VLOOKUP(AE5093,[3]Sheet2!$M:$O,3,FALSE),0)</f>
        <v>0</v>
      </c>
      <c r="AE5093" s="10" t="str">
        <f t="shared" si="195"/>
        <v>79/80TAMOR</v>
      </c>
      <c r="AF5093" s="13">
        <f t="shared" si="197"/>
        <v>-4.7800000000000004E-3</v>
      </c>
      <c r="AG5093" s="10"/>
      <c r="AH5093" s="10"/>
    </row>
    <row r="5094" spans="1:34" x14ac:dyDescent="0.45">
      <c r="A5094" t="s">
        <v>54</v>
      </c>
      <c r="B5094" t="s">
        <v>181</v>
      </c>
      <c r="C5094" t="s">
        <v>227</v>
      </c>
      <c r="D5094">
        <v>218</v>
      </c>
      <c r="E5094" s="5">
        <v>550000</v>
      </c>
      <c r="F5094" s="5">
        <v>-111149.083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-15520.9674</v>
      </c>
      <c r="M5094">
        <v>-3.76</v>
      </c>
      <c r="N5094">
        <v>-57.98</v>
      </c>
      <c r="O5094">
        <v>2.73</v>
      </c>
      <c r="P5094">
        <v>-4.72</v>
      </c>
      <c r="Q5094">
        <v>0</v>
      </c>
      <c r="R5094">
        <v>-158.29</v>
      </c>
      <c r="S5094">
        <v>0</v>
      </c>
      <c r="T5094">
        <v>79.790000000000006</v>
      </c>
      <c r="U5094" t="s">
        <v>314</v>
      </c>
      <c r="V5094" t="s">
        <v>314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201</v>
      </c>
      <c r="AA5094" s="11">
        <f t="shared" si="196"/>
        <v>-53.5</v>
      </c>
      <c r="AB5094" s="5">
        <f>IFERROR(VLOOKUP(C5094,[2]Sheet1!$B:$F,5,FALSE),0)</f>
        <v>16500000</v>
      </c>
      <c r="AC5094" s="11">
        <f>IFERROR(VLOOKUP(AE5094,[3]Sheet2!$M:$O,2,FALSE),0)</f>
        <v>0</v>
      </c>
      <c r="AD5094" s="11">
        <f>IFERROR(VLOOKUP(AE5094,[3]Sheet2!$M:$O,3,FALSE),0)</f>
        <v>0</v>
      </c>
      <c r="AE5094" s="10" t="str">
        <f t="shared" si="195"/>
        <v>79/80GHL</v>
      </c>
      <c r="AF5094" s="13">
        <f t="shared" si="197"/>
        <v>-1.8706467661691543E-2</v>
      </c>
      <c r="AG5094" s="10"/>
      <c r="AH5094" s="10"/>
    </row>
    <row r="5095" spans="1:34" x14ac:dyDescent="0.45">
      <c r="A5095" t="s">
        <v>54</v>
      </c>
      <c r="B5095" t="s">
        <v>181</v>
      </c>
      <c r="C5095" t="s">
        <v>318</v>
      </c>
      <c r="D5095">
        <v>243.1</v>
      </c>
      <c r="E5095" s="11">
        <v>1000000</v>
      </c>
      <c r="F5095" s="5">
        <v>-66701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-13272</v>
      </c>
      <c r="M5095">
        <v>-1.76</v>
      </c>
      <c r="N5095">
        <v>-138.13</v>
      </c>
      <c r="O5095">
        <v>2.6</v>
      </c>
      <c r="P5095">
        <v>-1.9</v>
      </c>
      <c r="Q5095">
        <v>0</v>
      </c>
      <c r="R5095">
        <v>-359.14</v>
      </c>
      <c r="S5095">
        <v>0</v>
      </c>
      <c r="T5095">
        <v>93.33</v>
      </c>
      <c r="U5095" t="s">
        <v>314</v>
      </c>
      <c r="V5095" t="s">
        <v>314</v>
      </c>
      <c r="W5095">
        <v>0</v>
      </c>
      <c r="X5095">
        <v>0</v>
      </c>
      <c r="Y5095" s="12" t="str">
        <f>IFERROR(VLOOKUP(C5095,[1]Index!$D:$F,3,FALSE),"Non List")</f>
        <v>Hydro Non Converted</v>
      </c>
      <c r="Z5095">
        <f>IFERROR(VLOOKUP(C5095,[1]LP!$B:$C,2,FALSE),0)</f>
        <v>503</v>
      </c>
      <c r="AA5095" s="11">
        <f t="shared" si="196"/>
        <v>-285.8</v>
      </c>
      <c r="AB5095" s="5">
        <f>IFERROR(VLOOKUP(C5095,[2]Sheet1!$B:$F,5,FALSE),0)</f>
        <v>2400000</v>
      </c>
      <c r="AC5095" s="11">
        <f>IFERROR(VLOOKUP(AE5095,[3]Sheet2!$M:$O,2,FALSE),0)</f>
        <v>0</v>
      </c>
      <c r="AD5095" s="11">
        <f>IFERROR(VLOOKUP(AE5095,[3]Sheet2!$M:$O,3,FALSE),0)</f>
        <v>0</v>
      </c>
      <c r="AE5095" s="10" t="str">
        <f t="shared" si="195"/>
        <v>79/80MKHC</v>
      </c>
      <c r="AF5095" s="13">
        <f t="shared" si="197"/>
        <v>-3.4990059642147119E-3</v>
      </c>
      <c r="AG5095" s="10"/>
      <c r="AH5095" s="10"/>
    </row>
    <row r="5096" spans="1:34" x14ac:dyDescent="0.45">
      <c r="A5096" t="s">
        <v>54</v>
      </c>
      <c r="B5096" t="s">
        <v>181</v>
      </c>
      <c r="C5096" t="s">
        <v>211</v>
      </c>
      <c r="D5096">
        <v>205.3</v>
      </c>
      <c r="E5096" s="5">
        <v>1100000</v>
      </c>
      <c r="F5096" s="5">
        <v>-162237.071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11513.766</v>
      </c>
      <c r="M5096">
        <v>1.39</v>
      </c>
      <c r="N5096">
        <v>147.69999999999999</v>
      </c>
      <c r="O5096">
        <v>2.41</v>
      </c>
      <c r="P5096">
        <v>1.64</v>
      </c>
      <c r="Q5096">
        <v>0</v>
      </c>
      <c r="R5096">
        <v>355.96</v>
      </c>
      <c r="S5096">
        <v>0</v>
      </c>
      <c r="T5096">
        <v>85.25</v>
      </c>
      <c r="U5096">
        <v>51.64</v>
      </c>
      <c r="V5096">
        <v>-0.74850000000000005</v>
      </c>
      <c r="W5096">
        <v>0</v>
      </c>
      <c r="X5096">
        <v>0</v>
      </c>
      <c r="Y5096" s="12" t="str">
        <f>IFERROR(VLOOKUP(C5096,[1]Index!$D:$F,3,FALSE),"Non List")</f>
        <v>Hydro Power</v>
      </c>
      <c r="Z5096">
        <f>IFERROR(VLOOKUP(C5096,[1]LP!$B:$C,2,FALSE),0)</f>
        <v>269</v>
      </c>
      <c r="AA5096" s="11">
        <f t="shared" si="196"/>
        <v>193.5</v>
      </c>
      <c r="AB5096" s="5">
        <f>IFERROR(VLOOKUP(C5096,[2]Sheet1!$B:$F,5,FALSE),0)</f>
        <v>11000000</v>
      </c>
      <c r="AC5096" s="11">
        <f>IFERROR(VLOOKUP(AE5096,[3]Sheet2!$M:$O,2,FALSE),0)</f>
        <v>0</v>
      </c>
      <c r="AD5096" s="11">
        <f>IFERROR(VLOOKUP(AE5096,[3]Sheet2!$M:$O,3,FALSE),0)</f>
        <v>0</v>
      </c>
      <c r="AE5096" s="10" t="str">
        <f t="shared" si="195"/>
        <v>79/80PMHPL</v>
      </c>
      <c r="AF5096" s="13">
        <f t="shared" si="197"/>
        <v>5.1672862453531598E-3</v>
      </c>
      <c r="AG5096" s="10"/>
      <c r="AH5096" s="10"/>
    </row>
    <row r="5097" spans="1:34" x14ac:dyDescent="0.45">
      <c r="A5097" t="s">
        <v>54</v>
      </c>
      <c r="B5097" t="s">
        <v>181</v>
      </c>
      <c r="C5097" t="s">
        <v>234</v>
      </c>
      <c r="D5097">
        <v>275</v>
      </c>
      <c r="E5097" s="11">
        <v>6000000</v>
      </c>
      <c r="F5097" s="5">
        <v>-395138.92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-48390.15</v>
      </c>
      <c r="M5097">
        <v>-1.07</v>
      </c>
      <c r="N5097">
        <v>-257.01</v>
      </c>
      <c r="O5097">
        <v>2.94</v>
      </c>
      <c r="P5097">
        <v>-1.1499999999999999</v>
      </c>
      <c r="Q5097">
        <v>0</v>
      </c>
      <c r="R5097">
        <v>-755.61</v>
      </c>
      <c r="S5097">
        <v>0</v>
      </c>
      <c r="T5097">
        <v>93.41</v>
      </c>
      <c r="U5097" t="s">
        <v>314</v>
      </c>
      <c r="V5097" t="s">
        <v>314</v>
      </c>
      <c r="W5097">
        <v>0</v>
      </c>
      <c r="X5097">
        <v>0</v>
      </c>
      <c r="Y5097" s="12" t="str">
        <f>IFERROR(VLOOKUP(C5097,[1]Index!$D:$F,3,FALSE),"Non List")</f>
        <v>Hydro Power</v>
      </c>
      <c r="Z5097">
        <f>IFERROR(VLOOKUP(C5097,[1]LP!$B:$C,2,FALSE),0)</f>
        <v>330.3</v>
      </c>
      <c r="AA5097" s="11">
        <f t="shared" si="196"/>
        <v>-308.7</v>
      </c>
      <c r="AB5097" s="5">
        <f>IFERROR(VLOOKUP(C5097,[2]Sheet1!$B:$F,5,FALSE),0)</f>
        <v>60000000</v>
      </c>
      <c r="AC5097" s="11">
        <f>IFERROR(VLOOKUP(AE5097,[3]Sheet2!$M:$O,2,FALSE),0)</f>
        <v>0</v>
      </c>
      <c r="AD5097" s="11">
        <f>IFERROR(VLOOKUP(AE5097,[3]Sheet2!$M:$O,3,FALSE),0)</f>
        <v>0</v>
      </c>
      <c r="AE5097" s="10" t="str">
        <f t="shared" si="195"/>
        <v>79/80MBJC</v>
      </c>
      <c r="AF5097" s="13">
        <f t="shared" si="197"/>
        <v>-3.2394792612776267E-3</v>
      </c>
      <c r="AG5097" s="10"/>
      <c r="AH5097" s="10"/>
    </row>
    <row r="5098" spans="1:34" x14ac:dyDescent="0.45">
      <c r="A5098" t="s">
        <v>54</v>
      </c>
      <c r="B5098" t="s">
        <v>181</v>
      </c>
      <c r="C5098" t="s">
        <v>226</v>
      </c>
      <c r="D5098">
        <v>257.89999999999998</v>
      </c>
      <c r="E5098" s="11">
        <v>1785611.219</v>
      </c>
      <c r="F5098" s="5">
        <v>0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0</v>
      </c>
      <c r="M5098">
        <v>0</v>
      </c>
      <c r="N5098">
        <v>257.89999999999998</v>
      </c>
      <c r="O5098">
        <v>2.58</v>
      </c>
      <c r="P5098">
        <v>0</v>
      </c>
      <c r="Q5098">
        <v>0</v>
      </c>
      <c r="R5098">
        <v>665.38</v>
      </c>
      <c r="S5098">
        <v>0</v>
      </c>
      <c r="T5098">
        <v>100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Power</v>
      </c>
      <c r="Z5098">
        <f>IFERROR(VLOOKUP(C5098,[1]LP!$B:$C,2,FALSE),0)</f>
        <v>238.1</v>
      </c>
      <c r="AA5098" s="11">
        <f t="shared" si="196"/>
        <v>0</v>
      </c>
      <c r="AB5098" s="5">
        <f>IFERROR(VLOOKUP(C5098,[2]Sheet1!$B:$F,5,FALSE),0)</f>
        <v>18000000</v>
      </c>
      <c r="AC5098" s="11">
        <f>IFERROR(VLOOKUP(AE5098,[3]Sheet2!$M:$O,2,FALSE),0)</f>
        <v>0</v>
      </c>
      <c r="AD5098" s="11">
        <f>IFERROR(VLOOKUP(AE5098,[3]Sheet2!$M:$O,3,FALSE),0)</f>
        <v>0</v>
      </c>
      <c r="AE5098" s="10" t="str">
        <f t="shared" si="195"/>
        <v>79/80GLH</v>
      </c>
      <c r="AF5098" s="13">
        <f t="shared" si="197"/>
        <v>0</v>
      </c>
      <c r="AG5098" s="10"/>
      <c r="AH5098" s="10"/>
    </row>
    <row r="5099" spans="1:34" x14ac:dyDescent="0.45">
      <c r="A5099" t="s">
        <v>54</v>
      </c>
      <c r="B5099" t="s">
        <v>181</v>
      </c>
      <c r="C5099" t="s">
        <v>246</v>
      </c>
      <c r="D5099">
        <v>276.60000000000002</v>
      </c>
      <c r="E5099" s="11">
        <v>1350000</v>
      </c>
      <c r="F5099" s="5">
        <v>-36475.597800000003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10811.940399999999</v>
      </c>
      <c r="M5099">
        <v>1.07</v>
      </c>
      <c r="N5099">
        <v>258.5</v>
      </c>
      <c r="O5099">
        <v>2.84</v>
      </c>
      <c r="P5099">
        <v>1.1000000000000001</v>
      </c>
      <c r="Q5099">
        <v>0</v>
      </c>
      <c r="R5099">
        <v>734.14</v>
      </c>
      <c r="S5099">
        <v>0</v>
      </c>
      <c r="T5099">
        <v>97.3</v>
      </c>
      <c r="U5099">
        <v>48.4</v>
      </c>
      <c r="V5099">
        <v>-0.82499999999999996</v>
      </c>
      <c r="W5099">
        <v>0</v>
      </c>
      <c r="X5099">
        <v>0</v>
      </c>
      <c r="Y5099" s="12" t="str">
        <f>IFERROR(VLOOKUP(C5099,[1]Index!$D:$F,3,FALSE),"Non List")</f>
        <v>Hydro Non Converted</v>
      </c>
      <c r="Z5099">
        <f>IFERROR(VLOOKUP(C5099,[1]LP!$B:$C,2,FALSE),0)</f>
        <v>607</v>
      </c>
      <c r="AA5099" s="11">
        <f t="shared" si="196"/>
        <v>567.29999999999995</v>
      </c>
      <c r="AB5099" s="5">
        <f>IFERROR(VLOOKUP(C5099,[2]Sheet1!$B:$F,5,FALSE),0)</f>
        <v>1890000.0000000002</v>
      </c>
      <c r="AC5099" s="11">
        <f>IFERROR(VLOOKUP(AE5099,[3]Sheet2!$M:$O,2,FALSE),0)</f>
        <v>0</v>
      </c>
      <c r="AD5099" s="11">
        <f>IFERROR(VLOOKUP(AE5099,[3]Sheet2!$M:$O,3,FALSE),0)</f>
        <v>0</v>
      </c>
      <c r="AE5099" s="10" t="str">
        <f t="shared" si="195"/>
        <v>79/80USHEC</v>
      </c>
      <c r="AF5099" s="13">
        <f t="shared" si="197"/>
        <v>1.7627677100494235E-3</v>
      </c>
      <c r="AG5099" s="10"/>
      <c r="AH5099" s="10"/>
    </row>
    <row r="5100" spans="1:34" x14ac:dyDescent="0.45">
      <c r="A5100" t="s">
        <v>54</v>
      </c>
      <c r="B5100" t="s">
        <v>181</v>
      </c>
      <c r="C5100" t="s">
        <v>212</v>
      </c>
      <c r="D5100">
        <v>200</v>
      </c>
      <c r="E5100" s="5">
        <v>800000</v>
      </c>
      <c r="F5100" s="5">
        <v>-230037.46799999999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8652.4089999999997</v>
      </c>
      <c r="M5100">
        <v>1.44</v>
      </c>
      <c r="N5100">
        <v>138.88999999999999</v>
      </c>
      <c r="O5100">
        <v>2.81</v>
      </c>
      <c r="P5100">
        <v>2.02</v>
      </c>
      <c r="Q5100">
        <v>0</v>
      </c>
      <c r="R5100">
        <v>390.28</v>
      </c>
      <c r="S5100">
        <v>0</v>
      </c>
      <c r="T5100">
        <v>71.25</v>
      </c>
      <c r="U5100">
        <v>48.05</v>
      </c>
      <c r="V5100">
        <v>-0.75980000000000003</v>
      </c>
      <c r="W5100">
        <v>0</v>
      </c>
      <c r="X5100">
        <v>0</v>
      </c>
      <c r="Y5100" s="12" t="str">
        <f>IFERROR(VLOOKUP(C5100,[1]Index!$D:$F,3,FALSE),"Non List")</f>
        <v>Hydro Power</v>
      </c>
      <c r="Z5100">
        <f>IFERROR(VLOOKUP(C5100,[1]LP!$B:$C,2,FALSE),0)</f>
        <v>194.4</v>
      </c>
      <c r="AA5100" s="11">
        <f t="shared" si="196"/>
        <v>135</v>
      </c>
      <c r="AB5100" s="5">
        <f>IFERROR(VLOOKUP(C5100,[2]Sheet1!$B:$F,5,FALSE),0)</f>
        <v>18249752</v>
      </c>
      <c r="AC5100" s="11">
        <f>IFERROR(VLOOKUP(AE5100,[3]Sheet2!$M:$O,2,FALSE),0)</f>
        <v>0</v>
      </c>
      <c r="AD5100" s="11">
        <f>IFERROR(VLOOKUP(AE5100,[3]Sheet2!$M:$O,3,FALSE),0)</f>
        <v>0</v>
      </c>
      <c r="AE5100" s="10" t="str">
        <f t="shared" si="195"/>
        <v>79/80AKJCL</v>
      </c>
      <c r="AF5100" s="13">
        <f t="shared" si="197"/>
        <v>7.4074074074074068E-3</v>
      </c>
      <c r="AG5100" s="10"/>
      <c r="AH5100" s="10"/>
    </row>
    <row r="5101" spans="1:34" x14ac:dyDescent="0.45">
      <c r="A5101" t="s">
        <v>54</v>
      </c>
      <c r="B5101" t="s">
        <v>181</v>
      </c>
      <c r="C5101" t="s">
        <v>235</v>
      </c>
      <c r="D5101">
        <v>384</v>
      </c>
      <c r="E5101" s="11">
        <v>400000</v>
      </c>
      <c r="F5101" s="5">
        <v>-126004.072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-27808.638999999999</v>
      </c>
      <c r="M5101">
        <v>-9.27</v>
      </c>
      <c r="N5101">
        <v>-41.42</v>
      </c>
      <c r="O5101">
        <v>5.61</v>
      </c>
      <c r="P5101">
        <v>-13.53</v>
      </c>
      <c r="Q5101">
        <v>0</v>
      </c>
      <c r="R5101">
        <v>-232.37</v>
      </c>
      <c r="S5101">
        <v>0</v>
      </c>
      <c r="T5101">
        <v>68.5</v>
      </c>
      <c r="U5101" t="s">
        <v>314</v>
      </c>
      <c r="V5101" t="s">
        <v>314</v>
      </c>
      <c r="W5101">
        <v>0</v>
      </c>
      <c r="X5101">
        <v>0</v>
      </c>
      <c r="Y5101" s="12" t="str">
        <f>IFERROR(VLOOKUP(C5101,[1]Index!$D:$F,3,FALSE),"Non List")</f>
        <v>Hydro Power</v>
      </c>
      <c r="Z5101">
        <f>IFERROR(VLOOKUP(C5101,[1]LP!$B:$C,2,FALSE),0)</f>
        <v>525</v>
      </c>
      <c r="AA5101" s="11">
        <f t="shared" si="196"/>
        <v>-56.6</v>
      </c>
      <c r="AB5101" s="5">
        <f>IFERROR(VLOOKUP(C5101,[2]Sheet1!$B:$F,5,FALSE),0)</f>
        <v>4000000</v>
      </c>
      <c r="AC5101" s="11">
        <f>IFERROR(VLOOKUP(AE5101,[3]Sheet2!$M:$O,2,FALSE),0)</f>
        <v>0</v>
      </c>
      <c r="AD5101" s="11">
        <f>IFERROR(VLOOKUP(AE5101,[3]Sheet2!$M:$O,3,FALSE),0)</f>
        <v>0</v>
      </c>
      <c r="AE5101" s="10" t="str">
        <f t="shared" si="195"/>
        <v>79/80TPC</v>
      </c>
      <c r="AF5101" s="13">
        <f t="shared" si="197"/>
        <v>-1.7657142857142857E-2</v>
      </c>
      <c r="AG5101" s="10"/>
      <c r="AH5101" s="10"/>
    </row>
    <row r="5102" spans="1:34" x14ac:dyDescent="0.45">
      <c r="A5102" t="s">
        <v>54</v>
      </c>
      <c r="B5102" t="s">
        <v>181</v>
      </c>
      <c r="C5102" t="s">
        <v>228</v>
      </c>
      <c r="D5102">
        <v>278.39999999999998</v>
      </c>
      <c r="E5102" s="11">
        <v>1450000</v>
      </c>
      <c r="F5102" s="5">
        <v>-136584.16699999999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-93017.381999999998</v>
      </c>
      <c r="M5102">
        <v>-8.5500000000000007</v>
      </c>
      <c r="N5102">
        <v>-32.56</v>
      </c>
      <c r="O5102">
        <v>3.07</v>
      </c>
      <c r="P5102">
        <v>-9.44</v>
      </c>
      <c r="Q5102">
        <v>0</v>
      </c>
      <c r="R5102">
        <v>-99.96</v>
      </c>
      <c r="S5102">
        <v>0</v>
      </c>
      <c r="T5102">
        <v>90.58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Power</v>
      </c>
      <c r="Z5102">
        <f>IFERROR(VLOOKUP(C5102,[1]LP!$B:$C,2,FALSE),0)</f>
        <v>236</v>
      </c>
      <c r="AA5102" s="11">
        <f t="shared" si="196"/>
        <v>-27.6</v>
      </c>
      <c r="AB5102" s="5">
        <f>IFERROR(VLOOKUP(C5102,[2]Sheet1!$B:$F,5,FALSE),0)</f>
        <v>29000000</v>
      </c>
      <c r="AC5102" s="11">
        <f>IFERROR(VLOOKUP(AE5102,[3]Sheet2!$M:$O,2,FALSE),0)</f>
        <v>0</v>
      </c>
      <c r="AD5102" s="11">
        <f>IFERROR(VLOOKUP(AE5102,[3]Sheet2!$M:$O,3,FALSE),0)</f>
        <v>0</v>
      </c>
      <c r="AE5102" s="10" t="str">
        <f t="shared" si="195"/>
        <v>79/80SHEL</v>
      </c>
      <c r="AF5102" s="13">
        <f t="shared" si="197"/>
        <v>-3.6228813559322039E-2</v>
      </c>
      <c r="AG5102" s="10"/>
      <c r="AH5102" s="10"/>
    </row>
    <row r="5103" spans="1:34" x14ac:dyDescent="0.45">
      <c r="A5103" t="s">
        <v>54</v>
      </c>
      <c r="B5103" t="s">
        <v>181</v>
      </c>
      <c r="C5103" t="s">
        <v>216</v>
      </c>
      <c r="D5103">
        <v>323.89999999999998</v>
      </c>
      <c r="E5103" s="5">
        <v>962500</v>
      </c>
      <c r="F5103" s="5">
        <v>135629.07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86065.3</v>
      </c>
      <c r="M5103">
        <v>11.92</v>
      </c>
      <c r="N5103">
        <v>27.17</v>
      </c>
      <c r="O5103">
        <v>2.84</v>
      </c>
      <c r="P5103">
        <v>10.45</v>
      </c>
      <c r="Q5103">
        <v>0</v>
      </c>
      <c r="R5103">
        <v>77.16</v>
      </c>
      <c r="S5103">
        <v>0</v>
      </c>
      <c r="T5103">
        <v>114.09</v>
      </c>
      <c r="U5103">
        <v>174.93</v>
      </c>
      <c r="V5103">
        <v>-0.45989999999999998</v>
      </c>
      <c r="W5103">
        <v>0</v>
      </c>
      <c r="X5103">
        <v>0</v>
      </c>
      <c r="Y5103" s="12" t="str">
        <f>IFERROR(VLOOKUP(C5103,[1]Index!$D:$F,3,FALSE),"Non List")</f>
        <v>Hydro Power</v>
      </c>
      <c r="Z5103">
        <f>IFERROR(VLOOKUP(C5103,[1]LP!$B:$C,2,FALSE),0)</f>
        <v>273</v>
      </c>
      <c r="AA5103" s="11">
        <f t="shared" si="196"/>
        <v>22.9</v>
      </c>
      <c r="AB5103" s="5">
        <f>IFERROR(VLOOKUP(C5103,[2]Sheet1!$B:$F,5,FALSE),0)</f>
        <v>9625000</v>
      </c>
      <c r="AC5103" s="11">
        <f>IFERROR(VLOOKUP(AE5103,[3]Sheet2!$M:$O,2,FALSE),0)</f>
        <v>0</v>
      </c>
      <c r="AD5103" s="11">
        <f>IFERROR(VLOOKUP(AE5103,[3]Sheet2!$M:$O,3,FALSE),0)</f>
        <v>0</v>
      </c>
      <c r="AE5103" s="10" t="str">
        <f t="shared" si="195"/>
        <v>79/80PPCL</v>
      </c>
      <c r="AF5103" s="13">
        <f t="shared" si="197"/>
        <v>4.3663003663003665E-2</v>
      </c>
      <c r="AG5103" s="10"/>
      <c r="AH5103" s="10"/>
    </row>
    <row r="5104" spans="1:34" x14ac:dyDescent="0.45">
      <c r="A5104" t="s">
        <v>54</v>
      </c>
      <c r="B5104" t="s">
        <v>181</v>
      </c>
      <c r="C5104" t="s">
        <v>217</v>
      </c>
      <c r="D5104">
        <v>397</v>
      </c>
      <c r="E5104" s="5">
        <v>10590000</v>
      </c>
      <c r="F5104" s="5">
        <v>-5182524.4451000001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-2023414.3587</v>
      </c>
      <c r="M5104">
        <v>-25.47</v>
      </c>
      <c r="N5104">
        <v>-15.59</v>
      </c>
      <c r="O5104">
        <v>7.77</v>
      </c>
      <c r="P5104">
        <v>-49.89</v>
      </c>
      <c r="Q5104">
        <v>0</v>
      </c>
      <c r="R5104">
        <v>-121.13</v>
      </c>
      <c r="S5104">
        <v>0</v>
      </c>
      <c r="T5104">
        <v>51.06</v>
      </c>
      <c r="U5104" t="s">
        <v>314</v>
      </c>
      <c r="V5104" t="s">
        <v>314</v>
      </c>
      <c r="W5104">
        <v>0</v>
      </c>
      <c r="X5104">
        <v>0</v>
      </c>
      <c r="Y5104" s="12" t="str">
        <f>IFERROR(VLOOKUP(C5104,[1]Index!$D:$F,3,FALSE),"Non List")</f>
        <v>Hydro Power</v>
      </c>
      <c r="Z5104">
        <f>IFERROR(VLOOKUP(C5104,[1]LP!$B:$C,2,FALSE),0)</f>
        <v>202.6</v>
      </c>
      <c r="AA5104" s="11">
        <f t="shared" si="196"/>
        <v>-8</v>
      </c>
      <c r="AB5104" s="5">
        <f>IFERROR(VLOOKUP(C5104,[2]Sheet1!$B:$F,5,FALSE),0)</f>
        <v>211800000</v>
      </c>
      <c r="AC5104" s="11">
        <f>IFERROR(VLOOKUP(AE5104,[3]Sheet2!$M:$O,2,FALSE),0)</f>
        <v>0</v>
      </c>
      <c r="AD5104" s="11">
        <f>IFERROR(VLOOKUP(AE5104,[3]Sheet2!$M:$O,3,FALSE),0)</f>
        <v>0</v>
      </c>
      <c r="AE5104" s="10" t="str">
        <f t="shared" si="195"/>
        <v>79/80UPPER</v>
      </c>
      <c r="AF5104" s="13">
        <f t="shared" si="197"/>
        <v>-0.125715695952616</v>
      </c>
      <c r="AG5104" s="10"/>
      <c r="AH5104" s="10"/>
    </row>
    <row r="5105" spans="1:34" x14ac:dyDescent="0.45">
      <c r="A5105" t="s">
        <v>54</v>
      </c>
      <c r="B5105" t="s">
        <v>181</v>
      </c>
      <c r="C5105" t="s">
        <v>218</v>
      </c>
      <c r="D5105">
        <v>202</v>
      </c>
      <c r="E5105" s="5">
        <v>750000</v>
      </c>
      <c r="F5105" s="5">
        <v>-28727.562000000002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17258.289000000001</v>
      </c>
      <c r="M5105">
        <v>3.07</v>
      </c>
      <c r="N5105">
        <v>65.8</v>
      </c>
      <c r="O5105">
        <v>2.1</v>
      </c>
      <c r="P5105">
        <v>3.19</v>
      </c>
      <c r="Q5105">
        <v>0</v>
      </c>
      <c r="R5105">
        <v>138.18</v>
      </c>
      <c r="S5105">
        <v>0</v>
      </c>
      <c r="T5105">
        <v>96.17</v>
      </c>
      <c r="U5105">
        <v>81.5</v>
      </c>
      <c r="V5105">
        <v>-0.59650000000000003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271.5</v>
      </c>
      <c r="AA5105" s="11">
        <f t="shared" si="196"/>
        <v>88.4</v>
      </c>
      <c r="AB5105" s="5">
        <f>IFERROR(VLOOKUP(C5105,[2]Sheet1!$B:$F,5,FALSE),0)</f>
        <v>7500000</v>
      </c>
      <c r="AC5105" s="11">
        <f>IFERROR(VLOOKUP(AE5105,[3]Sheet2!$M:$O,2,FALSE),0)</f>
        <v>0</v>
      </c>
      <c r="AD5105" s="11">
        <f>IFERROR(VLOOKUP(AE5105,[3]Sheet2!$M:$O,3,FALSE),0)</f>
        <v>0</v>
      </c>
      <c r="AE5105" s="10" t="str">
        <f t="shared" si="195"/>
        <v>79/80UNHPL</v>
      </c>
      <c r="AF5105" s="13">
        <f t="shared" si="197"/>
        <v>1.1307550644567219E-2</v>
      </c>
      <c r="AG5105" s="10"/>
      <c r="AH5105" s="10"/>
    </row>
    <row r="5106" spans="1:34" x14ac:dyDescent="0.45">
      <c r="A5106" t="s">
        <v>54</v>
      </c>
      <c r="B5106" t="s">
        <v>181</v>
      </c>
      <c r="C5106" t="s">
        <v>237</v>
      </c>
      <c r="D5106">
        <v>404</v>
      </c>
      <c r="E5106" s="11">
        <v>500000</v>
      </c>
      <c r="F5106" s="5">
        <v>86436.532999999996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-8591.0669999999991</v>
      </c>
      <c r="M5106">
        <v>-2.2799999999999998</v>
      </c>
      <c r="N5106">
        <v>-177.19</v>
      </c>
      <c r="O5106">
        <v>3.44</v>
      </c>
      <c r="P5106">
        <v>-1.95</v>
      </c>
      <c r="Q5106">
        <v>0</v>
      </c>
      <c r="R5106">
        <v>-609.53</v>
      </c>
      <c r="S5106">
        <v>0</v>
      </c>
      <c r="T5106">
        <v>117.29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Power</v>
      </c>
      <c r="Z5106">
        <f>IFERROR(VLOOKUP(C5106,[1]LP!$B:$C,2,FALSE),0)</f>
        <v>495</v>
      </c>
      <c r="AA5106" s="11">
        <f t="shared" si="196"/>
        <v>-217.1</v>
      </c>
      <c r="AB5106" s="5">
        <f>IFERROR(VLOOKUP(C5106,[2]Sheet1!$B:$F,5,FALSE),0)</f>
        <v>5000000</v>
      </c>
      <c r="AC5106" s="11">
        <f>IFERROR(VLOOKUP(AE5106,[3]Sheet2!$M:$O,2,FALSE),0)</f>
        <v>0</v>
      </c>
      <c r="AD5106" s="11">
        <f>IFERROR(VLOOKUP(AE5106,[3]Sheet2!$M:$O,3,FALSE),0)</f>
        <v>0</v>
      </c>
      <c r="AE5106" s="10" t="str">
        <f t="shared" si="195"/>
        <v>79/80SPC</v>
      </c>
      <c r="AF5106" s="13">
        <f t="shared" si="197"/>
        <v>-4.6060606060606057E-3</v>
      </c>
      <c r="AG5106" s="10"/>
      <c r="AH5106" s="10"/>
    </row>
    <row r="5107" spans="1:34" x14ac:dyDescent="0.45">
      <c r="A5107" t="s">
        <v>54</v>
      </c>
      <c r="B5107" t="s">
        <v>181</v>
      </c>
      <c r="C5107" t="s">
        <v>247</v>
      </c>
      <c r="D5107">
        <v>278.3</v>
      </c>
      <c r="E5107" s="11">
        <v>1593000</v>
      </c>
      <c r="F5107" s="5">
        <v>-173037.93299999999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-59706.593999999997</v>
      </c>
      <c r="M5107">
        <v>-4.99</v>
      </c>
      <c r="N5107">
        <v>-55.77</v>
      </c>
      <c r="O5107">
        <v>3.12</v>
      </c>
      <c r="P5107">
        <v>-5.61</v>
      </c>
      <c r="Q5107">
        <v>0</v>
      </c>
      <c r="R5107">
        <v>-174</v>
      </c>
      <c r="S5107">
        <v>0</v>
      </c>
      <c r="T5107">
        <v>89.14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466</v>
      </c>
      <c r="AA5107" s="11">
        <f t="shared" si="196"/>
        <v>-93.4</v>
      </c>
      <c r="AB5107" s="5">
        <f>IFERROR(VLOOKUP(C5107,[2]Sheet1!$B:$F,5,FALSE),0)</f>
        <v>2389500</v>
      </c>
      <c r="AC5107" s="11">
        <f>IFERROR(VLOOKUP(AE5107,[3]Sheet2!$M:$O,2,FALSE),0)</f>
        <v>0</v>
      </c>
      <c r="AD5107" s="11">
        <f>IFERROR(VLOOKUP(AE5107,[3]Sheet2!$M:$O,3,FALSE),0)</f>
        <v>0</v>
      </c>
      <c r="AE5107" s="10" t="str">
        <f t="shared" si="195"/>
        <v>79/80SGHC</v>
      </c>
      <c r="AF5107" s="13">
        <f t="shared" si="197"/>
        <v>-1.0708154506437769E-2</v>
      </c>
      <c r="AG5107" s="10"/>
      <c r="AH5107" s="10"/>
    </row>
    <row r="5108" spans="1:34" x14ac:dyDescent="0.45">
      <c r="A5108" t="s">
        <v>54</v>
      </c>
      <c r="B5108" t="s">
        <v>181</v>
      </c>
      <c r="C5108" t="s">
        <v>319</v>
      </c>
      <c r="D5108">
        <v>330.1</v>
      </c>
      <c r="E5108" s="11">
        <v>340000</v>
      </c>
      <c r="F5108" s="5">
        <v>59268.877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-25043.304</v>
      </c>
      <c r="M5108">
        <v>-9.81</v>
      </c>
      <c r="N5108">
        <v>-33.65</v>
      </c>
      <c r="O5108">
        <v>2.81</v>
      </c>
      <c r="P5108">
        <v>-8.36</v>
      </c>
      <c r="Q5108">
        <v>0</v>
      </c>
      <c r="R5108">
        <v>-94.56</v>
      </c>
      <c r="S5108">
        <v>0</v>
      </c>
      <c r="T5108">
        <v>117.43</v>
      </c>
      <c r="U5108" t="s">
        <v>314</v>
      </c>
      <c r="V5108" t="s">
        <v>314</v>
      </c>
      <c r="W5108">
        <v>0</v>
      </c>
      <c r="X5108">
        <v>0</v>
      </c>
      <c r="Y5108" s="12" t="str">
        <f>IFERROR(VLOOKUP(C5108,[1]Index!$D:$F,3,FALSE),"Non List")</f>
        <v>Hydro Non Converted</v>
      </c>
      <c r="Z5108">
        <f>IFERROR(VLOOKUP(C5108,[1]LP!$B:$C,2,FALSE),0)</f>
        <v>718.9</v>
      </c>
      <c r="AA5108" s="11">
        <f t="shared" si="196"/>
        <v>-73.3</v>
      </c>
      <c r="AB5108" s="5">
        <f>IFERROR(VLOOKUP(C5108,[2]Sheet1!$B:$F,5,FALSE),0)</f>
        <v>816000</v>
      </c>
      <c r="AC5108" s="11">
        <f>IFERROR(VLOOKUP(AE5108,[3]Sheet2!$M:$O,2,FALSE),0)</f>
        <v>0</v>
      </c>
      <c r="AD5108" s="11">
        <f>IFERROR(VLOOKUP(AE5108,[3]Sheet2!$M:$O,3,FALSE),0)</f>
        <v>0</v>
      </c>
      <c r="AE5108" s="10" t="str">
        <f t="shared" si="195"/>
        <v>79/80AHL</v>
      </c>
      <c r="AF5108" s="13">
        <f t="shared" si="197"/>
        <v>-1.3645847823063014E-2</v>
      </c>
      <c r="AG5108" s="10"/>
      <c r="AH5108" s="10"/>
    </row>
    <row r="5109" spans="1:34" x14ac:dyDescent="0.45">
      <c r="A5109" t="s">
        <v>54</v>
      </c>
      <c r="B5109" t="s">
        <v>181</v>
      </c>
      <c r="C5109" t="s">
        <v>248</v>
      </c>
      <c r="D5109">
        <v>387</v>
      </c>
      <c r="E5109" s="11">
        <v>1050000</v>
      </c>
      <c r="F5109" s="5">
        <v>143762.747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64159.794999999998</v>
      </c>
      <c r="M5109">
        <v>8.15</v>
      </c>
      <c r="N5109">
        <v>47.48</v>
      </c>
      <c r="O5109">
        <v>3.4</v>
      </c>
      <c r="P5109">
        <v>7.17</v>
      </c>
      <c r="Q5109">
        <v>0</v>
      </c>
      <c r="R5109">
        <v>161.43</v>
      </c>
      <c r="S5109">
        <v>0</v>
      </c>
      <c r="T5109">
        <v>113.69</v>
      </c>
      <c r="U5109">
        <v>144.38999999999999</v>
      </c>
      <c r="V5109">
        <v>-0.62690000000000001</v>
      </c>
      <c r="W5109">
        <v>0</v>
      </c>
      <c r="X5109">
        <v>0</v>
      </c>
      <c r="Y5109" s="12" t="str">
        <f>IFERROR(VLOOKUP(C5109,[1]Index!$D:$F,3,FALSE),"Non List")</f>
        <v>Hydro Non Converted</v>
      </c>
      <c r="Z5109">
        <f>IFERROR(VLOOKUP(C5109,[1]LP!$B:$C,2,FALSE),0)</f>
        <v>656</v>
      </c>
      <c r="AA5109" s="11">
        <f t="shared" si="196"/>
        <v>80.5</v>
      </c>
      <c r="AB5109" s="5">
        <f>IFERROR(VLOOKUP(C5109,[2]Sheet1!$B:$F,5,FALSE),0)</f>
        <v>1587600.0000000002</v>
      </c>
      <c r="AC5109" s="11">
        <f>IFERROR(VLOOKUP(AE5109,[3]Sheet2!$M:$O,2,FALSE),0)</f>
        <v>5.2632000000000003</v>
      </c>
      <c r="AD5109" s="11">
        <f>IFERROR(VLOOKUP(AE5109,[3]Sheet2!$M:$O,3,FALSE),0)</f>
        <v>0</v>
      </c>
      <c r="AE5109" s="10" t="str">
        <f t="shared" si="195"/>
        <v>79/80BHDC</v>
      </c>
      <c r="AF5109" s="13">
        <f t="shared" si="197"/>
        <v>1.2423780487804879E-2</v>
      </c>
      <c r="AG5109" s="10"/>
      <c r="AH5109" s="10"/>
    </row>
    <row r="5110" spans="1:34" x14ac:dyDescent="0.45">
      <c r="A5110" t="s">
        <v>54</v>
      </c>
      <c r="B5110" t="s">
        <v>181</v>
      </c>
      <c r="C5110" t="s">
        <v>320</v>
      </c>
      <c r="D5110">
        <v>210</v>
      </c>
      <c r="E5110" s="11">
        <v>802500</v>
      </c>
      <c r="F5110" s="5">
        <v>-235362.43239999999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-26506.504700000001</v>
      </c>
      <c r="M5110">
        <v>-4.4000000000000004</v>
      </c>
      <c r="N5110">
        <v>-47.73</v>
      </c>
      <c r="O5110">
        <v>2.97</v>
      </c>
      <c r="P5110">
        <v>-6.23</v>
      </c>
      <c r="Q5110">
        <v>0</v>
      </c>
      <c r="R5110">
        <v>-141.76</v>
      </c>
      <c r="S5110">
        <v>0</v>
      </c>
      <c r="T5110">
        <v>70.67</v>
      </c>
      <c r="U5110" t="s">
        <v>314</v>
      </c>
      <c r="V5110" t="s">
        <v>314</v>
      </c>
      <c r="W5110">
        <v>0</v>
      </c>
      <c r="X5110">
        <v>0</v>
      </c>
      <c r="Y5110" s="12" t="str">
        <f>IFERROR(VLOOKUP(C5110,[1]Index!$D:$F,3,FALSE),"Non List")</f>
        <v>Hydro Non Converted</v>
      </c>
      <c r="Z5110">
        <f>IFERROR(VLOOKUP(C5110,[1]LP!$B:$C,2,FALSE),0)</f>
        <v>534</v>
      </c>
      <c r="AA5110" s="11">
        <f t="shared" si="196"/>
        <v>-121.4</v>
      </c>
      <c r="AB5110" s="5">
        <f>IFERROR(VLOOKUP(C5110,[2]Sheet1!$B:$F,5,FALSE),0)</f>
        <v>2648250</v>
      </c>
      <c r="AC5110" s="11">
        <f>IFERROR(VLOOKUP(AE5110,[3]Sheet2!$M:$O,2,FALSE),0)</f>
        <v>0</v>
      </c>
      <c r="AD5110" s="11">
        <f>IFERROR(VLOOKUP(AE5110,[3]Sheet2!$M:$O,3,FALSE),0)</f>
        <v>0</v>
      </c>
      <c r="AE5110" s="10" t="str">
        <f t="shared" si="195"/>
        <v>79/80MHCL</v>
      </c>
      <c r="AF5110" s="13">
        <f t="shared" si="197"/>
        <v>-8.2397003745318352E-3</v>
      </c>
      <c r="AG5110" s="10"/>
      <c r="AH5110" s="10"/>
    </row>
    <row r="5111" spans="1:34" x14ac:dyDescent="0.45">
      <c r="A5111" t="s">
        <v>54</v>
      </c>
      <c r="B5111" t="s">
        <v>181</v>
      </c>
      <c r="C5111" t="s">
        <v>321</v>
      </c>
      <c r="D5111">
        <v>540</v>
      </c>
      <c r="E5111" s="11">
        <v>500000</v>
      </c>
      <c r="F5111" s="5">
        <v>47631.281000000003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48357.071000000004</v>
      </c>
      <c r="M5111">
        <v>12.89</v>
      </c>
      <c r="N5111">
        <v>41.89</v>
      </c>
      <c r="O5111">
        <v>4.93</v>
      </c>
      <c r="P5111">
        <v>11.77</v>
      </c>
      <c r="Q5111">
        <v>0</v>
      </c>
      <c r="R5111">
        <v>206.52</v>
      </c>
      <c r="S5111">
        <v>0</v>
      </c>
      <c r="T5111">
        <v>109.53</v>
      </c>
      <c r="U5111">
        <v>178.23</v>
      </c>
      <c r="V5111">
        <v>-0.66990000000000005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1025</v>
      </c>
      <c r="AA5111" s="11">
        <f t="shared" si="196"/>
        <v>79.5</v>
      </c>
      <c r="AB5111" s="5">
        <f>IFERROR(VLOOKUP(C5111,[2]Sheet1!$B:$F,5,FALSE),0)</f>
        <v>535000</v>
      </c>
      <c r="AC5111" s="11">
        <f>IFERROR(VLOOKUP(AE5111,[3]Sheet2!$M:$O,2,FALSE),0)</f>
        <v>0</v>
      </c>
      <c r="AD5111" s="11">
        <f>IFERROR(VLOOKUP(AE5111,[3]Sheet2!$M:$O,3,FALSE),0)</f>
        <v>0</v>
      </c>
      <c r="AE5111" s="10" t="str">
        <f t="shared" si="195"/>
        <v>79/80SMH</v>
      </c>
      <c r="AF5111" s="13">
        <f t="shared" si="197"/>
        <v>1.2575609756097561E-2</v>
      </c>
      <c r="AG5111" s="10"/>
      <c r="AH5111" s="10"/>
    </row>
    <row r="5112" spans="1:34" x14ac:dyDescent="0.45">
      <c r="A5112" t="s">
        <v>54</v>
      </c>
      <c r="B5112" t="s">
        <v>181</v>
      </c>
      <c r="C5112" t="s">
        <v>249</v>
      </c>
      <c r="D5112">
        <v>234</v>
      </c>
      <c r="E5112" s="11">
        <v>700000</v>
      </c>
      <c r="F5112" s="5">
        <v>-59371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-8566</v>
      </c>
      <c r="M5112">
        <v>-1.63</v>
      </c>
      <c r="N5112">
        <v>-143.56</v>
      </c>
      <c r="O5112">
        <v>2.56</v>
      </c>
      <c r="P5112">
        <v>-1.78</v>
      </c>
      <c r="Q5112">
        <v>0</v>
      </c>
      <c r="R5112">
        <v>-367.51</v>
      </c>
      <c r="S5112">
        <v>0</v>
      </c>
      <c r="T5112">
        <v>91.52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1170</v>
      </c>
      <c r="AA5112" s="11">
        <f t="shared" si="196"/>
        <v>-717.8</v>
      </c>
      <c r="AB5112" s="5">
        <f>IFERROR(VLOOKUP(C5112,[2]Sheet1!$B:$F,5,FALSE),0)</f>
        <v>2660000</v>
      </c>
      <c r="AC5112" s="11">
        <f>IFERROR(VLOOKUP(AE5112,[3]Sheet2!$M:$O,2,FALSE),0)</f>
        <v>0</v>
      </c>
      <c r="AD5112" s="11">
        <f>IFERROR(VLOOKUP(AE5112,[3]Sheet2!$M:$O,3,FALSE),0)</f>
        <v>0</v>
      </c>
      <c r="AE5112" s="10" t="str">
        <f t="shared" si="195"/>
        <v>79/80RFPL</v>
      </c>
      <c r="AF5112" s="13">
        <f t="shared" si="197"/>
        <v>-1.3931623931623931E-3</v>
      </c>
      <c r="AG5112" s="10"/>
      <c r="AH5112" s="10"/>
    </row>
    <row r="5113" spans="1:34" x14ac:dyDescent="0.45">
      <c r="A5113" t="s">
        <v>54</v>
      </c>
      <c r="B5113" t="s">
        <v>181</v>
      </c>
      <c r="C5113" t="s">
        <v>224</v>
      </c>
      <c r="D5113">
        <v>724.8</v>
      </c>
      <c r="E5113" s="11">
        <v>1968027</v>
      </c>
      <c r="F5113" s="5">
        <v>1064816.0449999999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263435.69500000001</v>
      </c>
      <c r="M5113">
        <v>17.84</v>
      </c>
      <c r="N5113">
        <v>40.630000000000003</v>
      </c>
      <c r="O5113">
        <v>4.7</v>
      </c>
      <c r="P5113">
        <v>11.58</v>
      </c>
      <c r="Q5113">
        <v>0</v>
      </c>
      <c r="R5113">
        <v>190.96</v>
      </c>
      <c r="S5113">
        <v>0</v>
      </c>
      <c r="T5113">
        <v>154.11000000000001</v>
      </c>
      <c r="U5113">
        <v>248.72</v>
      </c>
      <c r="V5113">
        <v>-0.65680000000000005</v>
      </c>
      <c r="W5113">
        <v>0</v>
      </c>
      <c r="X5113">
        <v>0</v>
      </c>
      <c r="Y5113" s="12" t="str">
        <f>IFERROR(VLOOKUP(C5113,[1]Index!$D:$F,3,FALSE),"Non List")</f>
        <v>Hydro Power</v>
      </c>
      <c r="Z5113">
        <f>IFERROR(VLOOKUP(C5113,[1]LP!$B:$C,2,FALSE),0)</f>
        <v>589.70000000000005</v>
      </c>
      <c r="AA5113" s="11">
        <f t="shared" si="196"/>
        <v>33.1</v>
      </c>
      <c r="AB5113" s="5">
        <f>IFERROR(VLOOKUP(C5113,[2]Sheet1!$B:$F,5,FALSE),0)</f>
        <v>22632311</v>
      </c>
      <c r="AC5113" s="11">
        <f>IFERROR(VLOOKUP(AE5113,[3]Sheet2!$M:$O,2,FALSE),0)</f>
        <v>0.78949999999999998</v>
      </c>
      <c r="AD5113" s="11">
        <f>IFERROR(VLOOKUP(AE5113,[3]Sheet2!$M:$O,3,FALSE),0)</f>
        <v>15</v>
      </c>
      <c r="AE5113" s="10" t="str">
        <f t="shared" si="195"/>
        <v>79/80MEN</v>
      </c>
      <c r="AF5113" s="13">
        <f t="shared" si="197"/>
        <v>3.0252670849584534E-2</v>
      </c>
      <c r="AG5113" s="10"/>
      <c r="AH5113" s="10"/>
    </row>
    <row r="5114" spans="1:34" x14ac:dyDescent="0.45">
      <c r="A5114" t="s">
        <v>54</v>
      </c>
      <c r="B5114" t="s">
        <v>181</v>
      </c>
      <c r="C5114" t="s">
        <v>250</v>
      </c>
      <c r="D5114">
        <v>362.8</v>
      </c>
      <c r="E5114" s="11">
        <v>500000</v>
      </c>
      <c r="F5114" s="5">
        <v>25360.505000000001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23060.39</v>
      </c>
      <c r="M5114">
        <v>6.15</v>
      </c>
      <c r="N5114">
        <v>58.99</v>
      </c>
      <c r="O5114">
        <v>3.45</v>
      </c>
      <c r="P5114">
        <v>5.85</v>
      </c>
      <c r="Q5114">
        <v>0</v>
      </c>
      <c r="R5114">
        <v>203.52</v>
      </c>
      <c r="S5114">
        <v>0</v>
      </c>
      <c r="T5114">
        <v>105.07</v>
      </c>
      <c r="U5114">
        <v>120.58</v>
      </c>
      <c r="V5114">
        <v>-0.66759999999999997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708</v>
      </c>
      <c r="AA5114" s="11">
        <f t="shared" si="196"/>
        <v>115.1</v>
      </c>
      <c r="AB5114" s="5">
        <f>IFERROR(VLOOKUP(C5114,[2]Sheet1!$B:$F,5,FALSE),0)</f>
        <v>1450000</v>
      </c>
      <c r="AC5114" s="11">
        <f>IFERROR(VLOOKUP(AE5114,[3]Sheet2!$M:$O,2,FALSE),0)</f>
        <v>0</v>
      </c>
      <c r="AD5114" s="11">
        <f>IFERROR(VLOOKUP(AE5114,[3]Sheet2!$M:$O,3,FALSE),0)</f>
        <v>0</v>
      </c>
      <c r="AE5114" s="10" t="str">
        <f t="shared" si="195"/>
        <v>79/80UHEWA</v>
      </c>
      <c r="AF5114" s="13">
        <f t="shared" si="197"/>
        <v>8.6864406779661018E-3</v>
      </c>
      <c r="AG5114" s="10"/>
      <c r="AH5114" s="10"/>
    </row>
    <row r="5115" spans="1:34" x14ac:dyDescent="0.45">
      <c r="A5115" t="s">
        <v>54</v>
      </c>
      <c r="B5115" t="s">
        <v>181</v>
      </c>
      <c r="C5115" t="s">
        <v>251</v>
      </c>
      <c r="D5115">
        <v>248.2</v>
      </c>
      <c r="E5115" s="11">
        <v>1095000</v>
      </c>
      <c r="F5115" s="5">
        <v>-342943.71100000001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85713.135999999999</v>
      </c>
      <c r="M5115">
        <v>10.43</v>
      </c>
      <c r="N5115">
        <v>23.8</v>
      </c>
      <c r="O5115">
        <v>3.61</v>
      </c>
      <c r="P5115">
        <v>15.2</v>
      </c>
      <c r="Q5115">
        <v>0</v>
      </c>
      <c r="R5115">
        <v>85.92</v>
      </c>
      <c r="S5115">
        <v>0</v>
      </c>
      <c r="T5115">
        <v>68.680000000000007</v>
      </c>
      <c r="U5115">
        <v>126.95</v>
      </c>
      <c r="V5115">
        <v>-0.48849999999999999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507</v>
      </c>
      <c r="AA5115" s="11">
        <f t="shared" si="196"/>
        <v>48.6</v>
      </c>
      <c r="AB5115" s="5">
        <f>IFERROR(VLOOKUP(C5115,[2]Sheet1!$B:$F,5,FALSE),0)</f>
        <v>1971000</v>
      </c>
      <c r="AC5115" s="11">
        <f>IFERROR(VLOOKUP(AE5115,[3]Sheet2!$M:$O,2,FALSE),0)</f>
        <v>0</v>
      </c>
      <c r="AD5115" s="11">
        <f>IFERROR(VLOOKUP(AE5115,[3]Sheet2!$M:$O,3,FALSE),0)</f>
        <v>0</v>
      </c>
      <c r="AE5115" s="10" t="str">
        <f t="shared" si="195"/>
        <v>79/80HHL</v>
      </c>
      <c r="AF5115" s="13">
        <f t="shared" si="197"/>
        <v>2.0571992110453647E-2</v>
      </c>
      <c r="AG5115" s="10"/>
      <c r="AH5115" s="10"/>
    </row>
    <row r="5116" spans="1:34" x14ac:dyDescent="0.45">
      <c r="A5116" t="s">
        <v>54</v>
      </c>
      <c r="B5116" t="s">
        <v>181</v>
      </c>
      <c r="C5116" t="s">
        <v>225</v>
      </c>
      <c r="D5116">
        <v>437.1</v>
      </c>
      <c r="E5116" s="11">
        <v>420000</v>
      </c>
      <c r="F5116" s="5">
        <v>32657.269199999999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24507.8616</v>
      </c>
      <c r="M5116">
        <v>7.77</v>
      </c>
      <c r="N5116">
        <v>56.25</v>
      </c>
      <c r="O5116">
        <v>4.0599999999999996</v>
      </c>
      <c r="P5116">
        <v>7.22</v>
      </c>
      <c r="Q5116">
        <v>0</v>
      </c>
      <c r="R5116">
        <v>228.37</v>
      </c>
      <c r="S5116">
        <v>0</v>
      </c>
      <c r="T5116">
        <v>107.78</v>
      </c>
      <c r="U5116">
        <v>137.27000000000001</v>
      </c>
      <c r="V5116">
        <v>-0.68600000000000005</v>
      </c>
      <c r="W5116">
        <v>0</v>
      </c>
      <c r="X5116">
        <v>0</v>
      </c>
      <c r="Y5116" s="12" t="str">
        <f>IFERROR(VLOOKUP(C5116,[1]Index!$D:$F,3,FALSE),"Non List")</f>
        <v>Hydro Power</v>
      </c>
      <c r="Z5116">
        <f>IFERROR(VLOOKUP(C5116,[1]LP!$B:$C,2,FALSE),0)</f>
        <v>616</v>
      </c>
      <c r="AA5116" s="11">
        <f t="shared" si="196"/>
        <v>79.3</v>
      </c>
      <c r="AB5116" s="5">
        <f>IFERROR(VLOOKUP(C5116,[2]Sheet1!$B:$F,5,FALSE),0)</f>
        <v>4431000</v>
      </c>
      <c r="AC5116" s="11">
        <f>IFERROR(VLOOKUP(AE5116,[3]Sheet2!$M:$O,2,FALSE),0)</f>
        <v>0.28899999999999998</v>
      </c>
      <c r="AD5116" s="11">
        <f>IFERROR(VLOOKUP(AE5116,[3]Sheet2!$M:$O,3,FALSE),0)</f>
        <v>5.5</v>
      </c>
      <c r="AE5116" s="10" t="str">
        <f t="shared" si="195"/>
        <v>79/80UMRH</v>
      </c>
      <c r="AF5116" s="13">
        <f t="shared" si="197"/>
        <v>1.2613636363636363E-2</v>
      </c>
      <c r="AG5116" s="10"/>
      <c r="AH5116" s="10"/>
    </row>
    <row r="5117" spans="1:34" x14ac:dyDescent="0.45">
      <c r="A5117" t="s">
        <v>54</v>
      </c>
      <c r="B5117" t="s">
        <v>181</v>
      </c>
      <c r="C5117" t="s">
        <v>252</v>
      </c>
      <c r="D5117">
        <v>390.8</v>
      </c>
      <c r="E5117" s="11">
        <v>850000</v>
      </c>
      <c r="F5117" s="5">
        <v>76522.764299999995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59652.058199999999</v>
      </c>
      <c r="M5117">
        <v>9.35</v>
      </c>
      <c r="N5117">
        <v>41.8</v>
      </c>
      <c r="O5117">
        <v>3.59</v>
      </c>
      <c r="P5117">
        <v>8.58</v>
      </c>
      <c r="Q5117">
        <v>0</v>
      </c>
      <c r="R5117">
        <v>150.06</v>
      </c>
      <c r="S5117">
        <v>0</v>
      </c>
      <c r="T5117">
        <v>109</v>
      </c>
      <c r="U5117">
        <v>151.43</v>
      </c>
      <c r="V5117">
        <v>-0.61250000000000004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824.9</v>
      </c>
      <c r="AA5117" s="11">
        <f t="shared" si="196"/>
        <v>88.2</v>
      </c>
      <c r="AB5117" s="5">
        <f>IFERROR(VLOOKUP(C5117,[2]Sheet1!$B:$F,5,FALSE),0)</f>
        <v>1105000</v>
      </c>
      <c r="AC5117" s="11">
        <f>IFERROR(VLOOKUP(AE5117,[3]Sheet2!$M:$O,2,FALSE),0)</f>
        <v>6</v>
      </c>
      <c r="AD5117" s="11">
        <f>IFERROR(VLOOKUP(AE5117,[3]Sheet2!$M:$O,3,FALSE),0)</f>
        <v>0</v>
      </c>
      <c r="AE5117" s="10" t="str">
        <f t="shared" si="195"/>
        <v>79/80SIKLES</v>
      </c>
      <c r="AF5117" s="13">
        <f t="shared" si="197"/>
        <v>1.1334707237240877E-2</v>
      </c>
      <c r="AG5117" s="10"/>
      <c r="AH5117" s="10"/>
    </row>
    <row r="5118" spans="1:34" x14ac:dyDescent="0.45">
      <c r="A5118" t="s">
        <v>54</v>
      </c>
      <c r="B5118" t="s">
        <v>181</v>
      </c>
      <c r="C5118" t="s">
        <v>231</v>
      </c>
      <c r="D5118">
        <v>725</v>
      </c>
      <c r="E5118" s="11">
        <v>493323.65500000003</v>
      </c>
      <c r="F5118" s="5">
        <v>157613.967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66805.312000000005</v>
      </c>
      <c r="M5118">
        <v>18.05</v>
      </c>
      <c r="N5118">
        <v>40.17</v>
      </c>
      <c r="O5118">
        <v>5.49</v>
      </c>
      <c r="P5118">
        <v>13.68</v>
      </c>
      <c r="Q5118">
        <v>0</v>
      </c>
      <c r="R5118">
        <v>220.53</v>
      </c>
      <c r="S5118">
        <v>0</v>
      </c>
      <c r="T5118">
        <v>131.94999999999999</v>
      </c>
      <c r="U5118">
        <v>231.49</v>
      </c>
      <c r="V5118">
        <v>-0.68069999999999997</v>
      </c>
      <c r="W5118">
        <v>0</v>
      </c>
      <c r="X5118">
        <v>0</v>
      </c>
      <c r="Y5118" s="12" t="str">
        <f>IFERROR(VLOOKUP(C5118,[1]Index!$D:$F,3,FALSE),"Non List")</f>
        <v>Hydro Power</v>
      </c>
      <c r="Z5118">
        <f>IFERROR(VLOOKUP(C5118,[1]LP!$B:$C,2,FALSE),0)</f>
        <v>678.6</v>
      </c>
      <c r="AA5118" s="11">
        <f t="shared" si="196"/>
        <v>37.6</v>
      </c>
      <c r="AB5118" s="5">
        <f>IFERROR(VLOOKUP(C5118,[2]Sheet1!$B:$F,5,FALSE),0)</f>
        <v>5673222</v>
      </c>
      <c r="AC5118" s="11">
        <f>IFERROR(VLOOKUP(AE5118,[3]Sheet2!$M:$O,2,FALSE),0)</f>
        <v>10.526300000000001</v>
      </c>
      <c r="AD5118" s="11">
        <f>IFERROR(VLOOKUP(AE5118,[3]Sheet2!$M:$O,3,FALSE),0)</f>
        <v>0</v>
      </c>
      <c r="AE5118" s="10" t="str">
        <f t="shared" ref="AE5118:AE5181" si="198">B5118&amp;C5118</f>
        <v>79/80RURU</v>
      </c>
      <c r="AF5118" s="13">
        <f t="shared" si="197"/>
        <v>2.6598880047155909E-2</v>
      </c>
      <c r="AG5118" s="10"/>
      <c r="AH5118" s="10"/>
    </row>
    <row r="5119" spans="1:34" x14ac:dyDescent="0.45">
      <c r="A5119" t="s">
        <v>54</v>
      </c>
      <c r="B5119" t="s">
        <v>181</v>
      </c>
      <c r="C5119" t="s">
        <v>322</v>
      </c>
      <c r="D5119">
        <v>244.9</v>
      </c>
      <c r="E5119" s="11">
        <v>1120000</v>
      </c>
      <c r="F5119" s="5">
        <v>50536.61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45461.582999999999</v>
      </c>
      <c r="M5119">
        <v>5.4</v>
      </c>
      <c r="N5119">
        <v>45.35</v>
      </c>
      <c r="O5119">
        <v>2.34</v>
      </c>
      <c r="P5119">
        <v>5.18</v>
      </c>
      <c r="Q5119">
        <v>0</v>
      </c>
      <c r="R5119">
        <v>106.12</v>
      </c>
      <c r="S5119">
        <v>0</v>
      </c>
      <c r="T5119">
        <v>104.51</v>
      </c>
      <c r="U5119">
        <v>112.69</v>
      </c>
      <c r="V5119">
        <v>-0.53990000000000005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512</v>
      </c>
      <c r="AA5119" s="11">
        <f t="shared" si="196"/>
        <v>94.8</v>
      </c>
      <c r="AB5119" s="5">
        <f>IFERROR(VLOOKUP(C5119,[2]Sheet1!$B:$F,5,FALSE),0)</f>
        <v>4458160</v>
      </c>
      <c r="AC5119" s="11">
        <f>IFERROR(VLOOKUP(AE5119,[3]Sheet2!$M:$O,2,FALSE),0)</f>
        <v>0</v>
      </c>
      <c r="AD5119" s="11">
        <f>IFERROR(VLOOKUP(AE5119,[3]Sheet2!$M:$O,3,FALSE),0)</f>
        <v>0</v>
      </c>
      <c r="AE5119" s="10" t="str">
        <f t="shared" si="198"/>
        <v>79/80SMJC</v>
      </c>
      <c r="AF5119" s="13">
        <f t="shared" si="197"/>
        <v>1.0546875000000001E-2</v>
      </c>
      <c r="AG5119" s="10"/>
      <c r="AH5119" s="10"/>
    </row>
    <row r="5120" spans="1:34" x14ac:dyDescent="0.45">
      <c r="A5120" t="s">
        <v>54</v>
      </c>
      <c r="B5120" t="s">
        <v>181</v>
      </c>
      <c r="C5120" t="s">
        <v>253</v>
      </c>
      <c r="D5120">
        <v>275</v>
      </c>
      <c r="E5120" s="11">
        <v>1827970</v>
      </c>
      <c r="F5120" s="5">
        <v>-330253.84100000001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-237219.97099999999</v>
      </c>
      <c r="M5120">
        <v>-17.29</v>
      </c>
      <c r="N5120">
        <v>-15.91</v>
      </c>
      <c r="O5120">
        <v>3.36</v>
      </c>
      <c r="P5120">
        <v>-21.12</v>
      </c>
      <c r="Q5120">
        <v>0</v>
      </c>
      <c r="R5120">
        <v>-53.46</v>
      </c>
      <c r="S5120">
        <v>0</v>
      </c>
      <c r="T5120">
        <v>81.93</v>
      </c>
      <c r="U5120" t="s">
        <v>314</v>
      </c>
      <c r="V5120" t="s">
        <v>314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350</v>
      </c>
      <c r="AA5120" s="11">
        <f t="shared" si="196"/>
        <v>-20.2</v>
      </c>
      <c r="AB5120" s="5">
        <f>IFERROR(VLOOKUP(C5120,[2]Sheet1!$B:$F,5,FALSE),0)</f>
        <v>3655940</v>
      </c>
      <c r="AC5120" s="11">
        <f>IFERROR(VLOOKUP(AE5120,[3]Sheet2!$M:$O,2,FALSE),0)</f>
        <v>0</v>
      </c>
      <c r="AD5120" s="11">
        <f>IFERROR(VLOOKUP(AE5120,[3]Sheet2!$M:$O,3,FALSE),0)</f>
        <v>0</v>
      </c>
      <c r="AE5120" s="10" t="str">
        <f t="shared" si="198"/>
        <v>79/80BHL</v>
      </c>
      <c r="AF5120" s="13">
        <f t="shared" si="197"/>
        <v>-4.9399999999999999E-2</v>
      </c>
      <c r="AG5120" s="10"/>
      <c r="AH5120" s="10"/>
    </row>
    <row r="5121" spans="1:34" x14ac:dyDescent="0.45">
      <c r="A5121" t="s">
        <v>54</v>
      </c>
      <c r="B5121" t="s">
        <v>181</v>
      </c>
      <c r="C5121" t="s">
        <v>254</v>
      </c>
      <c r="D5121">
        <v>255.9</v>
      </c>
      <c r="E5121" s="5">
        <v>1548901.2</v>
      </c>
      <c r="F5121" s="5">
        <v>88441.370999999999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4489.8280000000004</v>
      </c>
      <c r="M5121">
        <v>0.37</v>
      </c>
      <c r="N5121">
        <v>691.62</v>
      </c>
      <c r="O5121">
        <v>2.42</v>
      </c>
      <c r="P5121">
        <v>0.37</v>
      </c>
      <c r="Q5121">
        <v>0</v>
      </c>
      <c r="R5121">
        <v>1673.72</v>
      </c>
      <c r="S5121">
        <v>0</v>
      </c>
      <c r="T5121">
        <v>105.71</v>
      </c>
      <c r="U5121">
        <v>29.67</v>
      </c>
      <c r="V5121">
        <v>-0.8841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217.6</v>
      </c>
      <c r="AA5121" s="11">
        <f t="shared" si="196"/>
        <v>588.1</v>
      </c>
      <c r="AB5121" s="5">
        <f>IFERROR(VLOOKUP(C5121,[2]Sheet1!$B:$F,5,FALSE),0)</f>
        <v>23233518</v>
      </c>
      <c r="AC5121" s="11">
        <f>IFERROR(VLOOKUP(AE5121,[3]Sheet2!$M:$O,2,FALSE),0)</f>
        <v>0</v>
      </c>
      <c r="AD5121" s="11">
        <f>IFERROR(VLOOKUP(AE5121,[3]Sheet2!$M:$O,3,FALSE),0)</f>
        <v>0</v>
      </c>
      <c r="AE5121" s="10" t="str">
        <f t="shared" si="198"/>
        <v>79/80RIDI</v>
      </c>
      <c r="AF5121" s="13">
        <f t="shared" si="197"/>
        <v>1.7003676470588236E-3</v>
      </c>
      <c r="AG5121" s="10"/>
      <c r="AH5121" s="10"/>
    </row>
    <row r="5122" spans="1:34" x14ac:dyDescent="0.45">
      <c r="A5122" t="s">
        <v>54</v>
      </c>
      <c r="B5122" t="s">
        <v>181</v>
      </c>
      <c r="C5122" t="s">
        <v>323</v>
      </c>
      <c r="D5122">
        <v>381</v>
      </c>
      <c r="E5122" s="11">
        <v>2100000</v>
      </c>
      <c r="F5122" s="5">
        <v>-13279.56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-10760.44</v>
      </c>
      <c r="M5122">
        <v>-0.68</v>
      </c>
      <c r="N5122">
        <v>-560.29</v>
      </c>
      <c r="O5122">
        <v>3.83</v>
      </c>
      <c r="P5122">
        <v>-0.69</v>
      </c>
      <c r="Q5122">
        <v>0</v>
      </c>
      <c r="R5122">
        <v>-2145.91</v>
      </c>
      <c r="S5122">
        <v>0</v>
      </c>
      <c r="T5122">
        <v>99.37</v>
      </c>
      <c r="U5122" t="s">
        <v>314</v>
      </c>
      <c r="V5122" t="s">
        <v>314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1409</v>
      </c>
      <c r="AA5122" s="11">
        <f t="shared" si="196"/>
        <v>-2072.1</v>
      </c>
      <c r="AB5122" s="5">
        <f>IFERROR(VLOOKUP(C5122,[2]Sheet1!$B:$F,5,FALSE),0)</f>
        <v>2205000</v>
      </c>
      <c r="AC5122" s="11">
        <f>IFERROR(VLOOKUP(AE5122,[3]Sheet2!$M:$O,2,FALSE),0)</f>
        <v>2</v>
      </c>
      <c r="AD5122" s="11">
        <f>IFERROR(VLOOKUP(AE5122,[3]Sheet2!$M:$O,3,FALSE),0)</f>
        <v>0</v>
      </c>
      <c r="AE5122" s="10" t="str">
        <f t="shared" si="198"/>
        <v>79/80SMHL</v>
      </c>
      <c r="AF5122" s="13">
        <f t="shared" si="197"/>
        <v>-4.82611781405252E-4</v>
      </c>
      <c r="AG5122" s="10"/>
      <c r="AH5122" s="10"/>
    </row>
    <row r="5123" spans="1:34" x14ac:dyDescent="0.45">
      <c r="A5123" t="s">
        <v>54</v>
      </c>
      <c r="B5123" t="s">
        <v>181</v>
      </c>
      <c r="C5123" t="s">
        <v>289</v>
      </c>
      <c r="D5123">
        <v>557.79999999999995</v>
      </c>
      <c r="E5123" s="11">
        <v>1128090.439</v>
      </c>
      <c r="F5123" s="5">
        <v>931507.23499999999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>
        <v>60027.438000000002</v>
      </c>
      <c r="M5123">
        <v>7.09</v>
      </c>
      <c r="N5123">
        <v>78.67</v>
      </c>
      <c r="O5123">
        <v>3.06</v>
      </c>
      <c r="P5123">
        <v>3.89</v>
      </c>
      <c r="Q5123">
        <v>0</v>
      </c>
      <c r="R5123">
        <v>240.73</v>
      </c>
      <c r="S5123">
        <v>0</v>
      </c>
      <c r="T5123">
        <v>182.57</v>
      </c>
      <c r="U5123">
        <v>170.66</v>
      </c>
      <c r="V5123">
        <v>-0.69399999999999995</v>
      </c>
      <c r="W5123">
        <v>0</v>
      </c>
      <c r="X5123">
        <v>0</v>
      </c>
      <c r="Y5123" s="12" t="str">
        <f>IFERROR(VLOOKUP(C5123,[1]Index!$D:$F,3,FALSE),"Non List")</f>
        <v>Hotels And Tourism</v>
      </c>
      <c r="Z5123">
        <f>IFERROR(VLOOKUP(C5123,[1]LP!$B:$C,2,FALSE),0)</f>
        <v>851.5</v>
      </c>
      <c r="AA5123" s="11">
        <f t="shared" ref="AA5123:AA5186" si="199">ROUND(IFERROR(Z5123/M5123,0),1)</f>
        <v>120.1</v>
      </c>
      <c r="AB5123" s="5">
        <f>IFERROR(VLOOKUP(C5123,[2]Sheet1!$B:$F,5,FALSE),0)</f>
        <v>3553484.6999999997</v>
      </c>
      <c r="AC5123" s="11">
        <f>IFERROR(VLOOKUP(AE5123,[3]Sheet2!$M:$O,2,FALSE),0)</f>
        <v>5.2632000000000003</v>
      </c>
      <c r="AD5123" s="11">
        <f>IFERROR(VLOOKUP(AE5123,[3]Sheet2!$M:$O,3,FALSE),0)</f>
        <v>0</v>
      </c>
      <c r="AE5123" s="10" t="str">
        <f t="shared" si="198"/>
        <v>79/80OHL</v>
      </c>
      <c r="AF5123" s="13">
        <f t="shared" ref="AF5123:AF5186" si="200">IFERROR(M5123/Z5123,0)</f>
        <v>8.3264826776277157E-3</v>
      </c>
      <c r="AG5123" s="10"/>
      <c r="AH5123" s="10"/>
    </row>
    <row r="5124" spans="1:34" x14ac:dyDescent="0.45">
      <c r="A5124" t="s">
        <v>54</v>
      </c>
      <c r="B5124" t="s">
        <v>181</v>
      </c>
      <c r="C5124" t="s">
        <v>290</v>
      </c>
      <c r="D5124">
        <v>258</v>
      </c>
      <c r="E5124" s="11">
        <v>884715.06</v>
      </c>
      <c r="F5124" s="5">
        <v>1036192.938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>
        <v>371179.679</v>
      </c>
      <c r="M5124">
        <v>5.59</v>
      </c>
      <c r="N5124">
        <v>46.15</v>
      </c>
      <c r="O5124">
        <v>11.88</v>
      </c>
      <c r="P5124">
        <v>25.77</v>
      </c>
      <c r="Q5124">
        <v>0</v>
      </c>
      <c r="R5124">
        <v>548.26</v>
      </c>
      <c r="S5124">
        <v>0</v>
      </c>
      <c r="T5124">
        <v>21.71</v>
      </c>
      <c r="U5124">
        <v>52.25</v>
      </c>
      <c r="V5124">
        <v>-0.79749999999999999</v>
      </c>
      <c r="W5124">
        <v>0</v>
      </c>
      <c r="X5124">
        <v>0</v>
      </c>
      <c r="Y5124" s="12" t="str">
        <f>IFERROR(VLOOKUP(C5124,[1]Index!$D:$F,3,FALSE),"Non List")</f>
        <v>Hotels And Tourism</v>
      </c>
      <c r="Z5124">
        <f>IFERROR(VLOOKUP(C5124,[1]LP!$B:$C,2,FALSE),0)</f>
        <v>471.1</v>
      </c>
      <c r="AA5124" s="11">
        <f t="shared" si="199"/>
        <v>84.3</v>
      </c>
      <c r="AB5124" s="5">
        <f>IFERROR(VLOOKUP(C5124,[2]Sheet1!$B:$F,5,FALSE),0)</f>
        <v>31676880.969999999</v>
      </c>
      <c r="AC5124" s="11">
        <f>IFERROR(VLOOKUP(AE5124,[3]Sheet2!$M:$O,2,FALSE),0)</f>
        <v>26.578900000000001</v>
      </c>
      <c r="AD5124" s="11">
        <f>IFERROR(VLOOKUP(AE5124,[3]Sheet2!$M:$O,3,FALSE),0)</f>
        <v>5</v>
      </c>
      <c r="AE5124" s="10" t="str">
        <f t="shared" si="198"/>
        <v>79/80SHL</v>
      </c>
      <c r="AF5124" s="13">
        <f t="shared" si="200"/>
        <v>1.1865845892591806E-2</v>
      </c>
      <c r="AG5124" s="10"/>
      <c r="AH5124" s="10"/>
    </row>
    <row r="5125" spans="1:34" x14ac:dyDescent="0.45">
      <c r="A5125" t="s">
        <v>54</v>
      </c>
      <c r="B5125" t="s">
        <v>181</v>
      </c>
      <c r="C5125" t="s">
        <v>291</v>
      </c>
      <c r="D5125">
        <v>508</v>
      </c>
      <c r="E5125" s="11">
        <v>1886654</v>
      </c>
      <c r="F5125" s="5">
        <v>513940.25199999998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>
        <v>238845.60699999999</v>
      </c>
      <c r="M5125">
        <v>16.87</v>
      </c>
      <c r="N5125">
        <v>30.11</v>
      </c>
      <c r="O5125">
        <v>3.99</v>
      </c>
      <c r="P5125">
        <v>13.27</v>
      </c>
      <c r="Q5125">
        <v>0</v>
      </c>
      <c r="R5125">
        <v>120.14</v>
      </c>
      <c r="S5125">
        <v>0</v>
      </c>
      <c r="T5125">
        <v>127.24</v>
      </c>
      <c r="U5125">
        <v>219.77</v>
      </c>
      <c r="V5125">
        <v>-0.56740000000000002</v>
      </c>
      <c r="W5125">
        <v>0</v>
      </c>
      <c r="X5125">
        <v>0</v>
      </c>
      <c r="Y5125" s="12" t="str">
        <f>IFERROR(VLOOKUP(C5125,[1]Index!$D:$F,3,FALSE),"Non List")</f>
        <v>Hotels And Tourism</v>
      </c>
      <c r="Z5125">
        <f>IFERROR(VLOOKUP(C5125,[1]LP!$B:$C,2,FALSE),0)</f>
        <v>1079</v>
      </c>
      <c r="AA5125" s="11">
        <f t="shared" si="199"/>
        <v>64</v>
      </c>
      <c r="AB5125" s="5">
        <f>IFERROR(VLOOKUP(C5125,[2]Sheet1!$B:$F,5,FALSE),0)</f>
        <v>8437116.8599999994</v>
      </c>
      <c r="AC5125" s="11">
        <f>IFERROR(VLOOKUP(AE5125,[3]Sheet2!$M:$O,2,FALSE),0)</f>
        <v>11</v>
      </c>
      <c r="AD5125" s="11">
        <f>IFERROR(VLOOKUP(AE5125,[3]Sheet2!$M:$O,3,FALSE),0)</f>
        <v>4</v>
      </c>
      <c r="AE5125" s="10" t="str">
        <f t="shared" si="198"/>
        <v>79/80TRH</v>
      </c>
      <c r="AF5125" s="13">
        <f t="shared" si="200"/>
        <v>1.5634847080630215E-2</v>
      </c>
      <c r="AG5125" s="10"/>
      <c r="AH5125" s="10"/>
    </row>
    <row r="5126" spans="1:34" x14ac:dyDescent="0.45">
      <c r="A5126" t="s">
        <v>54</v>
      </c>
      <c r="B5126" t="s">
        <v>181</v>
      </c>
      <c r="C5126" t="s">
        <v>292</v>
      </c>
      <c r="D5126">
        <v>1020</v>
      </c>
      <c r="E5126" s="11">
        <v>1534091</v>
      </c>
      <c r="F5126" s="5">
        <v>-307898.38500000001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>
        <v>77735.678</v>
      </c>
      <c r="M5126">
        <v>6.75</v>
      </c>
      <c r="N5126">
        <v>151.11000000000001</v>
      </c>
      <c r="O5126">
        <v>12.76</v>
      </c>
      <c r="P5126">
        <v>8.4499999999999993</v>
      </c>
      <c r="Q5126">
        <v>0</v>
      </c>
      <c r="R5126">
        <v>1928.16</v>
      </c>
      <c r="S5126">
        <v>0</v>
      </c>
      <c r="T5126">
        <v>79.930000000000007</v>
      </c>
      <c r="U5126">
        <v>110.18</v>
      </c>
      <c r="V5126">
        <v>-0.89200000000000002</v>
      </c>
      <c r="W5126">
        <v>0</v>
      </c>
      <c r="X5126">
        <v>0</v>
      </c>
      <c r="Y5126" s="12" t="str">
        <f>IFERROR(VLOOKUP(C5126,[1]Index!$D:$F,3,FALSE),"Non List")</f>
        <v>Hotels And Tourism</v>
      </c>
      <c r="Z5126">
        <f>IFERROR(VLOOKUP(C5126,[1]LP!$B:$C,2,FALSE),0)</f>
        <v>887.4</v>
      </c>
      <c r="AA5126" s="11">
        <f t="shared" si="199"/>
        <v>131.5</v>
      </c>
      <c r="AB5126" s="5">
        <f>IFERROR(VLOOKUP(C5126,[2]Sheet1!$B:$F,5,FALSE),0)</f>
        <v>15340910</v>
      </c>
      <c r="AC5126" s="11">
        <f>IFERROR(VLOOKUP(AE5126,[3]Sheet2!$M:$O,2,FALSE),0)</f>
        <v>0</v>
      </c>
      <c r="AD5126" s="11">
        <f>IFERROR(VLOOKUP(AE5126,[3]Sheet2!$M:$O,3,FALSE),0)</f>
        <v>0</v>
      </c>
      <c r="AE5126" s="10" t="str">
        <f t="shared" si="198"/>
        <v>79/80CGH</v>
      </c>
      <c r="AF5126" s="13">
        <f t="shared" si="200"/>
        <v>7.6064908722109532E-3</v>
      </c>
      <c r="AG5126" s="10"/>
      <c r="AH5126" s="10"/>
    </row>
    <row r="5127" spans="1:34" x14ac:dyDescent="0.45">
      <c r="A5127" t="s">
        <v>54</v>
      </c>
      <c r="B5127" t="s">
        <v>181</v>
      </c>
      <c r="C5127" t="s">
        <v>324</v>
      </c>
      <c r="D5127">
        <v>713</v>
      </c>
      <c r="E5127" s="11">
        <v>600000</v>
      </c>
      <c r="F5127" s="5">
        <v>-17223.866999999998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>
        <v>22704.030599999998</v>
      </c>
      <c r="M5127">
        <v>5.04</v>
      </c>
      <c r="N5127">
        <v>141.47</v>
      </c>
      <c r="O5127">
        <v>7.34</v>
      </c>
      <c r="P5127">
        <v>5.19</v>
      </c>
      <c r="Q5127">
        <v>0</v>
      </c>
      <c r="R5127">
        <v>1038.3900000000001</v>
      </c>
      <c r="S5127">
        <v>0</v>
      </c>
      <c r="T5127">
        <v>97.13</v>
      </c>
      <c r="U5127">
        <v>104.95</v>
      </c>
      <c r="V5127">
        <v>-0.8528</v>
      </c>
      <c r="W5127">
        <v>0</v>
      </c>
      <c r="X5127">
        <v>0</v>
      </c>
      <c r="Y5127" s="12" t="str">
        <f>IFERROR(VLOOKUP(C5127,[1]Index!$D:$F,3,FALSE),"Non List")</f>
        <v>Hotels And Tourism</v>
      </c>
      <c r="Z5127">
        <f>IFERROR(VLOOKUP(C5127,[1]LP!$B:$C,2,FALSE),0)</f>
        <v>1100</v>
      </c>
      <c r="AA5127" s="11">
        <f t="shared" si="199"/>
        <v>218.3</v>
      </c>
      <c r="AB5127" s="5">
        <f>IFERROR(VLOOKUP(C5127,[2]Sheet1!$B:$F,5,FALSE),0)</f>
        <v>1073464.56</v>
      </c>
      <c r="AC5127" s="11">
        <f>IFERROR(VLOOKUP(AE5127,[3]Sheet2!$M:$O,2,FALSE),0)</f>
        <v>0</v>
      </c>
      <c r="AD5127" s="11">
        <f>IFERROR(VLOOKUP(AE5127,[3]Sheet2!$M:$O,3,FALSE),0)</f>
        <v>0</v>
      </c>
      <c r="AE5127" s="10" t="str">
        <f t="shared" si="198"/>
        <v>79/80KDL</v>
      </c>
      <c r="AF5127" s="13">
        <f t="shared" si="200"/>
        <v>4.5818181818181817E-3</v>
      </c>
      <c r="AG5127" s="10"/>
      <c r="AH5127" s="10"/>
    </row>
    <row r="5128" spans="1:34" x14ac:dyDescent="0.45">
      <c r="A5128" t="s">
        <v>54</v>
      </c>
      <c r="B5128" t="s">
        <v>181</v>
      </c>
      <c r="C5128" t="s">
        <v>293</v>
      </c>
      <c r="D5128">
        <v>2222.1999999999998</v>
      </c>
      <c r="E5128" s="11">
        <v>194889</v>
      </c>
      <c r="F5128" s="5">
        <v>5566255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435483</v>
      </c>
      <c r="M5128">
        <v>297.95</v>
      </c>
      <c r="N5128">
        <v>7.46</v>
      </c>
      <c r="O5128">
        <v>0.75</v>
      </c>
      <c r="P5128">
        <v>10.08</v>
      </c>
      <c r="Q5128">
        <v>0</v>
      </c>
      <c r="R5128">
        <v>5.59</v>
      </c>
      <c r="S5128">
        <v>0</v>
      </c>
      <c r="T5128">
        <v>2956.12</v>
      </c>
      <c r="U5128">
        <v>4451.68</v>
      </c>
      <c r="V5128">
        <v>1.0033000000000001</v>
      </c>
      <c r="W5128">
        <v>0</v>
      </c>
      <c r="X5128">
        <v>0</v>
      </c>
      <c r="Y5128" s="12" t="str">
        <f>IFERROR(VLOOKUP(C5128,[1]Index!$D:$F,3,FALSE),"Non List")</f>
        <v>Manufacturing And Processing</v>
      </c>
      <c r="Z5128">
        <f>IFERROR(VLOOKUP(C5128,[1]LP!$B:$C,2,FALSE),0)</f>
        <v>16335</v>
      </c>
      <c r="AA5128" s="11">
        <f t="shared" si="199"/>
        <v>54.8</v>
      </c>
      <c r="AB5128" s="5">
        <f>IFERROR(VLOOKUP(C5128,[2]Sheet1!$B:$F,5,FALSE),0)</f>
        <v>175399.83</v>
      </c>
      <c r="AC5128" s="11">
        <f>IFERROR(VLOOKUP(AE5128,[3]Sheet2!$M:$O,2,FALSE),0)</f>
        <v>0</v>
      </c>
      <c r="AD5128" s="11">
        <f>IFERROR(VLOOKUP(AE5128,[3]Sheet2!$M:$O,3,FALSE),0)</f>
        <v>0</v>
      </c>
      <c r="AE5128" s="10" t="str">
        <f t="shared" si="198"/>
        <v>79/80BNL</v>
      </c>
      <c r="AF5128" s="13">
        <f t="shared" si="200"/>
        <v>1.8239975512702785E-2</v>
      </c>
      <c r="AG5128" s="10"/>
      <c r="AH5128" s="10"/>
    </row>
    <row r="5129" spans="1:34" x14ac:dyDescent="0.45">
      <c r="A5129" t="s">
        <v>54</v>
      </c>
      <c r="B5129" t="s">
        <v>181</v>
      </c>
      <c r="C5129" t="s">
        <v>294</v>
      </c>
      <c r="D5129">
        <v>11270</v>
      </c>
      <c r="E5129" s="11">
        <v>121000</v>
      </c>
      <c r="F5129" s="5">
        <v>3588249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361023</v>
      </c>
      <c r="M5129">
        <v>397.83</v>
      </c>
      <c r="N5129">
        <v>28.33</v>
      </c>
      <c r="O5129">
        <v>3.68</v>
      </c>
      <c r="P5129">
        <v>12.98</v>
      </c>
      <c r="Q5129">
        <v>0</v>
      </c>
      <c r="R5129">
        <v>104.25</v>
      </c>
      <c r="S5129">
        <v>0</v>
      </c>
      <c r="T5129">
        <v>3065.5</v>
      </c>
      <c r="U5129">
        <v>5238.3</v>
      </c>
      <c r="V5129">
        <v>-0.53520000000000001</v>
      </c>
      <c r="W5129">
        <v>0</v>
      </c>
      <c r="X5129">
        <v>0</v>
      </c>
      <c r="Y5129" s="12" t="str">
        <f>IFERROR(VLOOKUP(C5129,[1]Index!$D:$F,3,FALSE),"Non List")</f>
        <v>Manufacturing And Processing</v>
      </c>
      <c r="Z5129">
        <f>IFERROR(VLOOKUP(C5129,[1]LP!$B:$C,2,FALSE),0)</f>
        <v>13995</v>
      </c>
      <c r="AA5129" s="11">
        <f t="shared" si="199"/>
        <v>35.200000000000003</v>
      </c>
      <c r="AB5129" s="5">
        <f>IFERROR(VLOOKUP(C5129,[2]Sheet1!$B:$F,5,FALSE),0)</f>
        <v>108900</v>
      </c>
      <c r="AC5129" s="11">
        <f>IFERROR(VLOOKUP(AE5129,[3]Sheet2!$M:$O,2,FALSE),0)</f>
        <v>60</v>
      </c>
      <c r="AD5129" s="11">
        <f>IFERROR(VLOOKUP(AE5129,[3]Sheet2!$M:$O,3,FALSE),0)</f>
        <v>0</v>
      </c>
      <c r="AE5129" s="10" t="str">
        <f t="shared" si="198"/>
        <v>79/80BNT</v>
      </c>
      <c r="AF5129" s="13">
        <f t="shared" si="200"/>
        <v>2.8426580921757771E-2</v>
      </c>
      <c r="AG5129" s="10"/>
      <c r="AH5129" s="10"/>
    </row>
    <row r="5130" spans="1:34" x14ac:dyDescent="0.45">
      <c r="A5130" t="s">
        <v>54</v>
      </c>
      <c r="B5130" t="s">
        <v>181</v>
      </c>
      <c r="C5130" t="s">
        <v>295</v>
      </c>
      <c r="D5130">
        <v>1844</v>
      </c>
      <c r="E5130" s="11">
        <v>2429566.65</v>
      </c>
      <c r="F5130" s="5">
        <v>839883.98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576688.72</v>
      </c>
      <c r="M5130">
        <v>31.64</v>
      </c>
      <c r="N5130">
        <v>58.28</v>
      </c>
      <c r="O5130">
        <v>13.7</v>
      </c>
      <c r="P5130">
        <v>23.52</v>
      </c>
      <c r="Q5130">
        <v>0</v>
      </c>
      <c r="R5130">
        <v>798.44</v>
      </c>
      <c r="S5130">
        <v>0</v>
      </c>
      <c r="T5130">
        <v>134.57</v>
      </c>
      <c r="U5130">
        <v>309.52</v>
      </c>
      <c r="V5130">
        <v>-0.83209999999999995</v>
      </c>
      <c r="W5130">
        <v>0</v>
      </c>
      <c r="X5130">
        <v>0</v>
      </c>
      <c r="Y5130" s="12" t="str">
        <f>IFERROR(VLOOKUP(C5130,[1]Index!$D:$F,3,FALSE),"Non List")</f>
        <v>Manufacturing And Processing</v>
      </c>
      <c r="Z5130">
        <f>IFERROR(VLOOKUP(C5130,[1]LP!$B:$C,2,FALSE),0)</f>
        <v>1361</v>
      </c>
      <c r="AA5130" s="11">
        <f t="shared" si="199"/>
        <v>43</v>
      </c>
      <c r="AB5130" s="5">
        <f>IFERROR(VLOOKUP(C5130,[2]Sheet1!$B:$F,5,FALSE),0)</f>
        <v>11224597.859999999</v>
      </c>
      <c r="AC5130" s="11">
        <f>IFERROR(VLOOKUP(AE5130,[3]Sheet2!$M:$O,2,FALSE),0)</f>
        <v>15</v>
      </c>
      <c r="AD5130" s="11">
        <f>IFERROR(VLOOKUP(AE5130,[3]Sheet2!$M:$O,3,FALSE),0)</f>
        <v>10</v>
      </c>
      <c r="AE5130" s="10" t="str">
        <f t="shared" si="198"/>
        <v>79/80HDL</v>
      </c>
      <c r="AF5130" s="13">
        <f t="shared" si="200"/>
        <v>2.3247612049963264E-2</v>
      </c>
      <c r="AG5130" s="10"/>
      <c r="AH5130" s="10"/>
    </row>
    <row r="5131" spans="1:34" x14ac:dyDescent="0.45">
      <c r="A5131" t="s">
        <v>54</v>
      </c>
      <c r="B5131" t="s">
        <v>181</v>
      </c>
      <c r="C5131" t="s">
        <v>296</v>
      </c>
      <c r="D5131">
        <v>25350</v>
      </c>
      <c r="E5131" s="11">
        <v>92100</v>
      </c>
      <c r="F5131" s="5">
        <v>3707700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372700</v>
      </c>
      <c r="M5131">
        <v>539.57000000000005</v>
      </c>
      <c r="N5131">
        <v>46.98</v>
      </c>
      <c r="O5131">
        <v>6.14</v>
      </c>
      <c r="P5131">
        <v>13.08</v>
      </c>
      <c r="Q5131">
        <v>0</v>
      </c>
      <c r="R5131">
        <v>288.45999999999998</v>
      </c>
      <c r="S5131">
        <v>0</v>
      </c>
      <c r="T5131">
        <v>4125.7299999999996</v>
      </c>
      <c r="U5131">
        <v>7077.27</v>
      </c>
      <c r="V5131">
        <v>-0.7208</v>
      </c>
      <c r="W5131">
        <v>0</v>
      </c>
      <c r="X5131">
        <v>0</v>
      </c>
      <c r="Y5131" s="12" t="str">
        <f>IFERROR(VLOOKUP(C5131,[1]Index!$D:$F,3,FALSE),"Non List")</f>
        <v>Manufacturing And Processing</v>
      </c>
      <c r="Z5131">
        <f>IFERROR(VLOOKUP(C5131,[1]LP!$B:$C,2,FALSE),0)</f>
        <v>45000</v>
      </c>
      <c r="AA5131" s="11">
        <f t="shared" si="199"/>
        <v>83.4</v>
      </c>
      <c r="AB5131" s="5">
        <f>IFERROR(VLOOKUP(C5131,[2]Sheet1!$B:$F,5,FALSE),0)</f>
        <v>138150</v>
      </c>
      <c r="AC5131" s="11">
        <f>IFERROR(VLOOKUP(AE5131,[3]Sheet2!$M:$O,2,FALSE),0)</f>
        <v>1580</v>
      </c>
      <c r="AD5131" s="11">
        <f>IFERROR(VLOOKUP(AE5131,[3]Sheet2!$M:$O,3,FALSE),0)</f>
        <v>0</v>
      </c>
      <c r="AE5131" s="10" t="str">
        <f t="shared" si="198"/>
        <v>79/80UNL</v>
      </c>
      <c r="AF5131" s="13">
        <f t="shared" si="200"/>
        <v>1.1990444444444446E-2</v>
      </c>
      <c r="AG5131" s="10"/>
      <c r="AH5131" s="10"/>
    </row>
    <row r="5132" spans="1:34" x14ac:dyDescent="0.45">
      <c r="A5132" t="s">
        <v>54</v>
      </c>
      <c r="B5132" t="s">
        <v>181</v>
      </c>
      <c r="C5132" t="s">
        <v>297</v>
      </c>
      <c r="D5132">
        <v>400.9</v>
      </c>
      <c r="E5132" s="11">
        <v>4400000</v>
      </c>
      <c r="F5132" s="5">
        <v>4692077.5959999999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319917.54599999997</v>
      </c>
      <c r="M5132">
        <v>9.69</v>
      </c>
      <c r="N5132">
        <v>41.37</v>
      </c>
      <c r="O5132">
        <v>1.94</v>
      </c>
      <c r="P5132">
        <v>4.6900000000000004</v>
      </c>
      <c r="Q5132">
        <v>0</v>
      </c>
      <c r="R5132">
        <v>80.260000000000005</v>
      </c>
      <c r="S5132">
        <v>0</v>
      </c>
      <c r="T5132">
        <v>206.64</v>
      </c>
      <c r="U5132">
        <v>212.26</v>
      </c>
      <c r="V5132">
        <v>-0.47060000000000002</v>
      </c>
      <c r="W5132">
        <v>0</v>
      </c>
      <c r="X5132">
        <v>0</v>
      </c>
      <c r="Y5132" s="12" t="str">
        <f>IFERROR(VLOOKUP(C5132,[1]Index!$D:$F,3,FALSE),"Non List")</f>
        <v>Manufacturing And Processing</v>
      </c>
      <c r="Z5132">
        <f>IFERROR(VLOOKUP(C5132,[1]LP!$B:$C,2,FALSE),0)</f>
        <v>506.5</v>
      </c>
      <c r="AA5132" s="11">
        <f t="shared" si="199"/>
        <v>52.3</v>
      </c>
      <c r="AB5132" s="5">
        <f>IFERROR(VLOOKUP(C5132,[2]Sheet1!$B:$F,5,FALSE),0)</f>
        <v>50270000</v>
      </c>
      <c r="AC5132" s="11">
        <f>IFERROR(VLOOKUP(AE5132,[3]Sheet2!$M:$O,2,FALSE),0)</f>
        <v>0.75</v>
      </c>
      <c r="AD5132" s="11">
        <f>IFERROR(VLOOKUP(AE5132,[3]Sheet2!$M:$O,3,FALSE),0)</f>
        <v>14.25</v>
      </c>
      <c r="AE5132" s="10" t="str">
        <f t="shared" si="198"/>
        <v>79/80SHIVM</v>
      </c>
      <c r="AF5132" s="13">
        <f t="shared" si="200"/>
        <v>1.9131293188548865E-2</v>
      </c>
      <c r="AG5132" s="10"/>
      <c r="AH5132" s="10"/>
    </row>
    <row r="5133" spans="1:34" x14ac:dyDescent="0.45">
      <c r="A5133" t="s">
        <v>54</v>
      </c>
      <c r="B5133" t="s">
        <v>181</v>
      </c>
      <c r="C5133" t="s">
        <v>299</v>
      </c>
      <c r="D5133">
        <v>2082</v>
      </c>
      <c r="E5133" s="11">
        <v>4251000</v>
      </c>
      <c r="F5133" s="5">
        <v>2831011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777944</v>
      </c>
      <c r="M5133">
        <v>24.4</v>
      </c>
      <c r="N5133">
        <v>85.33</v>
      </c>
      <c r="O5133">
        <v>12.5</v>
      </c>
      <c r="P5133">
        <v>14.65</v>
      </c>
      <c r="Q5133">
        <v>0</v>
      </c>
      <c r="R5133">
        <v>1066.6300000000001</v>
      </c>
      <c r="S5133">
        <v>0</v>
      </c>
      <c r="T5133">
        <v>166.6</v>
      </c>
      <c r="U5133">
        <v>302.43</v>
      </c>
      <c r="V5133">
        <v>-0.85470000000000002</v>
      </c>
      <c r="W5133">
        <v>0</v>
      </c>
      <c r="X5133">
        <v>0</v>
      </c>
      <c r="Y5133" s="12" t="str">
        <f>IFERROR(VLOOKUP(C5133,[1]Index!$D:$F,3,FALSE),"Non List")</f>
        <v>Investment</v>
      </c>
      <c r="Z5133">
        <f>IFERROR(VLOOKUP(C5133,[1]LP!$B:$C,2,FALSE),0)</f>
        <v>2099.1</v>
      </c>
      <c r="AA5133" s="11">
        <f t="shared" si="199"/>
        <v>86</v>
      </c>
      <c r="AB5133" s="5">
        <f>IFERROR(VLOOKUP(C5133,[2]Sheet1!$B:$F,5,FALSE),0)</f>
        <v>12115350</v>
      </c>
      <c r="AC5133" s="11">
        <f>IFERROR(VLOOKUP(AE5133,[3]Sheet2!$M:$O,2,FALSE),0)</f>
        <v>0.73680000000000001</v>
      </c>
      <c r="AD5133" s="11">
        <f>IFERROR(VLOOKUP(AE5133,[3]Sheet2!$M:$O,3,FALSE),0)</f>
        <v>14</v>
      </c>
      <c r="AE5133" s="10" t="str">
        <f t="shared" si="198"/>
        <v>79/80CIT</v>
      </c>
      <c r="AF5133" s="13">
        <f t="shared" si="200"/>
        <v>1.1624029345910152E-2</v>
      </c>
      <c r="AG5133" s="10"/>
      <c r="AH5133" s="10"/>
    </row>
    <row r="5134" spans="1:34" x14ac:dyDescent="0.45">
      <c r="A5134" t="s">
        <v>54</v>
      </c>
      <c r="B5134" t="s">
        <v>181</v>
      </c>
      <c r="C5134" t="s">
        <v>300</v>
      </c>
      <c r="D5134">
        <v>179</v>
      </c>
      <c r="E5134" s="11">
        <v>21711986</v>
      </c>
      <c r="F5134" s="5">
        <v>2662620.75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1010528.48</v>
      </c>
      <c r="M5134">
        <v>6.2</v>
      </c>
      <c r="N5134">
        <v>28.87</v>
      </c>
      <c r="O5134">
        <v>1.59</v>
      </c>
      <c r="P5134">
        <v>5.53</v>
      </c>
      <c r="Q5134">
        <v>0</v>
      </c>
      <c r="R5134">
        <v>45.9</v>
      </c>
      <c r="S5134">
        <v>0</v>
      </c>
      <c r="T5134">
        <v>112.26</v>
      </c>
      <c r="U5134">
        <v>125.14</v>
      </c>
      <c r="V5134">
        <v>-0.3009</v>
      </c>
      <c r="W5134">
        <v>0</v>
      </c>
      <c r="X5134">
        <v>0</v>
      </c>
      <c r="Y5134" s="12" t="str">
        <f>IFERROR(VLOOKUP(C5134,[1]Index!$D:$F,3,FALSE),"Non List")</f>
        <v>Investment</v>
      </c>
      <c r="Z5134">
        <f>IFERROR(VLOOKUP(C5134,[1]LP!$B:$C,2,FALSE),0)</f>
        <v>231</v>
      </c>
      <c r="AA5134" s="11">
        <f t="shared" si="199"/>
        <v>37.299999999999997</v>
      </c>
      <c r="AB5134" s="5">
        <f>IFERROR(VLOOKUP(C5134,[2]Sheet1!$B:$F,5,FALSE),0)</f>
        <v>49119626</v>
      </c>
      <c r="AC5134" s="11">
        <f>IFERROR(VLOOKUP(AE5134,[3]Sheet2!$M:$O,2,FALSE),0)</f>
        <v>5.2629999999999999</v>
      </c>
      <c r="AD5134" s="11">
        <f>IFERROR(VLOOKUP(AE5134,[3]Sheet2!$M:$O,3,FALSE),0)</f>
        <v>0</v>
      </c>
      <c r="AE5134" s="10" t="str">
        <f t="shared" si="198"/>
        <v>79/80HIDCL</v>
      </c>
      <c r="AF5134" s="13">
        <f t="shared" si="200"/>
        <v>2.6839826839826841E-2</v>
      </c>
      <c r="AG5134" s="10"/>
      <c r="AH5134" s="10"/>
    </row>
    <row r="5135" spans="1:34" x14ac:dyDescent="0.45">
      <c r="A5135" t="s">
        <v>54</v>
      </c>
      <c r="B5135" t="s">
        <v>181</v>
      </c>
      <c r="C5135" t="s">
        <v>301</v>
      </c>
      <c r="D5135">
        <v>200</v>
      </c>
      <c r="E5135" s="11">
        <v>21600000</v>
      </c>
      <c r="F5135" s="5">
        <v>1985830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1161838</v>
      </c>
      <c r="M5135">
        <v>7.16</v>
      </c>
      <c r="N5135">
        <v>27.93</v>
      </c>
      <c r="O5135">
        <v>1.83</v>
      </c>
      <c r="P5135">
        <v>6.57</v>
      </c>
      <c r="Q5135">
        <v>0</v>
      </c>
      <c r="R5135">
        <v>51.11</v>
      </c>
      <c r="S5135">
        <v>0</v>
      </c>
      <c r="T5135">
        <v>109.19</v>
      </c>
      <c r="U5135">
        <v>132.63</v>
      </c>
      <c r="V5135">
        <v>-0.33689999999999998</v>
      </c>
      <c r="W5135">
        <v>0</v>
      </c>
      <c r="X5135">
        <v>0</v>
      </c>
      <c r="Y5135" s="12" t="str">
        <f>IFERROR(VLOOKUP(C5135,[1]Index!$D:$F,3,FALSE),"Non List")</f>
        <v>Investment</v>
      </c>
      <c r="Z5135">
        <f>IFERROR(VLOOKUP(C5135,[1]LP!$B:$C,2,FALSE),0)</f>
        <v>247</v>
      </c>
      <c r="AA5135" s="11">
        <f t="shared" si="199"/>
        <v>34.5</v>
      </c>
      <c r="AB5135" s="5">
        <f>IFERROR(VLOOKUP(C5135,[2]Sheet1!$B:$F,5,FALSE),0)</f>
        <v>86400000</v>
      </c>
      <c r="AC5135" s="11">
        <f>IFERROR(VLOOKUP(AE5135,[3]Sheet2!$M:$O,2,FALSE),0)</f>
        <v>4.2104999999999997</v>
      </c>
      <c r="AD5135" s="11">
        <f>IFERROR(VLOOKUP(AE5135,[3]Sheet2!$M:$O,3,FALSE),0)</f>
        <v>0</v>
      </c>
      <c r="AE5135" s="10" t="str">
        <f t="shared" si="198"/>
        <v>79/80NIFRA</v>
      </c>
      <c r="AF5135" s="13">
        <f t="shared" si="200"/>
        <v>2.8987854251012145E-2</v>
      </c>
      <c r="AG5135" s="10"/>
      <c r="AH5135" s="10"/>
    </row>
    <row r="5136" spans="1:34" x14ac:dyDescent="0.45">
      <c r="A5136" t="s">
        <v>54</v>
      </c>
      <c r="B5136" t="s">
        <v>181</v>
      </c>
      <c r="C5136" t="s">
        <v>304</v>
      </c>
      <c r="D5136">
        <v>610.70000000000005</v>
      </c>
      <c r="E5136" s="11">
        <v>555600</v>
      </c>
      <c r="F5136" s="5">
        <v>55150.408000000003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2902.2779999999998</v>
      </c>
      <c r="M5136">
        <v>0.69</v>
      </c>
      <c r="N5136">
        <v>885.07</v>
      </c>
      <c r="O5136">
        <v>5.56</v>
      </c>
      <c r="P5136">
        <v>0.63</v>
      </c>
      <c r="Q5136">
        <v>0</v>
      </c>
      <c r="R5136">
        <v>4920.99</v>
      </c>
      <c r="S5136">
        <v>0</v>
      </c>
      <c r="T5136">
        <v>109.93</v>
      </c>
      <c r="U5136">
        <v>41.31</v>
      </c>
      <c r="V5136">
        <v>-0.93240000000000001</v>
      </c>
      <c r="W5136">
        <v>0</v>
      </c>
      <c r="X5136">
        <v>0</v>
      </c>
      <c r="Y5136" s="12" t="str">
        <f>IFERROR(VLOOKUP(C5136,[1]Index!$D:$F,3,FALSE),"Non List")</f>
        <v>Investment</v>
      </c>
      <c r="Z5136">
        <f>IFERROR(VLOOKUP(C5136,[1]LP!$B:$C,2,FALSE),0)</f>
        <v>1177</v>
      </c>
      <c r="AA5136" s="11">
        <f t="shared" si="199"/>
        <v>1705.8</v>
      </c>
      <c r="AB5136" s="5">
        <f>IFERROR(VLOOKUP(C5136,[2]Sheet1!$B:$F,5,FALSE),0)</f>
        <v>555600.1</v>
      </c>
      <c r="AC5136" s="11">
        <f>IFERROR(VLOOKUP(AE5136,[3]Sheet2!$M:$O,2,FALSE),0)</f>
        <v>8.4210999999999991</v>
      </c>
      <c r="AD5136" s="11">
        <f>IFERROR(VLOOKUP(AE5136,[3]Sheet2!$M:$O,3,FALSE),0)</f>
        <v>0</v>
      </c>
      <c r="AE5136" s="10" t="str">
        <f t="shared" si="198"/>
        <v>79/80ENL</v>
      </c>
      <c r="AF5136" s="13">
        <f t="shared" si="200"/>
        <v>5.8623619371282916E-4</v>
      </c>
      <c r="AG5136" s="10"/>
      <c r="AH5136" s="10"/>
    </row>
    <row r="5137" spans="1:34" x14ac:dyDescent="0.45">
      <c r="A5137" t="s">
        <v>54</v>
      </c>
      <c r="B5137" t="s">
        <v>181</v>
      </c>
      <c r="C5137" t="s">
        <v>302</v>
      </c>
      <c r="D5137">
        <v>436.5</v>
      </c>
      <c r="E5137" s="11">
        <v>1223211.7</v>
      </c>
      <c r="F5137" s="5">
        <v>444644.35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-67.06</v>
      </c>
      <c r="N5137">
        <v>436.5</v>
      </c>
      <c r="O5137">
        <v>3.2</v>
      </c>
      <c r="P5137">
        <v>-0.01</v>
      </c>
      <c r="Q5137">
        <v>0</v>
      </c>
      <c r="R5137">
        <v>1396.8</v>
      </c>
      <c r="S5137">
        <v>0</v>
      </c>
      <c r="T5137">
        <v>136.35</v>
      </c>
      <c r="U5137">
        <v>0</v>
      </c>
      <c r="V5137">
        <v>0</v>
      </c>
      <c r="W5137">
        <v>0</v>
      </c>
      <c r="X5137">
        <v>0</v>
      </c>
      <c r="Y5137" s="12" t="str">
        <f>IFERROR(VLOOKUP(C5137,[1]Index!$D:$F,3,FALSE),"Non List")</f>
        <v>Investment</v>
      </c>
      <c r="Z5137">
        <f>IFERROR(VLOOKUP(C5137,[1]LP!$B:$C,2,FALSE),0)</f>
        <v>1034</v>
      </c>
      <c r="AA5137" s="11">
        <f t="shared" si="199"/>
        <v>0</v>
      </c>
      <c r="AB5137" s="5">
        <f>IFERROR(VLOOKUP(C5137,[2]Sheet1!$B:$F,5,FALSE),0)</f>
        <v>12843723</v>
      </c>
      <c r="AC5137" s="11">
        <f>IFERROR(VLOOKUP(AE5137,[3]Sheet2!$M:$O,2,FALSE),0)</f>
        <v>0</v>
      </c>
      <c r="AD5137" s="11">
        <f>IFERROR(VLOOKUP(AE5137,[3]Sheet2!$M:$O,3,FALSE),0)</f>
        <v>0</v>
      </c>
      <c r="AE5137" s="10" t="str">
        <f t="shared" si="198"/>
        <v>79/80NRN</v>
      </c>
      <c r="AF5137" s="13">
        <f t="shared" si="200"/>
        <v>0</v>
      </c>
      <c r="AG5137" s="10"/>
      <c r="AH5137" s="10"/>
    </row>
    <row r="5138" spans="1:34" x14ac:dyDescent="0.45">
      <c r="A5138" t="s">
        <v>54</v>
      </c>
      <c r="B5138" t="s">
        <v>181</v>
      </c>
      <c r="C5138" t="s">
        <v>303</v>
      </c>
      <c r="D5138">
        <v>715</v>
      </c>
      <c r="E5138" s="11">
        <v>839410</v>
      </c>
      <c r="F5138" s="5">
        <v>483129.80849999998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94594.809699999998</v>
      </c>
      <c r="M5138">
        <v>15.01</v>
      </c>
      <c r="N5138">
        <v>47.63</v>
      </c>
      <c r="O5138">
        <v>4.54</v>
      </c>
      <c r="P5138">
        <v>9.5399999999999991</v>
      </c>
      <c r="Q5138">
        <v>0</v>
      </c>
      <c r="R5138">
        <v>216.24</v>
      </c>
      <c r="S5138">
        <v>0</v>
      </c>
      <c r="T5138">
        <v>157.56</v>
      </c>
      <c r="U5138">
        <v>230.68</v>
      </c>
      <c r="V5138">
        <v>-0.6774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1579</v>
      </c>
      <c r="AA5138" s="11">
        <f t="shared" si="199"/>
        <v>105.2</v>
      </c>
      <c r="AB5138" s="5">
        <f>IFERROR(VLOOKUP(C5138,[2]Sheet1!$B:$F,5,FALSE),0)</f>
        <v>10342371</v>
      </c>
      <c r="AC5138" s="11">
        <f>IFERROR(VLOOKUP(AE5138,[3]Sheet2!$M:$O,2,FALSE),0)</f>
        <v>0</v>
      </c>
      <c r="AD5138" s="11">
        <f>IFERROR(VLOOKUP(AE5138,[3]Sheet2!$M:$O,3,FALSE),0)</f>
        <v>0</v>
      </c>
      <c r="AE5138" s="10" t="str">
        <f t="shared" si="198"/>
        <v>79/80CHDC</v>
      </c>
      <c r="AF5138" s="13">
        <f t="shared" si="200"/>
        <v>9.5060164661177962E-3</v>
      </c>
      <c r="AG5138" s="10"/>
      <c r="AH5138" s="10"/>
    </row>
    <row r="5139" spans="1:34" x14ac:dyDescent="0.45">
      <c r="A5139" t="s">
        <v>54</v>
      </c>
      <c r="B5139" t="s">
        <v>181</v>
      </c>
      <c r="C5139" t="s">
        <v>305</v>
      </c>
      <c r="D5139">
        <v>3620.5</v>
      </c>
      <c r="E5139" s="11">
        <v>253531.19</v>
      </c>
      <c r="F5139" s="5">
        <v>1351048.8176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37117.750200000002</v>
      </c>
      <c r="M5139">
        <v>19.52</v>
      </c>
      <c r="N5139">
        <v>185.48</v>
      </c>
      <c r="O5139">
        <v>5.72</v>
      </c>
      <c r="P5139">
        <v>3.08</v>
      </c>
      <c r="Q5139">
        <v>0</v>
      </c>
      <c r="R5139">
        <v>1060.95</v>
      </c>
      <c r="S5139">
        <v>0</v>
      </c>
      <c r="T5139">
        <v>632.89</v>
      </c>
      <c r="U5139">
        <v>527.22</v>
      </c>
      <c r="V5139">
        <v>-0.85440000000000005</v>
      </c>
      <c r="W5139">
        <v>0</v>
      </c>
      <c r="X5139">
        <v>0</v>
      </c>
      <c r="Y5139" s="12" t="str">
        <f>IFERROR(VLOOKUP(C5139,[1]Index!$D:$F,3,FALSE),"Non List")</f>
        <v>Tradings</v>
      </c>
      <c r="Z5139">
        <f>IFERROR(VLOOKUP(C5139,[1]LP!$B:$C,2,FALSE),0)</f>
        <v>5680</v>
      </c>
      <c r="AA5139" s="11">
        <f t="shared" si="199"/>
        <v>291</v>
      </c>
      <c r="AB5139" s="5">
        <f>IFERROR(VLOOKUP(C5139,[2]Sheet1!$B:$F,5,FALSE),0)</f>
        <v>2533664.3000000003</v>
      </c>
      <c r="AC5139" s="11">
        <f>IFERROR(VLOOKUP(AE5139,[3]Sheet2!$M:$O,2,FALSE),0)</f>
        <v>0.79</v>
      </c>
      <c r="AD5139" s="11">
        <f>IFERROR(VLOOKUP(AE5139,[3]Sheet2!$M:$O,3,FALSE),0)</f>
        <v>15</v>
      </c>
      <c r="AE5139" s="10" t="str">
        <f t="shared" si="198"/>
        <v>79/80STC</v>
      </c>
      <c r="AF5139" s="13">
        <f t="shared" si="200"/>
        <v>3.4366197183098592E-3</v>
      </c>
      <c r="AG5139" s="10"/>
      <c r="AH5139" s="10"/>
    </row>
    <row r="5140" spans="1:34" x14ac:dyDescent="0.45">
      <c r="A5140" t="s">
        <v>54</v>
      </c>
      <c r="B5140" t="s">
        <v>181</v>
      </c>
      <c r="C5140" t="s">
        <v>307</v>
      </c>
      <c r="D5140">
        <v>758</v>
      </c>
      <c r="E5140" s="11">
        <v>18000000</v>
      </c>
      <c r="F5140" s="5">
        <v>75474758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5411974</v>
      </c>
      <c r="M5140">
        <v>40.08</v>
      </c>
      <c r="N5140">
        <v>18.91</v>
      </c>
      <c r="O5140">
        <v>1.46</v>
      </c>
      <c r="P5140">
        <v>7.72</v>
      </c>
      <c r="Q5140">
        <v>0</v>
      </c>
      <c r="R5140">
        <v>27.61</v>
      </c>
      <c r="S5140">
        <v>0</v>
      </c>
      <c r="T5140">
        <v>519.29999999999995</v>
      </c>
      <c r="U5140">
        <v>684.33</v>
      </c>
      <c r="V5140" s="12">
        <v>-9.7199999999999995E-2</v>
      </c>
      <c r="W5140">
        <v>0</v>
      </c>
      <c r="X5140">
        <v>0</v>
      </c>
      <c r="Y5140" s="12" t="str">
        <f>IFERROR(VLOOKUP(C5140,[1]Index!$D:$F,3,FALSE),"Non List")</f>
        <v>Others</v>
      </c>
      <c r="Z5140">
        <f>IFERROR(VLOOKUP(C5140,[1]LP!$B:$C,2,FALSE),0)</f>
        <v>919</v>
      </c>
      <c r="AA5140" s="11">
        <f t="shared" si="199"/>
        <v>22.9</v>
      </c>
      <c r="AB5140" s="5">
        <f>IFERROR(VLOOKUP(C5140,[2]Sheet1!$B:$F,5,FALSE),0)</f>
        <v>14400000</v>
      </c>
      <c r="AC5140" s="11">
        <f>IFERROR(VLOOKUP(AE5140,[3]Sheet2!$M:$O,2,FALSE),0)</f>
        <v>40</v>
      </c>
      <c r="AD5140" s="11">
        <f>IFERROR(VLOOKUP(AE5140,[3]Sheet2!$M:$O,3,FALSE),0)</f>
        <v>0</v>
      </c>
      <c r="AE5140" s="10" t="str">
        <f t="shared" si="198"/>
        <v>79/80NTC</v>
      </c>
      <c r="AF5140" s="13">
        <f t="shared" si="200"/>
        <v>4.3612622415669204E-2</v>
      </c>
      <c r="AG5140" s="10"/>
      <c r="AH5140" s="10"/>
    </row>
    <row r="5141" spans="1:34" x14ac:dyDescent="0.45">
      <c r="A5141" s="16" t="s">
        <v>55</v>
      </c>
      <c r="B5141" t="s">
        <v>181</v>
      </c>
      <c r="C5141" t="s">
        <v>26</v>
      </c>
      <c r="D5141" s="17">
        <v>261.39999999999998</v>
      </c>
      <c r="E5141" s="17">
        <v>13451674.08</v>
      </c>
      <c r="F5141" s="17">
        <v>15338649.359999999</v>
      </c>
      <c r="G5141" s="17">
        <v>199486613.56999999</v>
      </c>
      <c r="H5141" s="17">
        <v>171699191.78999999</v>
      </c>
      <c r="I5141" s="17">
        <v>8080400.8600000003</v>
      </c>
      <c r="J5141" s="17">
        <v>10492988.66</v>
      </c>
      <c r="K5141" s="17">
        <v>5463334.6600000001</v>
      </c>
      <c r="L5141">
        <v>2773374.36</v>
      </c>
      <c r="M5141" s="17">
        <v>20.61</v>
      </c>
      <c r="N5141" s="17">
        <v>12.68</v>
      </c>
      <c r="O5141" s="17">
        <v>1.22</v>
      </c>
      <c r="P5141" s="17">
        <v>9.6300000000000008</v>
      </c>
      <c r="Q5141" s="17">
        <v>1.04</v>
      </c>
      <c r="R5141" s="17">
        <v>15.47</v>
      </c>
      <c r="S5141" s="18">
        <v>2.48</v>
      </c>
      <c r="T5141" s="17">
        <v>214.03</v>
      </c>
      <c r="U5141" s="17">
        <v>315.04000000000002</v>
      </c>
      <c r="V5141">
        <v>0.20519999999999999</v>
      </c>
      <c r="W5141">
        <v>2007156.98</v>
      </c>
      <c r="X5141" s="19">
        <v>14.92</v>
      </c>
      <c r="Y5141" s="12" t="str">
        <f>IFERROR(VLOOKUP(C5141,[1]Index!$D:$F,3,FALSE),"Non List")</f>
        <v>Commercial Banks</v>
      </c>
      <c r="Z5141">
        <f>IFERROR(VLOOKUP(C5141,[1]LP!$B:$C,2,FALSE),0)</f>
        <v>306</v>
      </c>
      <c r="AA5141" s="11">
        <f t="shared" si="199"/>
        <v>14.8</v>
      </c>
      <c r="AB5141" s="5">
        <f>IFERROR(VLOOKUP(C5141,[2]Sheet1!$B:$F,5,FALSE),0)</f>
        <v>65913203.579999998</v>
      </c>
      <c r="AC5141" s="11">
        <f>IFERROR(VLOOKUP(AE5141,[3]Sheet2!$M:$O,2,FALSE),0)</f>
        <v>0</v>
      </c>
      <c r="AD5141" s="11">
        <f>IFERROR(VLOOKUP(AE5141,[3]Sheet2!$M:$O,3,FALSE),0)</f>
        <v>0</v>
      </c>
      <c r="AE5141" s="10" t="str">
        <f t="shared" si="198"/>
        <v>79/80ADBL</v>
      </c>
      <c r="AF5141" s="13">
        <f t="shared" si="200"/>
        <v>6.7352941176470588E-2</v>
      </c>
    </row>
    <row r="5142" spans="1:34" x14ac:dyDescent="0.45">
      <c r="A5142" s="16" t="s">
        <v>55</v>
      </c>
      <c r="B5142" t="s">
        <v>181</v>
      </c>
      <c r="C5142" t="s">
        <v>28</v>
      </c>
      <c r="D5142" s="17">
        <v>186.7</v>
      </c>
      <c r="E5142" s="17">
        <v>14200974.005999999</v>
      </c>
      <c r="F5142" s="17">
        <v>7112072.7819999997</v>
      </c>
      <c r="G5142" s="17">
        <v>168842139.60800001</v>
      </c>
      <c r="H5142" s="17">
        <v>140401519.47099999</v>
      </c>
      <c r="I5142" s="17">
        <v>5857274.7110000001</v>
      </c>
      <c r="J5142" s="17">
        <v>6939839.1749999998</v>
      </c>
      <c r="K5142" s="17">
        <v>3803004.3190000001</v>
      </c>
      <c r="L5142">
        <v>2214425.2310000001</v>
      </c>
      <c r="M5142" s="17">
        <v>15.59</v>
      </c>
      <c r="N5142" s="17">
        <v>11.98</v>
      </c>
      <c r="O5142" s="17">
        <v>1.24</v>
      </c>
      <c r="P5142" s="17">
        <v>10.39</v>
      </c>
      <c r="Q5142" s="17">
        <v>1.1100000000000001</v>
      </c>
      <c r="R5142" s="17">
        <v>14.86</v>
      </c>
      <c r="S5142" s="18">
        <v>3.19</v>
      </c>
      <c r="T5142" s="17">
        <v>150.08000000000001</v>
      </c>
      <c r="U5142" s="17">
        <v>229.44</v>
      </c>
      <c r="V5142">
        <v>0.22889999999999999</v>
      </c>
      <c r="W5142">
        <v>1037276.866</v>
      </c>
      <c r="X5142" s="19">
        <v>7.3</v>
      </c>
      <c r="Y5142" s="12" t="str">
        <f>IFERROR(VLOOKUP(C5142,[1]Index!$D:$F,3,FALSE),"Non List")</f>
        <v>Commercial Banks</v>
      </c>
      <c r="Z5142">
        <f>IFERROR(VLOOKUP(C5142,[1]LP!$B:$C,2,FALSE),0)</f>
        <v>220</v>
      </c>
      <c r="AA5142" s="11">
        <f t="shared" si="199"/>
        <v>14.1</v>
      </c>
      <c r="AB5142" s="5">
        <f>IFERROR(VLOOKUP(C5142,[2]Sheet1!$B:$F,5,FALSE),0)</f>
        <v>72379096.090000004</v>
      </c>
      <c r="AC5142" s="11">
        <f>IFERROR(VLOOKUP(AE5142,[3]Sheet2!$M:$O,2,FALSE),0)</f>
        <v>5.79</v>
      </c>
      <c r="AD5142" s="11">
        <f>IFERROR(VLOOKUP(AE5142,[3]Sheet2!$M:$O,3,FALSE),0)</f>
        <v>0</v>
      </c>
      <c r="AE5142" s="10" t="str">
        <f t="shared" si="198"/>
        <v>79/80CZBIL</v>
      </c>
      <c r="AF5142" s="13">
        <f t="shared" si="200"/>
        <v>7.0863636363636365E-2</v>
      </c>
    </row>
    <row r="5143" spans="1:34" x14ac:dyDescent="0.45">
      <c r="A5143" s="16" t="s">
        <v>55</v>
      </c>
      <c r="B5143" t="s">
        <v>181</v>
      </c>
      <c r="C5143" t="s">
        <v>29</v>
      </c>
      <c r="D5143" s="17">
        <v>612.79999999999995</v>
      </c>
      <c r="E5143" s="17">
        <v>10698094</v>
      </c>
      <c r="F5143" s="17">
        <v>14799024</v>
      </c>
      <c r="G5143" s="17">
        <v>197929061</v>
      </c>
      <c r="H5143" s="17">
        <v>160210055</v>
      </c>
      <c r="I5143" s="17">
        <v>7448074</v>
      </c>
      <c r="J5143" s="17">
        <v>8822025</v>
      </c>
      <c r="K5143" s="17">
        <v>5582492</v>
      </c>
      <c r="L5143">
        <v>3393153</v>
      </c>
      <c r="M5143" s="17">
        <v>31.71</v>
      </c>
      <c r="N5143" s="17">
        <v>19.329999999999998</v>
      </c>
      <c r="O5143" s="17">
        <v>2.57</v>
      </c>
      <c r="P5143" s="17">
        <v>13.31</v>
      </c>
      <c r="Q5143" s="17">
        <v>1.35</v>
      </c>
      <c r="R5143" s="17">
        <v>49.68</v>
      </c>
      <c r="S5143" s="18">
        <v>0.79</v>
      </c>
      <c r="T5143" s="17">
        <v>238.33</v>
      </c>
      <c r="U5143" s="17">
        <v>412.36</v>
      </c>
      <c r="V5143">
        <v>-0.3271</v>
      </c>
      <c r="W5143">
        <v>4333205</v>
      </c>
      <c r="X5143" s="19">
        <v>40.5</v>
      </c>
      <c r="Y5143" s="12" t="str">
        <f>IFERROR(VLOOKUP(C5143,[1]Index!$D:$F,3,FALSE),"Non List")</f>
        <v>Commercial Banks</v>
      </c>
      <c r="Z5143">
        <f>IFERROR(VLOOKUP(C5143,[1]LP!$B:$C,2,FALSE),0)</f>
        <v>578</v>
      </c>
      <c r="AA5143" s="11">
        <f t="shared" si="199"/>
        <v>18.2</v>
      </c>
      <c r="AB5143" s="5">
        <f>IFERROR(VLOOKUP(C5143,[2]Sheet1!$B:$F,5,FALSE),0)</f>
        <v>53073245.399999999</v>
      </c>
      <c r="AC5143" s="11">
        <f>IFERROR(VLOOKUP(AE5143,[3]Sheet2!$M:$O,2,FALSE),0)</f>
        <v>10.53</v>
      </c>
      <c r="AD5143" s="11">
        <f>IFERROR(VLOOKUP(AE5143,[3]Sheet2!$M:$O,3,FALSE),0)</f>
        <v>10</v>
      </c>
      <c r="AE5143" s="10" t="str">
        <f t="shared" si="198"/>
        <v>79/80EBL</v>
      </c>
      <c r="AF5143" s="13">
        <f t="shared" si="200"/>
        <v>5.4861591695501734E-2</v>
      </c>
    </row>
    <row r="5144" spans="1:34" x14ac:dyDescent="0.45">
      <c r="A5144" s="16" t="s">
        <v>55</v>
      </c>
      <c r="B5144" t="s">
        <v>181</v>
      </c>
      <c r="C5144" t="s">
        <v>30</v>
      </c>
      <c r="D5144" s="17">
        <v>211</v>
      </c>
      <c r="E5144" s="17">
        <v>35771060</v>
      </c>
      <c r="F5144" s="17">
        <v>22911697</v>
      </c>
      <c r="G5144" s="17">
        <v>426325446</v>
      </c>
      <c r="H5144" s="17">
        <v>356394700</v>
      </c>
      <c r="I5144" s="17">
        <v>17118275</v>
      </c>
      <c r="J5144" s="17">
        <v>19882893</v>
      </c>
      <c r="K5144" s="17">
        <v>13084284</v>
      </c>
      <c r="L5144">
        <v>7253454</v>
      </c>
      <c r="M5144" s="17">
        <v>20.27</v>
      </c>
      <c r="N5144" s="17">
        <v>10.41</v>
      </c>
      <c r="O5144" s="17">
        <v>1.29</v>
      </c>
      <c r="P5144" s="17">
        <v>12.36</v>
      </c>
      <c r="Q5144" s="17">
        <v>1.37</v>
      </c>
      <c r="R5144" s="17">
        <v>13.43</v>
      </c>
      <c r="S5144" s="18">
        <v>3.08</v>
      </c>
      <c r="T5144" s="17">
        <v>164.05</v>
      </c>
      <c r="U5144" s="17">
        <v>273.52999999999997</v>
      </c>
      <c r="V5144">
        <v>0.2964</v>
      </c>
      <c r="W5144">
        <v>2956956</v>
      </c>
      <c r="X5144" s="19">
        <v>8.27</v>
      </c>
      <c r="Y5144" s="12" t="str">
        <f>IFERROR(VLOOKUP(C5144,[1]Index!$D:$F,3,FALSE),"Non List")</f>
        <v>Commercial Banks</v>
      </c>
      <c r="Z5144">
        <f>IFERROR(VLOOKUP(C5144,[1]LP!$B:$C,2,FALSE),0)</f>
        <v>223.7</v>
      </c>
      <c r="AA5144" s="11">
        <f t="shared" si="199"/>
        <v>11</v>
      </c>
      <c r="AB5144" s="5">
        <f>IFERROR(VLOOKUP(C5144,[2]Sheet1!$B:$F,5,FALSE),0)</f>
        <v>186767679.69999999</v>
      </c>
      <c r="AC5144" s="11">
        <f>IFERROR(VLOOKUP(AE5144,[3]Sheet2!$M:$O,2,FALSE),0)</f>
        <v>8</v>
      </c>
      <c r="AD5144" s="11">
        <f>IFERROR(VLOOKUP(AE5144,[3]Sheet2!$M:$O,3,FALSE),0)</f>
        <v>1</v>
      </c>
      <c r="AE5144" s="10" t="str">
        <f t="shared" si="198"/>
        <v>79/80GBIME</v>
      </c>
      <c r="AF5144" s="13">
        <f t="shared" si="200"/>
        <v>9.0612427358068848E-2</v>
      </c>
    </row>
    <row r="5145" spans="1:34" x14ac:dyDescent="0.45">
      <c r="A5145" s="16" t="s">
        <v>55</v>
      </c>
      <c r="B5145" t="s">
        <v>181</v>
      </c>
      <c r="C5145" t="s">
        <v>31</v>
      </c>
      <c r="D5145" s="17">
        <v>208.1</v>
      </c>
      <c r="E5145" s="17">
        <v>21656615.631999999</v>
      </c>
      <c r="F5145" s="17">
        <v>14203409.5</v>
      </c>
      <c r="G5145" s="17">
        <v>275310993.68000001</v>
      </c>
      <c r="H5145" s="17">
        <v>230126786.53999999</v>
      </c>
      <c r="I5145" s="17">
        <v>9933413.7899999991</v>
      </c>
      <c r="J5145" s="17">
        <v>11558175.26</v>
      </c>
      <c r="K5145" s="17">
        <v>7647364.8099999996</v>
      </c>
      <c r="L5145">
        <v>3266167.78</v>
      </c>
      <c r="M5145" s="17">
        <v>15.08</v>
      </c>
      <c r="N5145" s="17">
        <v>13.8</v>
      </c>
      <c r="O5145" s="17">
        <v>1.26</v>
      </c>
      <c r="P5145" s="17">
        <v>9.11</v>
      </c>
      <c r="Q5145" s="17">
        <v>0.97</v>
      </c>
      <c r="R5145" s="17">
        <v>17.39</v>
      </c>
      <c r="S5145" s="18">
        <v>4.57</v>
      </c>
      <c r="T5145" s="17">
        <v>165.58</v>
      </c>
      <c r="U5145" s="17">
        <v>237.03</v>
      </c>
      <c r="V5145">
        <v>0.13900000000000001</v>
      </c>
      <c r="W5145">
        <v>-711469.41</v>
      </c>
      <c r="X5145" s="19">
        <v>-3.29</v>
      </c>
      <c r="Y5145" s="12" t="str">
        <f>IFERROR(VLOOKUP(C5145,[1]Index!$D:$F,3,FALSE),"Non List")</f>
        <v>Commercial Banks</v>
      </c>
      <c r="Z5145">
        <f>IFERROR(VLOOKUP(C5145,[1]LP!$B:$C,2,FALSE),0)</f>
        <v>242</v>
      </c>
      <c r="AA5145" s="11">
        <f t="shared" si="199"/>
        <v>16</v>
      </c>
      <c r="AB5145" s="5">
        <f>IFERROR(VLOOKUP(C5145,[2]Sheet1!$B:$F,5,FALSE),0)</f>
        <v>32484923.399999999</v>
      </c>
      <c r="AC5145" s="11">
        <f>IFERROR(VLOOKUP(AE5145,[3]Sheet2!$M:$O,2,FALSE),0)</f>
        <v>0</v>
      </c>
      <c r="AD5145" s="11">
        <f>IFERROR(VLOOKUP(AE5145,[3]Sheet2!$M:$O,3,FALSE),0)</f>
        <v>0</v>
      </c>
      <c r="AE5145" s="10" t="str">
        <f t="shared" si="198"/>
        <v>79/80HBL</v>
      </c>
      <c r="AF5145" s="13">
        <f t="shared" si="200"/>
        <v>6.231404958677686E-2</v>
      </c>
    </row>
    <row r="5146" spans="1:34" x14ac:dyDescent="0.45">
      <c r="A5146" s="16" t="s">
        <v>55</v>
      </c>
      <c r="B5146" t="s">
        <v>181</v>
      </c>
      <c r="C5146" t="s">
        <v>33</v>
      </c>
      <c r="D5146" s="17">
        <v>160.4</v>
      </c>
      <c r="E5146" s="17">
        <v>26225861.34</v>
      </c>
      <c r="F5146" s="17">
        <v>10613307.373</v>
      </c>
      <c r="G5146" s="17">
        <v>316047054.52999997</v>
      </c>
      <c r="H5146" s="17">
        <v>270573596.16100001</v>
      </c>
      <c r="I5146" s="17">
        <v>11011396.066</v>
      </c>
      <c r="J5146" s="17">
        <v>13028271.378</v>
      </c>
      <c r="K5146" s="17">
        <v>8767976.2540000007</v>
      </c>
      <c r="L5146">
        <v>1957107.4539999999</v>
      </c>
      <c r="M5146" s="17">
        <v>7.46</v>
      </c>
      <c r="N5146" s="17">
        <v>21.5</v>
      </c>
      <c r="O5146" s="17">
        <v>1.1399999999999999</v>
      </c>
      <c r="P5146" s="17">
        <v>5.31</v>
      </c>
      <c r="Q5146" s="17">
        <v>0.51</v>
      </c>
      <c r="R5146" s="17">
        <v>24.51</v>
      </c>
      <c r="S5146" s="18">
        <v>4.7699999999999996</v>
      </c>
      <c r="T5146" s="17">
        <v>140.47</v>
      </c>
      <c r="U5146" s="17">
        <v>153.55000000000001</v>
      </c>
      <c r="V5146" s="14">
        <v>-4.2700000000000002E-2</v>
      </c>
      <c r="W5146">
        <v>-848305.97199999995</v>
      </c>
      <c r="X5146" s="19">
        <v>-3.23</v>
      </c>
      <c r="Y5146" s="12" t="str">
        <f>IFERROR(VLOOKUP(C5146,[1]Index!$D:$F,3,FALSE),"Non List")</f>
        <v>Commercial Banks</v>
      </c>
      <c r="Z5146">
        <f>IFERROR(VLOOKUP(C5146,[1]LP!$B:$C,2,FALSE),0)</f>
        <v>212.6</v>
      </c>
      <c r="AA5146" s="11">
        <f t="shared" si="199"/>
        <v>28.5</v>
      </c>
      <c r="AB5146" s="5">
        <f>IFERROR(VLOOKUP(C5146,[2]Sheet1!$B:$F,5,FALSE),0)</f>
        <v>128506730.66</v>
      </c>
      <c r="AC5146" s="11">
        <f>IFERROR(VLOOKUP(AE5146,[3]Sheet2!$M:$O,2,FALSE),0)</f>
        <v>0</v>
      </c>
      <c r="AD5146" s="11">
        <f>IFERROR(VLOOKUP(AE5146,[3]Sheet2!$M:$O,3,FALSE),0)</f>
        <v>0</v>
      </c>
      <c r="AE5146" s="10" t="str">
        <f t="shared" si="198"/>
        <v>79/80KBL</v>
      </c>
      <c r="AF5146" s="13">
        <f t="shared" si="200"/>
        <v>3.5089369708372529E-2</v>
      </c>
    </row>
    <row r="5147" spans="1:34" x14ac:dyDescent="0.45">
      <c r="A5147" s="16" t="s">
        <v>55</v>
      </c>
      <c r="B5147" t="s">
        <v>181</v>
      </c>
      <c r="C5147" t="s">
        <v>35</v>
      </c>
      <c r="D5147" s="17">
        <v>272</v>
      </c>
      <c r="E5147" s="17">
        <v>10257155.581</v>
      </c>
      <c r="F5147" s="17">
        <v>6064855.8720000004</v>
      </c>
      <c r="G5147" s="17">
        <v>154179631.822</v>
      </c>
      <c r="H5147" s="17">
        <v>126465910.402</v>
      </c>
      <c r="I5147" s="17">
        <v>5386685.267</v>
      </c>
      <c r="J5147" s="17">
        <v>6881209.3789999997</v>
      </c>
      <c r="K5147" s="17">
        <v>3518367.4160000002</v>
      </c>
      <c r="L5147">
        <v>1851156.8940000001</v>
      </c>
      <c r="M5147" s="17">
        <v>18.04</v>
      </c>
      <c r="N5147" s="17">
        <v>15.08</v>
      </c>
      <c r="O5147" s="17">
        <v>1.71</v>
      </c>
      <c r="P5147" s="17">
        <v>11.34</v>
      </c>
      <c r="Q5147" s="17">
        <v>0.99</v>
      </c>
      <c r="R5147" s="17">
        <v>25.79</v>
      </c>
      <c r="S5147" s="18">
        <v>2.12</v>
      </c>
      <c r="T5147" s="17">
        <v>159.13</v>
      </c>
      <c r="U5147" s="17">
        <v>254.15</v>
      </c>
      <c r="V5147" s="14">
        <v>-6.5600000000000006E-2</v>
      </c>
      <c r="W5147">
        <v>1568744.9410000001</v>
      </c>
      <c r="X5147" s="19">
        <v>15.29</v>
      </c>
      <c r="Y5147" s="12" t="str">
        <f>IFERROR(VLOOKUP(C5147,[1]Index!$D:$F,3,FALSE),"Non List")</f>
        <v>Commercial Banks</v>
      </c>
      <c r="Z5147">
        <f>IFERROR(VLOOKUP(C5147,[1]LP!$B:$C,2,FALSE),0)</f>
        <v>230</v>
      </c>
      <c r="AA5147" s="11">
        <f t="shared" si="199"/>
        <v>12.7</v>
      </c>
      <c r="AB5147" s="5">
        <f>IFERROR(VLOOKUP(C5147,[2]Sheet1!$B:$F,5,FALSE),0)</f>
        <v>56944650.769999996</v>
      </c>
      <c r="AC5147" s="11">
        <f>IFERROR(VLOOKUP(AE5147,[3]Sheet2!$M:$O,2,FALSE),0)</f>
        <v>0.7</v>
      </c>
      <c r="AD5147" s="11">
        <f>IFERROR(VLOOKUP(AE5147,[3]Sheet2!$M:$O,3,FALSE),0)</f>
        <v>13.3</v>
      </c>
      <c r="AE5147" s="10" t="str">
        <f t="shared" si="198"/>
        <v>79/80MBL</v>
      </c>
      <c r="AF5147" s="13">
        <f t="shared" si="200"/>
        <v>7.8434782608695644E-2</v>
      </c>
    </row>
    <row r="5148" spans="1:34" x14ac:dyDescent="0.45">
      <c r="A5148" s="16" t="s">
        <v>55</v>
      </c>
      <c r="B5148" t="s">
        <v>181</v>
      </c>
      <c r="C5148" t="s">
        <v>37</v>
      </c>
      <c r="D5148" s="17">
        <v>592</v>
      </c>
      <c r="E5148" s="17">
        <v>27056997</v>
      </c>
      <c r="F5148" s="17">
        <v>31031821</v>
      </c>
      <c r="G5148" s="17">
        <v>396843499</v>
      </c>
      <c r="H5148" s="17">
        <v>332698854</v>
      </c>
      <c r="I5148" s="17">
        <v>17983210</v>
      </c>
      <c r="J5148" s="17">
        <v>21679721</v>
      </c>
      <c r="K5148" s="17">
        <v>14905539</v>
      </c>
      <c r="L5148">
        <v>7527149</v>
      </c>
      <c r="M5148" s="17">
        <v>27.81</v>
      </c>
      <c r="N5148" s="17">
        <v>21.29</v>
      </c>
      <c r="O5148" s="17">
        <v>2.76</v>
      </c>
      <c r="P5148" s="17">
        <v>12.96</v>
      </c>
      <c r="Q5148" s="17">
        <v>1.55</v>
      </c>
      <c r="R5148" s="17">
        <v>58.76</v>
      </c>
      <c r="S5148" s="18">
        <v>1.23</v>
      </c>
      <c r="T5148" s="17">
        <v>214.69</v>
      </c>
      <c r="U5148" s="17">
        <v>366.52</v>
      </c>
      <c r="V5148" s="14">
        <v>-0.38090000000000002</v>
      </c>
      <c r="W5148">
        <v>3961099</v>
      </c>
      <c r="X5148" s="19">
        <v>14.64</v>
      </c>
      <c r="Y5148" s="12" t="str">
        <f>IFERROR(VLOOKUP(C5148,[1]Index!$D:$F,3,FALSE),"Non List")</f>
        <v>Commercial Banks</v>
      </c>
      <c r="Z5148">
        <f>IFERROR(VLOOKUP(C5148,[1]LP!$B:$C,2,FALSE),0)</f>
        <v>499.3</v>
      </c>
      <c r="AA5148" s="11">
        <f t="shared" si="199"/>
        <v>18</v>
      </c>
      <c r="AB5148" s="5">
        <f>IFERROR(VLOOKUP(C5148,[2]Sheet1!$B:$F,5,FALSE),0)</f>
        <v>108227988.80000001</v>
      </c>
      <c r="AC5148" s="11">
        <f>IFERROR(VLOOKUP(AE5148,[3]Sheet2!$M:$O,2,FALSE),0)</f>
        <v>11</v>
      </c>
      <c r="AD5148" s="11">
        <f>IFERROR(VLOOKUP(AE5148,[3]Sheet2!$M:$O,3,FALSE),0)</f>
        <v>0</v>
      </c>
      <c r="AE5148" s="10" t="str">
        <f t="shared" si="198"/>
        <v>79/80NABIL</v>
      </c>
      <c r="AF5148" s="13">
        <f t="shared" si="200"/>
        <v>5.5697977168035248E-2</v>
      </c>
    </row>
    <row r="5149" spans="1:34" x14ac:dyDescent="0.45">
      <c r="A5149" s="16" t="s">
        <v>55</v>
      </c>
      <c r="B5149" t="s">
        <v>181</v>
      </c>
      <c r="C5149" t="s">
        <v>39</v>
      </c>
      <c r="D5149" s="17">
        <v>252</v>
      </c>
      <c r="E5149" s="17">
        <v>14694022.93</v>
      </c>
      <c r="F5149" s="17">
        <v>21884848.719999999</v>
      </c>
      <c r="G5149" s="17">
        <v>244548889.22999999</v>
      </c>
      <c r="H5149" s="17">
        <v>178888687.24000001</v>
      </c>
      <c r="I5149" s="17">
        <v>9441553.6799999997</v>
      </c>
      <c r="J5149" s="17">
        <v>10746174.02</v>
      </c>
      <c r="K5149" s="17">
        <v>5583371.0700000003</v>
      </c>
      <c r="L5149">
        <v>3411526.81</v>
      </c>
      <c r="M5149" s="17">
        <v>23.21</v>
      </c>
      <c r="N5149" s="17">
        <v>10.86</v>
      </c>
      <c r="O5149" s="17">
        <v>1.01</v>
      </c>
      <c r="P5149" s="17">
        <v>9.33</v>
      </c>
      <c r="Q5149" s="17">
        <v>1.1499999999999999</v>
      </c>
      <c r="R5149" s="17">
        <v>10.97</v>
      </c>
      <c r="S5149" s="18">
        <v>2.85</v>
      </c>
      <c r="T5149" s="17">
        <v>248.94</v>
      </c>
      <c r="U5149" s="17">
        <v>360.56</v>
      </c>
      <c r="V5149" s="14">
        <v>0.43080000000000002</v>
      </c>
      <c r="W5149">
        <v>973363.9</v>
      </c>
      <c r="X5149" s="19">
        <v>6.62</v>
      </c>
      <c r="Y5149" s="12" t="str">
        <f>IFERROR(VLOOKUP(C5149,[1]Index!$D:$F,3,FALSE),"Non List")</f>
        <v>Commercial Banks</v>
      </c>
      <c r="Z5149">
        <f>IFERROR(VLOOKUP(C5149,[1]LP!$B:$C,2,FALSE),0)</f>
        <v>267.7</v>
      </c>
      <c r="AA5149" s="11">
        <f t="shared" si="199"/>
        <v>11.5</v>
      </c>
      <c r="AB5149" s="5">
        <f>IFERROR(VLOOKUP(C5149,[2]Sheet1!$B:$F,5,FALSE),0)</f>
        <v>72000712.209999993</v>
      </c>
      <c r="AC5149" s="11">
        <f>IFERROR(VLOOKUP(AE5149,[3]Sheet2!$M:$O,2,FALSE),0)</f>
        <v>0</v>
      </c>
      <c r="AD5149" s="11">
        <f>IFERROR(VLOOKUP(AE5149,[3]Sheet2!$M:$O,3,FALSE),0)</f>
        <v>0</v>
      </c>
      <c r="AE5149" s="10" t="str">
        <f t="shared" si="198"/>
        <v>79/80NBL</v>
      </c>
      <c r="AF5149" s="13">
        <f t="shared" si="200"/>
        <v>8.6701531565184911E-2</v>
      </c>
    </row>
    <row r="5150" spans="1:34" x14ac:dyDescent="0.45">
      <c r="A5150" s="16" t="s">
        <v>55</v>
      </c>
      <c r="B5150" t="s">
        <v>181</v>
      </c>
      <c r="C5150" t="s">
        <v>42</v>
      </c>
      <c r="D5150" s="17">
        <v>785</v>
      </c>
      <c r="E5150" s="17">
        <v>11564005.366</v>
      </c>
      <c r="F5150" s="17">
        <v>18087272.421999998</v>
      </c>
      <c r="G5150" s="17">
        <v>311367922.42000002</v>
      </c>
      <c r="H5150" s="17">
        <v>262098740.70500001</v>
      </c>
      <c r="I5150" s="17">
        <v>12371164.313999999</v>
      </c>
      <c r="J5150" s="17">
        <v>15139065.242000001</v>
      </c>
      <c r="K5150" s="17">
        <v>7221530.0379999997</v>
      </c>
      <c r="L5150">
        <v>4651338.4840000002</v>
      </c>
      <c r="M5150" s="17">
        <v>40.22</v>
      </c>
      <c r="N5150" s="17">
        <v>19.52</v>
      </c>
      <c r="O5150" s="17">
        <v>3.06</v>
      </c>
      <c r="P5150" s="17">
        <v>15.69</v>
      </c>
      <c r="Q5150" s="17">
        <v>1.27</v>
      </c>
      <c r="R5150" s="17">
        <v>59.73</v>
      </c>
      <c r="S5150" s="18">
        <v>0.8</v>
      </c>
      <c r="T5150" s="17">
        <v>256.41000000000003</v>
      </c>
      <c r="U5150" s="17">
        <v>481.7</v>
      </c>
      <c r="V5150">
        <v>-0.38640000000000002</v>
      </c>
      <c r="W5150">
        <v>3698834.034</v>
      </c>
      <c r="X5150" s="19">
        <v>31.99</v>
      </c>
      <c r="Y5150" s="12" t="str">
        <f>IFERROR(VLOOKUP(C5150,[1]Index!$D:$F,3,FALSE),"Non List")</f>
        <v>Commercial Banks</v>
      </c>
      <c r="Z5150">
        <f>IFERROR(VLOOKUP(C5150,[1]LP!$B:$C,2,FALSE),0)</f>
        <v>386.9</v>
      </c>
      <c r="AA5150" s="11">
        <f t="shared" si="199"/>
        <v>9.6</v>
      </c>
      <c r="AB5150" s="5">
        <f>IFERROR(VLOOKUP(C5150,[2]Sheet1!$B:$F,5,FALSE),0)</f>
        <v>73096077.810000002</v>
      </c>
      <c r="AC5150" s="11">
        <f>IFERROR(VLOOKUP(AE5150,[3]Sheet2!$M:$O,2,FALSE),0)</f>
        <v>1.52</v>
      </c>
      <c r="AD5150" s="11">
        <f>IFERROR(VLOOKUP(AE5150,[3]Sheet2!$M:$O,3,FALSE),0)</f>
        <v>29</v>
      </c>
      <c r="AE5150" s="10" t="str">
        <f t="shared" si="198"/>
        <v>79/80NICA</v>
      </c>
      <c r="AF5150" s="13">
        <f t="shared" si="200"/>
        <v>0.10395451020935642</v>
      </c>
    </row>
    <row r="5151" spans="1:34" x14ac:dyDescent="0.45">
      <c r="A5151" s="16" t="s">
        <v>55</v>
      </c>
      <c r="B5151" t="s">
        <v>181</v>
      </c>
      <c r="C5151" t="s">
        <v>43</v>
      </c>
      <c r="D5151" s="17">
        <v>227</v>
      </c>
      <c r="E5151" s="17">
        <v>18366706</v>
      </c>
      <c r="F5151" s="17">
        <v>10247371</v>
      </c>
      <c r="G5151" s="17">
        <v>210304687</v>
      </c>
      <c r="H5151" s="17">
        <v>189323077</v>
      </c>
      <c r="I5151" s="17">
        <v>8342440</v>
      </c>
      <c r="J5151" s="17">
        <v>10330337</v>
      </c>
      <c r="K5151" s="17">
        <v>6110317</v>
      </c>
      <c r="L5151">
        <v>3410500</v>
      </c>
      <c r="M5151" s="17">
        <v>18.559999999999999</v>
      </c>
      <c r="N5151" s="17">
        <v>12.23</v>
      </c>
      <c r="O5151" s="17">
        <v>1.46</v>
      </c>
      <c r="P5151" s="17">
        <v>11.92</v>
      </c>
      <c r="Q5151" s="17">
        <v>1.18</v>
      </c>
      <c r="R5151" s="17">
        <v>17.86</v>
      </c>
      <c r="S5151" s="18">
        <v>2.72</v>
      </c>
      <c r="T5151" s="17">
        <v>155.79</v>
      </c>
      <c r="U5151" s="17">
        <v>255.06</v>
      </c>
      <c r="V5151">
        <v>0.1236</v>
      </c>
      <c r="W5151">
        <v>1501890</v>
      </c>
      <c r="X5151" s="19">
        <v>8.18</v>
      </c>
      <c r="Y5151" s="12" t="str">
        <f>IFERROR(VLOOKUP(C5151,[1]Index!$D:$F,3,FALSE),"Non List")</f>
        <v>Commercial Banks</v>
      </c>
      <c r="Z5151">
        <f>IFERROR(VLOOKUP(C5151,[1]LP!$B:$C,2,FALSE),0)</f>
        <v>246</v>
      </c>
      <c r="AA5151" s="11">
        <f t="shared" si="199"/>
        <v>13.3</v>
      </c>
      <c r="AB5151" s="5">
        <f>IFERROR(VLOOKUP(C5151,[2]Sheet1!$B:$F,5,FALSE),0)</f>
        <v>89996863.319999993</v>
      </c>
      <c r="AC5151" s="11">
        <f>IFERROR(VLOOKUP(AE5151,[3]Sheet2!$M:$O,2,FALSE),0)</f>
        <v>0</v>
      </c>
      <c r="AD5151" s="11">
        <f>IFERROR(VLOOKUP(AE5151,[3]Sheet2!$M:$O,3,FALSE),0)</f>
        <v>0</v>
      </c>
      <c r="AE5151" s="10" t="str">
        <f t="shared" si="198"/>
        <v>79/80NMB</v>
      </c>
      <c r="AF5151" s="13">
        <f t="shared" si="200"/>
        <v>7.5447154471544708E-2</v>
      </c>
    </row>
    <row r="5152" spans="1:34" x14ac:dyDescent="0.45">
      <c r="A5152" s="16" t="s">
        <v>55</v>
      </c>
      <c r="B5152" t="s">
        <v>181</v>
      </c>
      <c r="C5152" t="s">
        <v>44</v>
      </c>
      <c r="D5152" s="17">
        <v>185.4</v>
      </c>
      <c r="E5152" s="17">
        <v>19402575.715999998</v>
      </c>
      <c r="F5152" s="17">
        <v>9012555.7170000002</v>
      </c>
      <c r="G5152" s="17">
        <v>174058036.66999999</v>
      </c>
      <c r="H5152" s="17">
        <v>154475391.77900001</v>
      </c>
      <c r="I5152" s="17">
        <v>7279743.7019999996</v>
      </c>
      <c r="J5152" s="17">
        <v>8912762.2809999995</v>
      </c>
      <c r="K5152" s="17">
        <v>6326421.1610000003</v>
      </c>
      <c r="L5152">
        <v>2263154.0830000001</v>
      </c>
      <c r="M5152" s="17">
        <v>11.66</v>
      </c>
      <c r="N5152" s="17">
        <v>15.9</v>
      </c>
      <c r="O5152" s="17">
        <v>1.27</v>
      </c>
      <c r="P5152" s="17">
        <v>7.96</v>
      </c>
      <c r="Q5152" s="17">
        <v>1.01</v>
      </c>
      <c r="R5152" s="17">
        <v>20.190000000000001</v>
      </c>
      <c r="S5152" s="18">
        <v>4.2300000000000004</v>
      </c>
      <c r="T5152" s="17">
        <v>146.44999999999999</v>
      </c>
      <c r="U5152" s="17">
        <v>196.01</v>
      </c>
      <c r="V5152">
        <v>5.7200000000000001E-2</v>
      </c>
      <c r="W5152">
        <v>204839.981</v>
      </c>
      <c r="X5152" s="19">
        <v>1.06</v>
      </c>
      <c r="Y5152" s="12" t="str">
        <f>IFERROR(VLOOKUP(C5152,[1]Index!$D:$F,3,FALSE),"Non List")</f>
        <v>Commercial Banks</v>
      </c>
      <c r="Z5152">
        <f>IFERROR(VLOOKUP(C5152,[1]LP!$B:$C,2,FALSE),0)</f>
        <v>255</v>
      </c>
      <c r="AA5152" s="11">
        <f t="shared" si="199"/>
        <v>21.9</v>
      </c>
      <c r="AB5152" s="5">
        <f>IFERROR(VLOOKUP(C5152,[2]Sheet1!$B:$F,5,FALSE),0)</f>
        <v>95072620.929999992</v>
      </c>
      <c r="AC5152" s="11">
        <f>IFERROR(VLOOKUP(AE5152,[3]Sheet2!$M:$O,2,FALSE),0)</f>
        <v>0</v>
      </c>
      <c r="AD5152" s="11">
        <f>IFERROR(VLOOKUP(AE5152,[3]Sheet2!$M:$O,3,FALSE),0)</f>
        <v>0</v>
      </c>
      <c r="AE5152" s="10" t="str">
        <f t="shared" si="198"/>
        <v>79/80PCBL</v>
      </c>
      <c r="AF5152" s="13">
        <f t="shared" si="200"/>
        <v>4.5725490196078432E-2</v>
      </c>
    </row>
    <row r="5153" spans="1:32" x14ac:dyDescent="0.45">
      <c r="A5153" s="16" t="s">
        <v>55</v>
      </c>
      <c r="B5153" t="s">
        <v>181</v>
      </c>
      <c r="C5153" t="s">
        <v>45</v>
      </c>
      <c r="D5153" s="17">
        <v>300</v>
      </c>
      <c r="E5153" s="17">
        <v>12460115.059</v>
      </c>
      <c r="F5153" s="17">
        <v>6916929.3530000001</v>
      </c>
      <c r="G5153" s="17">
        <v>175643046.81</v>
      </c>
      <c r="H5153" s="17">
        <v>145397936.58700001</v>
      </c>
      <c r="I5153" s="17">
        <v>6489309.9670000002</v>
      </c>
      <c r="J5153" s="17">
        <v>7643597.142</v>
      </c>
      <c r="K5153" s="17">
        <v>4836727.3269999996</v>
      </c>
      <c r="L5153">
        <v>2619216.6359999999</v>
      </c>
      <c r="M5153" s="17">
        <v>21.02</v>
      </c>
      <c r="N5153" s="17">
        <v>14.27</v>
      </c>
      <c r="O5153" s="17">
        <v>1.93</v>
      </c>
      <c r="P5153" s="17">
        <v>13.52</v>
      </c>
      <c r="Q5153" s="17">
        <v>1.21</v>
      </c>
      <c r="R5153" s="17">
        <v>27.54</v>
      </c>
      <c r="S5153" s="18">
        <v>1.3</v>
      </c>
      <c r="T5153" s="17">
        <v>155.51</v>
      </c>
      <c r="U5153" s="17">
        <v>271.2</v>
      </c>
      <c r="V5153">
        <v>-9.6000000000000002E-2</v>
      </c>
      <c r="W5153">
        <v>2209674.6779999998</v>
      </c>
      <c r="X5153" s="19">
        <v>17.73</v>
      </c>
      <c r="Y5153" s="12" t="str">
        <f>IFERROR(VLOOKUP(C5153,[1]Index!$D:$F,3,FALSE),"Non List")</f>
        <v>Commercial Banks</v>
      </c>
      <c r="Z5153">
        <f>IFERROR(VLOOKUP(C5153,[1]LP!$B:$C,2,FALSE),0)</f>
        <v>299</v>
      </c>
      <c r="AA5153" s="11">
        <f t="shared" si="199"/>
        <v>14.2</v>
      </c>
      <c r="AB5153" s="5">
        <f>IFERROR(VLOOKUP(C5153,[2]Sheet1!$B:$F,5,FALSE),0)</f>
        <v>66549474.460000001</v>
      </c>
      <c r="AC5153" s="11">
        <f>IFERROR(VLOOKUP(AE5153,[3]Sheet2!$M:$O,2,FALSE),0)</f>
        <v>5.7</v>
      </c>
      <c r="AD5153" s="11">
        <f>IFERROR(VLOOKUP(AE5153,[3]Sheet2!$M:$O,3,FALSE),0)</f>
        <v>9</v>
      </c>
      <c r="AE5153" s="10" t="str">
        <f t="shared" si="198"/>
        <v>79/80SANIMA</v>
      </c>
      <c r="AF5153" s="13">
        <f t="shared" si="200"/>
        <v>7.0301003344481611E-2</v>
      </c>
    </row>
    <row r="5154" spans="1:32" x14ac:dyDescent="0.45">
      <c r="A5154" s="16" t="s">
        <v>55</v>
      </c>
      <c r="B5154" t="s">
        <v>181</v>
      </c>
      <c r="C5154" t="s">
        <v>46</v>
      </c>
      <c r="D5154" s="17">
        <v>333</v>
      </c>
      <c r="E5154" s="17">
        <v>10120628.706</v>
      </c>
      <c r="F5154" s="17">
        <v>8411924.9829999991</v>
      </c>
      <c r="G5154" s="17">
        <v>150828378.99000001</v>
      </c>
      <c r="H5154" s="17">
        <v>116723024.487</v>
      </c>
      <c r="I5154" s="17">
        <v>5767266.8930000002</v>
      </c>
      <c r="J5154" s="17">
        <v>7334878.8760000002</v>
      </c>
      <c r="K5154" s="17">
        <v>4288168.9879999999</v>
      </c>
      <c r="L5154">
        <v>2241642.85</v>
      </c>
      <c r="M5154" s="17">
        <v>22.14</v>
      </c>
      <c r="N5154" s="17">
        <v>15.04</v>
      </c>
      <c r="O5154" s="17">
        <v>1.82</v>
      </c>
      <c r="P5154" s="17">
        <v>12.1</v>
      </c>
      <c r="Q5154" s="17">
        <v>1.2</v>
      </c>
      <c r="R5154" s="17">
        <v>27.37</v>
      </c>
      <c r="S5154" s="18">
        <v>2.4300000000000002</v>
      </c>
      <c r="T5154" s="17">
        <v>183.12</v>
      </c>
      <c r="U5154" s="17">
        <v>302.02999999999997</v>
      </c>
      <c r="V5154">
        <v>-9.2999999999999999E-2</v>
      </c>
      <c r="W5154">
        <v>1410153.929</v>
      </c>
      <c r="X5154" s="19">
        <v>13.93</v>
      </c>
      <c r="Y5154" s="12" t="str">
        <f>IFERROR(VLOOKUP(C5154,[1]Index!$D:$F,3,FALSE),"Non List")</f>
        <v>Commercial Banks</v>
      </c>
      <c r="Z5154">
        <f>IFERROR(VLOOKUP(C5154,[1]LP!$B:$C,2,FALSE),0)</f>
        <v>421</v>
      </c>
      <c r="AA5154" s="11">
        <f t="shared" si="199"/>
        <v>19</v>
      </c>
      <c r="AB5154" s="5">
        <f>IFERROR(VLOOKUP(C5154,[2]Sheet1!$B:$F,5,FALSE),0)</f>
        <v>31500456.899999999</v>
      </c>
      <c r="AC5154" s="11">
        <f>IFERROR(VLOOKUP(AE5154,[3]Sheet2!$M:$O,2,FALSE),0)</f>
        <v>6.8</v>
      </c>
      <c r="AD5154" s="11">
        <f>IFERROR(VLOOKUP(AE5154,[3]Sheet2!$M:$O,3,FALSE),0)</f>
        <v>3.75</v>
      </c>
      <c r="AE5154" s="10" t="str">
        <f t="shared" si="198"/>
        <v>79/80SBI</v>
      </c>
      <c r="AF5154" s="13">
        <f t="shared" si="200"/>
        <v>5.2589073634204279E-2</v>
      </c>
    </row>
    <row r="5155" spans="1:32" x14ac:dyDescent="0.45">
      <c r="A5155" s="16" t="s">
        <v>55</v>
      </c>
      <c r="B5155" t="s">
        <v>181</v>
      </c>
      <c r="C5155" t="s">
        <v>47</v>
      </c>
      <c r="D5155" s="17">
        <v>264</v>
      </c>
      <c r="E5155" s="17">
        <v>14089980.189999999</v>
      </c>
      <c r="F5155" s="17">
        <v>11374701.143999999</v>
      </c>
      <c r="G5155" s="17">
        <v>223654669.69</v>
      </c>
      <c r="H5155" s="17">
        <v>184045677.91800001</v>
      </c>
      <c r="I5155" s="17">
        <v>8178422.4510000004</v>
      </c>
      <c r="J5155" s="17">
        <v>10072865.128</v>
      </c>
      <c r="K5155" s="17">
        <v>5813500.3439999996</v>
      </c>
      <c r="L5155">
        <v>3190111.7450000001</v>
      </c>
      <c r="M5155" s="17">
        <v>22.64</v>
      </c>
      <c r="N5155" s="17">
        <v>11.66</v>
      </c>
      <c r="O5155" s="17">
        <v>1.46</v>
      </c>
      <c r="P5155" s="17">
        <v>12.53</v>
      </c>
      <c r="Q5155" s="17">
        <v>1.1100000000000001</v>
      </c>
      <c r="R5155" s="17">
        <v>17.02</v>
      </c>
      <c r="S5155" s="18">
        <v>2.0099999999999998</v>
      </c>
      <c r="T5155" s="17">
        <v>180.73</v>
      </c>
      <c r="U5155" s="17">
        <v>303.42</v>
      </c>
      <c r="V5155">
        <v>0.14929999999999999</v>
      </c>
      <c r="W5155">
        <v>795765.60199999996</v>
      </c>
      <c r="X5155" s="19">
        <v>5.65</v>
      </c>
      <c r="Y5155" s="12" t="str">
        <f>IFERROR(VLOOKUP(C5155,[1]Index!$D:$F,3,FALSE),"Non List")</f>
        <v>Commercial Banks</v>
      </c>
      <c r="Z5155">
        <f>IFERROR(VLOOKUP(C5155,[1]LP!$B:$C,2,FALSE),0)</f>
        <v>297</v>
      </c>
      <c r="AA5155" s="11">
        <f t="shared" si="199"/>
        <v>13.1</v>
      </c>
      <c r="AB5155" s="5">
        <f>IFERROR(VLOOKUP(C5155,[2]Sheet1!$B:$F,5,FALSE),0)</f>
        <v>69040902.980000004</v>
      </c>
      <c r="AC5155" s="11">
        <f>IFERROR(VLOOKUP(AE5155,[3]Sheet2!$M:$O,2,FALSE),0)</f>
        <v>4.21</v>
      </c>
      <c r="AD5155" s="11">
        <f>IFERROR(VLOOKUP(AE5155,[3]Sheet2!$M:$O,3,FALSE),0)</f>
        <v>0</v>
      </c>
      <c r="AE5155" s="10" t="str">
        <f t="shared" si="198"/>
        <v>79/80SBL</v>
      </c>
      <c r="AF5155" s="13">
        <f t="shared" si="200"/>
        <v>7.6228956228956229E-2</v>
      </c>
    </row>
    <row r="5156" spans="1:32" x14ac:dyDescent="0.45">
      <c r="A5156" s="16" t="s">
        <v>55</v>
      </c>
      <c r="B5156" t="s">
        <v>181</v>
      </c>
      <c r="C5156" t="s">
        <v>48</v>
      </c>
      <c r="D5156" s="17">
        <v>562.70000000000005</v>
      </c>
      <c r="E5156" s="17">
        <v>9429454</v>
      </c>
      <c r="F5156" s="17">
        <v>10747855</v>
      </c>
      <c r="G5156" s="17">
        <v>117500875</v>
      </c>
      <c r="H5156" s="17">
        <v>77857560</v>
      </c>
      <c r="I5156" s="17">
        <v>5955257</v>
      </c>
      <c r="J5156" s="17">
        <v>7907712</v>
      </c>
      <c r="K5156" s="17">
        <v>5646732</v>
      </c>
      <c r="L5156">
        <v>3525415</v>
      </c>
      <c r="M5156" s="17">
        <v>37.380000000000003</v>
      </c>
      <c r="N5156" s="17">
        <v>15.05</v>
      </c>
      <c r="O5156" s="17">
        <v>2.63</v>
      </c>
      <c r="P5156" s="17">
        <v>17.47</v>
      </c>
      <c r="Q5156" s="17">
        <v>2.3199999999999998</v>
      </c>
      <c r="R5156" s="17">
        <v>39.58</v>
      </c>
      <c r="S5156" s="18">
        <v>1.17</v>
      </c>
      <c r="T5156" s="17">
        <v>213.98</v>
      </c>
      <c r="U5156" s="17">
        <v>424.23</v>
      </c>
      <c r="V5156">
        <v>-0.24610000000000001</v>
      </c>
      <c r="W5156">
        <v>2733936</v>
      </c>
      <c r="X5156" s="19">
        <v>28.99</v>
      </c>
      <c r="Y5156" s="12" t="str">
        <f>IFERROR(VLOOKUP(C5156,[1]Index!$D:$F,3,FALSE),"Non List")</f>
        <v>Commercial Banks</v>
      </c>
      <c r="Z5156">
        <f>IFERROR(VLOOKUP(C5156,[1]LP!$B:$C,2,FALSE),0)</f>
        <v>671</v>
      </c>
      <c r="AA5156" s="11">
        <f t="shared" si="199"/>
        <v>18</v>
      </c>
      <c r="AB5156" s="5">
        <f>IFERROR(VLOOKUP(C5156,[2]Sheet1!$B:$F,5,FALSE),0)</f>
        <v>27114394.41</v>
      </c>
      <c r="AC5156" s="11">
        <f>IFERROR(VLOOKUP(AE5156,[3]Sheet2!$M:$O,2,FALSE),0)</f>
        <v>19</v>
      </c>
      <c r="AD5156" s="11">
        <f>IFERROR(VLOOKUP(AE5156,[3]Sheet2!$M:$O,3,FALSE),0)</f>
        <v>0</v>
      </c>
      <c r="AE5156" s="10" t="str">
        <f t="shared" si="198"/>
        <v>79/80SCB</v>
      </c>
      <c r="AF5156" s="13">
        <f t="shared" si="200"/>
        <v>5.5707898658718336E-2</v>
      </c>
    </row>
    <row r="5157" spans="1:32" x14ac:dyDescent="0.45">
      <c r="A5157" s="16" t="s">
        <v>55</v>
      </c>
      <c r="B5157" t="s">
        <v>181</v>
      </c>
      <c r="C5157" t="s">
        <v>51</v>
      </c>
      <c r="D5157" s="17">
        <v>164</v>
      </c>
      <c r="E5157" s="17">
        <v>23542490</v>
      </c>
      <c r="F5157" s="17">
        <v>10182533</v>
      </c>
      <c r="G5157" s="17">
        <v>289090927</v>
      </c>
      <c r="H5157" s="17">
        <v>238210516</v>
      </c>
      <c r="I5157" s="17">
        <v>10257916</v>
      </c>
      <c r="J5157" s="17">
        <v>12292833</v>
      </c>
      <c r="K5157" s="17">
        <v>6645819</v>
      </c>
      <c r="L5157">
        <v>2825250</v>
      </c>
      <c r="M5157" s="17">
        <v>12</v>
      </c>
      <c r="N5157" s="17">
        <v>13.67</v>
      </c>
      <c r="O5157" s="17">
        <v>1.1399999999999999</v>
      </c>
      <c r="P5157" s="17">
        <v>8.3800000000000008</v>
      </c>
      <c r="Q5157" s="17">
        <v>0.8</v>
      </c>
      <c r="R5157" s="17">
        <v>15.58</v>
      </c>
      <c r="S5157" s="18">
        <v>4.16</v>
      </c>
      <c r="T5157" s="17">
        <v>143.25</v>
      </c>
      <c r="U5157" s="17">
        <v>196.67</v>
      </c>
      <c r="V5157">
        <v>0.19919999999999999</v>
      </c>
      <c r="W5157">
        <v>161655</v>
      </c>
      <c r="X5157" s="19">
        <v>0.69</v>
      </c>
      <c r="Y5157" s="12" t="str">
        <f>IFERROR(VLOOKUP(C5157,[1]Index!$D:$F,3,FALSE),"Non List")</f>
        <v>Commercial Banks</v>
      </c>
      <c r="Z5157">
        <f>IFERROR(VLOOKUP(C5157,[1]LP!$B:$C,2,FALSE),0)</f>
        <v>226</v>
      </c>
      <c r="AA5157" s="11">
        <f t="shared" si="199"/>
        <v>18.8</v>
      </c>
      <c r="AB5157" s="5">
        <f>IFERROR(VLOOKUP(C5157,[2]Sheet1!$B:$F,5,FALSE),0)</f>
        <v>115358201</v>
      </c>
      <c r="AC5157" s="11">
        <f>IFERROR(VLOOKUP(AE5157,[3]Sheet2!$M:$O,2,FALSE),0)</f>
        <v>0</v>
      </c>
      <c r="AD5157" s="11">
        <f>IFERROR(VLOOKUP(AE5157,[3]Sheet2!$M:$O,3,FALSE),0)</f>
        <v>0</v>
      </c>
      <c r="AE5157" s="10" t="str">
        <f t="shared" si="198"/>
        <v>79/80PRVU</v>
      </c>
      <c r="AF5157" s="13">
        <f t="shared" si="200"/>
        <v>5.3097345132743362E-2</v>
      </c>
    </row>
    <row r="5158" spans="1:32" x14ac:dyDescent="0.45">
      <c r="A5158" s="16" t="s">
        <v>55</v>
      </c>
      <c r="B5158" t="s">
        <v>181</v>
      </c>
      <c r="C5158" t="s">
        <v>182</v>
      </c>
      <c r="D5158" s="17">
        <v>177.4</v>
      </c>
      <c r="E5158" s="17">
        <v>34128595</v>
      </c>
      <c r="F5158" s="17">
        <v>24052884</v>
      </c>
      <c r="G5158" s="17">
        <v>354414420</v>
      </c>
      <c r="H5158" s="17">
        <v>303655955</v>
      </c>
      <c r="I5158" s="17">
        <v>12275858</v>
      </c>
      <c r="J5158" s="17">
        <v>14863381</v>
      </c>
      <c r="K5158" s="17">
        <v>9903330</v>
      </c>
      <c r="L5158">
        <v>4296623</v>
      </c>
      <c r="M5158" s="17">
        <v>12.58</v>
      </c>
      <c r="N5158" s="17">
        <v>14.1</v>
      </c>
      <c r="O5158" s="17">
        <v>1.04</v>
      </c>
      <c r="P5158" s="17">
        <v>7.38</v>
      </c>
      <c r="Q5158" s="17">
        <v>0.96</v>
      </c>
      <c r="R5158" s="17">
        <v>14.66</v>
      </c>
      <c r="S5158" s="18">
        <v>4.3499999999999996</v>
      </c>
      <c r="T5158" s="17">
        <v>170.48</v>
      </c>
      <c r="U5158" s="17">
        <v>219.67</v>
      </c>
      <c r="V5158">
        <v>0.23830000000000001</v>
      </c>
      <c r="W5158">
        <v>158338</v>
      </c>
      <c r="X5158" s="19">
        <v>0.46</v>
      </c>
      <c r="Y5158" s="12" t="str">
        <f>IFERROR(VLOOKUP(C5158,[1]Index!$D:$F,3,FALSE),"Non List")</f>
        <v>Commercial Banks</v>
      </c>
      <c r="Z5158">
        <f>IFERROR(VLOOKUP(C5158,[1]LP!$B:$C,2,FALSE),0)</f>
        <v>217</v>
      </c>
      <c r="AA5158" s="11">
        <f t="shared" si="199"/>
        <v>17.2</v>
      </c>
      <c r="AB5158" s="5">
        <f>IFERROR(VLOOKUP(C5158,[2]Sheet1!$B:$F,5,FALSE),0)</f>
        <v>71670049.5</v>
      </c>
      <c r="AC5158" s="11">
        <f>IFERROR(VLOOKUP(AE5158,[3]Sheet2!$M:$O,2,FALSE),0)</f>
        <v>0</v>
      </c>
      <c r="AD5158" s="11">
        <f>IFERROR(VLOOKUP(AE5158,[3]Sheet2!$M:$O,3,FALSE),0)</f>
        <v>0</v>
      </c>
      <c r="AE5158" s="10" t="str">
        <f t="shared" si="198"/>
        <v>79/80NIMB</v>
      </c>
      <c r="AF5158" s="13">
        <f t="shared" si="200"/>
        <v>5.7972350230414749E-2</v>
      </c>
    </row>
    <row r="5159" spans="1:32" x14ac:dyDescent="0.45">
      <c r="A5159" s="16" t="s">
        <v>55</v>
      </c>
      <c r="B5159" t="s">
        <v>181</v>
      </c>
      <c r="C5159" t="s">
        <v>154</v>
      </c>
      <c r="D5159" s="17">
        <v>323</v>
      </c>
      <c r="E5159" s="17">
        <v>525000</v>
      </c>
      <c r="F5159" s="17">
        <v>235570.83</v>
      </c>
      <c r="G5159" s="17">
        <v>1256194.93</v>
      </c>
      <c r="H5159" s="17">
        <v>1140043.05</v>
      </c>
      <c r="I5159" s="17">
        <v>88394.61</v>
      </c>
      <c r="J5159" s="17">
        <v>91553.02</v>
      </c>
      <c r="K5159" s="17">
        <v>58668.47</v>
      </c>
      <c r="L5159">
        <v>18514.150000000001</v>
      </c>
      <c r="M5159" s="17">
        <v>3.52</v>
      </c>
      <c r="N5159" s="17">
        <v>91.76</v>
      </c>
      <c r="O5159" s="17">
        <v>2.23</v>
      </c>
      <c r="P5159" s="17">
        <v>2.4300000000000002</v>
      </c>
      <c r="Q5159" s="17">
        <v>0.91</v>
      </c>
      <c r="R5159" s="17">
        <v>204.62</v>
      </c>
      <c r="S5159" s="18">
        <v>4.29</v>
      </c>
      <c r="T5159" s="17">
        <v>144.87</v>
      </c>
      <c r="U5159" s="17">
        <v>107.12</v>
      </c>
      <c r="V5159">
        <v>-0.66839999999999999</v>
      </c>
      <c r="W5159">
        <v>18514.150000000001</v>
      </c>
      <c r="X5159" s="19">
        <v>3.53</v>
      </c>
      <c r="Y5159" s="12" t="str">
        <f>IFERROR(VLOOKUP(C5159,[1]Index!$D:$F,3,FALSE),"Non List")</f>
        <v>Development Banks</v>
      </c>
      <c r="Z5159">
        <f>IFERROR(VLOOKUP(C5159,[1]LP!$B:$C,2,FALSE),0)</f>
        <v>1580</v>
      </c>
      <c r="AA5159" s="11">
        <f t="shared" si="199"/>
        <v>448.9</v>
      </c>
      <c r="AB5159" s="5">
        <f>IFERROR(VLOOKUP(C5159,[2]Sheet1!$B:$F,5,FALSE),0)</f>
        <v>1575000</v>
      </c>
      <c r="AC5159" s="11">
        <f>IFERROR(VLOOKUP(AE5159,[3]Sheet2!$M:$O,2,FALSE),0)</f>
        <v>0</v>
      </c>
      <c r="AD5159" s="11">
        <f>IFERROR(VLOOKUP(AE5159,[3]Sheet2!$M:$O,3,FALSE),0)</f>
        <v>0</v>
      </c>
      <c r="AE5159" s="10" t="str">
        <f t="shared" si="198"/>
        <v>79/80CORBL</v>
      </c>
      <c r="AF5159" s="13">
        <f t="shared" si="200"/>
        <v>2.2278481012658227E-3</v>
      </c>
    </row>
    <row r="5160" spans="1:32" x14ac:dyDescent="0.45">
      <c r="A5160" s="16" t="s">
        <v>55</v>
      </c>
      <c r="B5160" t="s">
        <v>181</v>
      </c>
      <c r="C5160" t="s">
        <v>125</v>
      </c>
      <c r="D5160" s="17">
        <v>313.89999999999998</v>
      </c>
      <c r="E5160" s="17">
        <v>1249694.4709000001</v>
      </c>
      <c r="F5160" s="17">
        <v>518273.78100000002</v>
      </c>
      <c r="G5160" s="17">
        <v>13767426.640000001</v>
      </c>
      <c r="H5160" s="17">
        <v>10628519.2152</v>
      </c>
      <c r="I5160" s="17">
        <v>604653.66910000006</v>
      </c>
      <c r="J5160" s="17">
        <v>675969.2942</v>
      </c>
      <c r="K5160" s="17">
        <v>337949.7696</v>
      </c>
      <c r="L5160">
        <v>126557.0716</v>
      </c>
      <c r="M5160" s="17">
        <v>10.119999999999999</v>
      </c>
      <c r="N5160" s="17">
        <v>31.02</v>
      </c>
      <c r="O5160" s="17">
        <v>2.2200000000000002</v>
      </c>
      <c r="P5160" s="17">
        <v>7.16</v>
      </c>
      <c r="Q5160" s="17">
        <v>0.78</v>
      </c>
      <c r="R5160" s="17">
        <v>68.86</v>
      </c>
      <c r="S5160" s="18">
        <v>4.88</v>
      </c>
      <c r="T5160" s="17">
        <v>141.47</v>
      </c>
      <c r="U5160" s="17">
        <v>179.48</v>
      </c>
      <c r="V5160">
        <v>-0.42820000000000003</v>
      </c>
      <c r="W5160">
        <v>-12058.0911</v>
      </c>
      <c r="X5160" s="19">
        <v>-0.96</v>
      </c>
      <c r="Y5160" s="12" t="str">
        <f>IFERROR(VLOOKUP(C5160,[1]Index!$D:$F,3,FALSE),"Non List")</f>
        <v>Development Banks</v>
      </c>
      <c r="Z5160">
        <f>IFERROR(VLOOKUP(C5160,[1]LP!$B:$C,2,FALSE),0)</f>
        <v>580.1</v>
      </c>
      <c r="AA5160" s="11">
        <f t="shared" si="199"/>
        <v>57.3</v>
      </c>
      <c r="AB5160" s="5">
        <f>IFERROR(VLOOKUP(C5160,[2]Sheet1!$B:$F,5,FALSE),0)</f>
        <v>6123503.0499999998</v>
      </c>
      <c r="AC5160" s="11">
        <f>IFERROR(VLOOKUP(AE5160,[3]Sheet2!$M:$O,2,FALSE),0)</f>
        <v>0</v>
      </c>
      <c r="AD5160" s="11">
        <f>IFERROR(VLOOKUP(AE5160,[3]Sheet2!$M:$O,3,FALSE),0)</f>
        <v>0</v>
      </c>
      <c r="AE5160" s="10" t="str">
        <f t="shared" si="198"/>
        <v>79/80EDBL</v>
      </c>
      <c r="AF5160" s="13">
        <f t="shared" si="200"/>
        <v>1.7445268057231511E-2</v>
      </c>
    </row>
    <row r="5161" spans="1:32" x14ac:dyDescent="0.45">
      <c r="A5161" s="16" t="s">
        <v>55</v>
      </c>
      <c r="B5161" t="s">
        <v>181</v>
      </c>
      <c r="C5161" t="s">
        <v>126</v>
      </c>
      <c r="D5161" s="17">
        <v>380</v>
      </c>
      <c r="E5161" s="17">
        <v>5187687.057</v>
      </c>
      <c r="F5161" s="17">
        <v>2568155.807</v>
      </c>
      <c r="G5161" s="17">
        <v>76964158.230000004</v>
      </c>
      <c r="H5161" s="17">
        <v>62226805.403999999</v>
      </c>
      <c r="I5161" s="17">
        <v>3207067.966</v>
      </c>
      <c r="J5161" s="17">
        <v>3633989.6269999999</v>
      </c>
      <c r="K5161" s="17">
        <v>2141640.0060000001</v>
      </c>
      <c r="L5161">
        <v>1217371.7479999999</v>
      </c>
      <c r="M5161" s="17">
        <v>23.46</v>
      </c>
      <c r="N5161" s="17">
        <v>16.2</v>
      </c>
      <c r="O5161" s="17">
        <v>2.54</v>
      </c>
      <c r="P5161" s="17">
        <v>15.7</v>
      </c>
      <c r="Q5161" s="17">
        <v>1.36</v>
      </c>
      <c r="R5161" s="17">
        <v>41.15</v>
      </c>
      <c r="S5161" s="18">
        <v>1.55</v>
      </c>
      <c r="T5161" s="17">
        <v>149.5</v>
      </c>
      <c r="U5161" s="17">
        <v>280.92</v>
      </c>
      <c r="V5161" s="14">
        <v>-0.26069999999999999</v>
      </c>
      <c r="W5161">
        <v>557271.54399999999</v>
      </c>
      <c r="X5161" s="19">
        <v>10.74</v>
      </c>
      <c r="Y5161" s="12" t="str">
        <f>IFERROR(VLOOKUP(C5161,[1]Index!$D:$F,3,FALSE),"Non List")</f>
        <v>Development Banks</v>
      </c>
      <c r="Z5161">
        <f>IFERROR(VLOOKUP(C5161,[1]LP!$B:$C,2,FALSE),0)</f>
        <v>394.6</v>
      </c>
      <c r="AA5161" s="11">
        <f t="shared" si="199"/>
        <v>16.8</v>
      </c>
      <c r="AB5161" s="5">
        <f>IFERROR(VLOOKUP(C5161,[2]Sheet1!$B:$F,5,FALSE),0)</f>
        <v>27834534.77</v>
      </c>
      <c r="AC5161" s="11">
        <f>IFERROR(VLOOKUP(AE5161,[3]Sheet2!$M:$O,2,FALSE),0)</f>
        <v>0.5</v>
      </c>
      <c r="AD5161" s="11">
        <f>IFERROR(VLOOKUP(AE5161,[3]Sheet2!$M:$O,3,FALSE),0)</f>
        <v>9.5</v>
      </c>
      <c r="AE5161" s="10" t="str">
        <f t="shared" si="198"/>
        <v>79/80GBBL</v>
      </c>
      <c r="AF5161" s="13">
        <f t="shared" si="200"/>
        <v>5.9452610238215915E-2</v>
      </c>
    </row>
    <row r="5162" spans="1:32" x14ac:dyDescent="0.45">
      <c r="A5162" s="16" t="s">
        <v>55</v>
      </c>
      <c r="B5162" t="s">
        <v>181</v>
      </c>
      <c r="C5162" t="s">
        <v>129</v>
      </c>
      <c r="D5162" s="17">
        <v>315</v>
      </c>
      <c r="E5162" s="17">
        <v>4395785.8859999999</v>
      </c>
      <c r="F5162" s="17">
        <v>1640310.591</v>
      </c>
      <c r="G5162" s="17">
        <v>61134476.383000001</v>
      </c>
      <c r="H5162" s="17">
        <v>51198795.053000003</v>
      </c>
      <c r="I5162" s="17">
        <v>2368916.6919999998</v>
      </c>
      <c r="J5162" s="17">
        <v>2679515.0019999999</v>
      </c>
      <c r="K5162" s="17">
        <v>1343493.463</v>
      </c>
      <c r="L5162">
        <v>553201.17500000005</v>
      </c>
      <c r="M5162" s="17">
        <v>12.58</v>
      </c>
      <c r="N5162" s="17">
        <v>25.04</v>
      </c>
      <c r="O5162" s="17">
        <v>2.29</v>
      </c>
      <c r="P5162" s="17">
        <v>9.16</v>
      </c>
      <c r="Q5162" s="17">
        <v>0.75</v>
      </c>
      <c r="R5162" s="17">
        <v>57.34</v>
      </c>
      <c r="S5162" s="18">
        <v>2.86</v>
      </c>
      <c r="T5162" s="17">
        <v>137.32</v>
      </c>
      <c r="U5162" s="17">
        <v>197.15</v>
      </c>
      <c r="V5162">
        <v>-0.37409999999999999</v>
      </c>
      <c r="W5162">
        <v>227889.21799999999</v>
      </c>
      <c r="X5162" s="19">
        <v>5.18</v>
      </c>
      <c r="Y5162" s="12" t="str">
        <f>IFERROR(VLOOKUP(C5162,[1]Index!$D:$F,3,FALSE),"Non List")</f>
        <v>Development Banks</v>
      </c>
      <c r="Z5162">
        <f>IFERROR(VLOOKUP(C5162,[1]LP!$B:$C,2,FALSE),0)</f>
        <v>367</v>
      </c>
      <c r="AA5162" s="11">
        <f t="shared" si="199"/>
        <v>29.2</v>
      </c>
      <c r="AB5162" s="5">
        <f>IFERROR(VLOOKUP(C5162,[2]Sheet1!$B:$F,5,FALSE),0)</f>
        <v>21539350.91</v>
      </c>
      <c r="AC5162" s="11">
        <f>IFERROR(VLOOKUP(AE5162,[3]Sheet2!$M:$O,2,FALSE),0)</f>
        <v>0</v>
      </c>
      <c r="AD5162" s="11">
        <f>IFERROR(VLOOKUP(AE5162,[3]Sheet2!$M:$O,3,FALSE),0)</f>
        <v>0</v>
      </c>
      <c r="AE5162" s="10" t="str">
        <f t="shared" si="198"/>
        <v>79/80JBBL</v>
      </c>
      <c r="AF5162" s="13">
        <f t="shared" si="200"/>
        <v>3.4277929155313351E-2</v>
      </c>
    </row>
    <row r="5163" spans="1:32" x14ac:dyDescent="0.45">
      <c r="A5163" s="16" t="s">
        <v>55</v>
      </c>
      <c r="B5163" t="s">
        <v>181</v>
      </c>
      <c r="C5163" t="s">
        <v>133</v>
      </c>
      <c r="D5163" s="17">
        <v>279</v>
      </c>
      <c r="E5163" s="17">
        <v>502830</v>
      </c>
      <c r="F5163" s="17">
        <v>102718.77</v>
      </c>
      <c r="G5163" s="17">
        <v>4609288.05</v>
      </c>
      <c r="H5163" s="17">
        <v>3370539.31</v>
      </c>
      <c r="I5163" s="17">
        <v>164835.364</v>
      </c>
      <c r="J5163" s="17">
        <v>181472.67600000001</v>
      </c>
      <c r="K5163" s="17">
        <v>58166.03</v>
      </c>
      <c r="L5163">
        <v>44313.474000000002</v>
      </c>
      <c r="M5163" s="17">
        <v>8.81</v>
      </c>
      <c r="N5163" s="17">
        <v>31.67</v>
      </c>
      <c r="O5163" s="17">
        <v>2.3199999999999998</v>
      </c>
      <c r="P5163" s="17">
        <v>7.32</v>
      </c>
      <c r="Q5163" s="17">
        <v>0.83</v>
      </c>
      <c r="R5163" s="17">
        <v>73.47</v>
      </c>
      <c r="S5163" s="18">
        <v>3.92</v>
      </c>
      <c r="T5163" s="17">
        <v>120.43</v>
      </c>
      <c r="U5163" s="17">
        <v>154.51</v>
      </c>
      <c r="V5163" s="14">
        <v>-0.44619999999999999</v>
      </c>
      <c r="W5163">
        <v>49317.623</v>
      </c>
      <c r="X5163" s="19">
        <v>9.81</v>
      </c>
      <c r="Y5163" s="12" t="str">
        <f>IFERROR(VLOOKUP(C5163,[1]Index!$D:$F,3,FALSE),"Non List")</f>
        <v>Development Banks</v>
      </c>
      <c r="Z5163">
        <f>IFERROR(VLOOKUP(C5163,[1]LP!$B:$C,2,FALSE),0)</f>
        <v>0</v>
      </c>
      <c r="AA5163" s="11">
        <f t="shared" si="199"/>
        <v>0</v>
      </c>
      <c r="AB5163" s="5">
        <f>IFERROR(VLOOKUP(C5163,[2]Sheet1!$B:$F,5,FALSE),0)</f>
        <v>2463867</v>
      </c>
      <c r="AC5163" s="11">
        <f>IFERROR(VLOOKUP(AE5163,[3]Sheet2!$M:$O,2,FALSE),0)</f>
        <v>0</v>
      </c>
      <c r="AD5163" s="11">
        <f>IFERROR(VLOOKUP(AE5163,[3]Sheet2!$M:$O,3,FALSE),0)</f>
        <v>0</v>
      </c>
      <c r="AE5163" s="10" t="str">
        <f t="shared" si="198"/>
        <v>79/80KRBL</v>
      </c>
      <c r="AF5163" s="13">
        <f t="shared" si="200"/>
        <v>0</v>
      </c>
    </row>
    <row r="5164" spans="1:32" x14ac:dyDescent="0.45">
      <c r="A5164" s="16" t="s">
        <v>55</v>
      </c>
      <c r="B5164" t="s">
        <v>181</v>
      </c>
      <c r="C5164" t="s">
        <v>134</v>
      </c>
      <c r="D5164" s="17">
        <v>390</v>
      </c>
      <c r="E5164" s="17">
        <v>1015001.44</v>
      </c>
      <c r="F5164" s="17">
        <v>436735.06</v>
      </c>
      <c r="G5164" s="17">
        <v>6506886.3300000001</v>
      </c>
      <c r="H5164" s="17">
        <v>4214660.38</v>
      </c>
      <c r="I5164" s="17">
        <v>348521.78</v>
      </c>
      <c r="J5164" s="17">
        <v>367674.15</v>
      </c>
      <c r="K5164" s="17">
        <v>229469.17</v>
      </c>
      <c r="L5164">
        <v>160299.51999999999</v>
      </c>
      <c r="M5164" s="17">
        <v>15.79</v>
      </c>
      <c r="N5164" s="17">
        <v>24.7</v>
      </c>
      <c r="O5164" s="17">
        <v>2.73</v>
      </c>
      <c r="P5164" s="17">
        <v>11.04</v>
      </c>
      <c r="Q5164" s="17">
        <v>1.97</v>
      </c>
      <c r="R5164" s="17">
        <v>67.430000000000007</v>
      </c>
      <c r="S5164" s="18">
        <v>1.25</v>
      </c>
      <c r="T5164" s="17">
        <v>143.03</v>
      </c>
      <c r="U5164" s="17">
        <v>225.42</v>
      </c>
      <c r="V5164">
        <v>-0.42199999999999999</v>
      </c>
      <c r="W5164">
        <v>140346.9</v>
      </c>
      <c r="X5164" s="19">
        <v>13.83</v>
      </c>
      <c r="Y5164" s="12" t="str">
        <f>IFERROR(VLOOKUP(C5164,[1]Index!$D:$F,3,FALSE),"Non List")</f>
        <v>Development Banks</v>
      </c>
      <c r="Z5164">
        <f>IFERROR(VLOOKUP(C5164,[1]LP!$B:$C,2,FALSE),0)</f>
        <v>634</v>
      </c>
      <c r="AA5164" s="11">
        <f t="shared" si="199"/>
        <v>40.200000000000003</v>
      </c>
      <c r="AB5164" s="5">
        <f>IFERROR(VLOOKUP(C5164,[2]Sheet1!$B:$F,5,FALSE),0)</f>
        <v>5445990.3399999999</v>
      </c>
      <c r="AC5164" s="11">
        <f>IFERROR(VLOOKUP(AE5164,[3]Sheet2!$M:$O,2,FALSE),0)</f>
        <v>0.5</v>
      </c>
      <c r="AD5164" s="11">
        <f>IFERROR(VLOOKUP(AE5164,[3]Sheet2!$M:$O,3,FALSE),0)</f>
        <v>9.5</v>
      </c>
      <c r="AE5164" s="10" t="str">
        <f t="shared" si="198"/>
        <v>79/80MDB</v>
      </c>
      <c r="AF5164" s="13">
        <f t="shared" si="200"/>
        <v>2.4905362776025234E-2</v>
      </c>
    </row>
    <row r="5165" spans="1:32" x14ac:dyDescent="0.45">
      <c r="A5165" s="16" t="s">
        <v>55</v>
      </c>
      <c r="B5165" t="s">
        <v>181</v>
      </c>
      <c r="C5165" t="s">
        <v>136</v>
      </c>
      <c r="D5165" s="17">
        <v>396</v>
      </c>
      <c r="E5165" s="17">
        <v>6420900.273</v>
      </c>
      <c r="F5165" s="17">
        <v>3017782.1239999998</v>
      </c>
      <c r="G5165" s="17">
        <v>116449870.95299999</v>
      </c>
      <c r="H5165" s="17">
        <v>94755258.340000004</v>
      </c>
      <c r="I5165" s="17">
        <v>4114742.3220000002</v>
      </c>
      <c r="J5165" s="17">
        <v>4663987.3499999996</v>
      </c>
      <c r="K5165" s="17">
        <v>2528926.659</v>
      </c>
      <c r="L5165">
        <v>1363867.5190000001</v>
      </c>
      <c r="M5165" s="17">
        <v>21.24</v>
      </c>
      <c r="N5165" s="17">
        <v>18.64</v>
      </c>
      <c r="O5165" s="17">
        <v>2.69</v>
      </c>
      <c r="P5165" s="17">
        <v>14.45</v>
      </c>
      <c r="Q5165" s="17">
        <v>1.03</v>
      </c>
      <c r="R5165" s="17">
        <v>50.14</v>
      </c>
      <c r="S5165" s="18">
        <v>0.89</v>
      </c>
      <c r="T5165" s="17">
        <v>147</v>
      </c>
      <c r="U5165" s="17">
        <v>265.05</v>
      </c>
      <c r="V5165">
        <v>-0.33069999999999999</v>
      </c>
      <c r="W5165">
        <v>644072.63399999996</v>
      </c>
      <c r="X5165" s="19">
        <v>10.029999999999999</v>
      </c>
      <c r="Y5165" s="12" t="str">
        <f>IFERROR(VLOOKUP(C5165,[1]Index!$D:$F,3,FALSE),"Non List")</f>
        <v>Development Banks</v>
      </c>
      <c r="Z5165">
        <f>IFERROR(VLOOKUP(C5165,[1]LP!$B:$C,2,FALSE),0)</f>
        <v>371</v>
      </c>
      <c r="AA5165" s="11">
        <f t="shared" si="199"/>
        <v>17.5</v>
      </c>
      <c r="AB5165" s="5">
        <f>IFERROR(VLOOKUP(C5165,[2]Sheet1!$B:$F,5,FALSE),0)</f>
        <v>34531463.259999998</v>
      </c>
      <c r="AC5165" s="11">
        <f>IFERROR(VLOOKUP(AE5165,[3]Sheet2!$M:$O,2,FALSE),0)</f>
        <v>0.51319999999999999</v>
      </c>
      <c r="AD5165" s="11">
        <f>IFERROR(VLOOKUP(AE5165,[3]Sheet2!$M:$O,3,FALSE),0)</f>
        <v>9.75</v>
      </c>
      <c r="AE5165" s="10" t="str">
        <f t="shared" si="198"/>
        <v>79/80MNBBL</v>
      </c>
      <c r="AF5165" s="13">
        <f t="shared" si="200"/>
        <v>5.7250673854447438E-2</v>
      </c>
    </row>
    <row r="5166" spans="1:32" x14ac:dyDescent="0.45">
      <c r="A5166" s="16" t="s">
        <v>55</v>
      </c>
      <c r="B5166" t="s">
        <v>181</v>
      </c>
      <c r="C5166" t="s">
        <v>156</v>
      </c>
      <c r="D5166" s="17">
        <v>402.8</v>
      </c>
      <c r="E5166" s="17">
        <v>262467.59999999998</v>
      </c>
      <c r="F5166" s="17">
        <v>-167991.84700000001</v>
      </c>
      <c r="G5166" s="17">
        <v>632813.14800000004</v>
      </c>
      <c r="H5166" s="17">
        <v>481735.321</v>
      </c>
      <c r="I5166" s="17">
        <v>20341.379000000001</v>
      </c>
      <c r="J5166" s="17">
        <v>24715.359</v>
      </c>
      <c r="K5166" s="17">
        <v>-27205.439999999999</v>
      </c>
      <c r="L5166">
        <v>-29142.397000000001</v>
      </c>
      <c r="M5166" s="17">
        <v>-11.1</v>
      </c>
      <c r="N5166" s="17">
        <v>-36.29</v>
      </c>
      <c r="O5166" s="17">
        <v>11.19</v>
      </c>
      <c r="P5166" s="17">
        <v>-30.85</v>
      </c>
      <c r="Q5166" s="17">
        <v>-3.78</v>
      </c>
      <c r="R5166" s="17">
        <v>-406.09</v>
      </c>
      <c r="S5166" s="18">
        <v>18.399999999999999</v>
      </c>
      <c r="T5166" s="17">
        <v>36</v>
      </c>
      <c r="U5166" s="17" t="s">
        <v>314</v>
      </c>
      <c r="V5166" s="14" t="s">
        <v>314</v>
      </c>
      <c r="W5166">
        <v>-31299.281999999999</v>
      </c>
      <c r="X5166" s="19">
        <v>-11.93</v>
      </c>
      <c r="Y5166" s="12" t="str">
        <f>IFERROR(VLOOKUP(C5166,[1]Index!$D:$F,3,FALSE),"Non List")</f>
        <v>Development Banks</v>
      </c>
      <c r="Z5166">
        <f>IFERROR(VLOOKUP(C5166,[1]LP!$B:$C,2,FALSE),0)</f>
        <v>1040</v>
      </c>
      <c r="AA5166" s="11">
        <f t="shared" si="199"/>
        <v>-93.7</v>
      </c>
      <c r="AB5166" s="5">
        <f>IFERROR(VLOOKUP(C5166,[2]Sheet1!$B:$F,5,FALSE),0)</f>
        <v>761156.03999999992</v>
      </c>
      <c r="AC5166" s="11">
        <f>IFERROR(VLOOKUP(AE5166,[3]Sheet2!$M:$O,2,FALSE),0)</f>
        <v>0</v>
      </c>
      <c r="AD5166" s="11">
        <f>IFERROR(VLOOKUP(AE5166,[3]Sheet2!$M:$O,3,FALSE),0)</f>
        <v>0</v>
      </c>
      <c r="AE5166" s="10" t="str">
        <f t="shared" si="198"/>
        <v>79/80NABBC</v>
      </c>
      <c r="AF5166" s="13">
        <f t="shared" si="200"/>
        <v>-1.0673076923076922E-2</v>
      </c>
    </row>
    <row r="5167" spans="1:32" x14ac:dyDescent="0.45">
      <c r="A5167" s="16" t="s">
        <v>55</v>
      </c>
      <c r="B5167" t="s">
        <v>181</v>
      </c>
      <c r="C5167" t="s">
        <v>139</v>
      </c>
      <c r="D5167" s="17">
        <v>310.8</v>
      </c>
      <c r="E5167" s="17">
        <v>3267591.72</v>
      </c>
      <c r="F5167" s="17">
        <v>1288131.56</v>
      </c>
      <c r="G5167" s="17">
        <v>50567721.869999997</v>
      </c>
      <c r="H5167" s="17">
        <v>40107203.57</v>
      </c>
      <c r="I5167" s="17">
        <v>1804160.12</v>
      </c>
      <c r="J5167" s="17">
        <v>1956514.74</v>
      </c>
      <c r="K5167" s="17">
        <v>940857.46</v>
      </c>
      <c r="L5167">
        <v>343721.98</v>
      </c>
      <c r="M5167" s="17">
        <v>10.51</v>
      </c>
      <c r="N5167" s="17">
        <v>29.57</v>
      </c>
      <c r="O5167" s="17">
        <v>2.23</v>
      </c>
      <c r="P5167" s="17">
        <v>7.54</v>
      </c>
      <c r="Q5167" s="17">
        <v>0.57999999999999996</v>
      </c>
      <c r="R5167" s="17">
        <v>65.94</v>
      </c>
      <c r="S5167" s="18">
        <v>3.06</v>
      </c>
      <c r="T5167" s="17">
        <v>139.41999999999999</v>
      </c>
      <c r="U5167" s="17">
        <v>181.57</v>
      </c>
      <c r="V5167" s="14">
        <v>-0.4158</v>
      </c>
      <c r="W5167">
        <v>248954.2181</v>
      </c>
      <c r="X5167" s="19">
        <v>7.62</v>
      </c>
      <c r="Y5167" s="12" t="str">
        <f>IFERROR(VLOOKUP(C5167,[1]Index!$D:$F,3,FALSE),"Non List")</f>
        <v>Development Banks</v>
      </c>
      <c r="Z5167">
        <f>IFERROR(VLOOKUP(C5167,[1]LP!$B:$C,2,FALSE),0)</f>
        <v>390.1</v>
      </c>
      <c r="AA5167" s="11">
        <f t="shared" si="199"/>
        <v>37.1</v>
      </c>
      <c r="AB5167" s="5">
        <f>IFERROR(VLOOKUP(C5167,[2]Sheet1!$B:$F,5,FALSE),0)</f>
        <v>16811183.620000001</v>
      </c>
      <c r="AC5167" s="11">
        <f>IFERROR(VLOOKUP(AE5167,[3]Sheet2!$M:$O,2,FALSE),0)</f>
        <v>0.26300000000000001</v>
      </c>
      <c r="AD5167" s="11">
        <f>IFERROR(VLOOKUP(AE5167,[3]Sheet2!$M:$O,3,FALSE),0)</f>
        <v>5</v>
      </c>
      <c r="AE5167" s="10" t="str">
        <f t="shared" si="198"/>
        <v>79/80SADBL</v>
      </c>
      <c r="AF5167" s="13">
        <f t="shared" si="200"/>
        <v>2.6941809792360931E-2</v>
      </c>
    </row>
    <row r="5168" spans="1:32" x14ac:dyDescent="0.45">
      <c r="A5168" s="16" t="s">
        <v>55</v>
      </c>
      <c r="B5168" t="s">
        <v>181</v>
      </c>
      <c r="C5168" t="s">
        <v>141</v>
      </c>
      <c r="D5168" s="17">
        <v>378</v>
      </c>
      <c r="E5168" s="17">
        <v>4283883.2130000005</v>
      </c>
      <c r="F5168" s="17">
        <v>1911457.97</v>
      </c>
      <c r="G5168" s="17">
        <v>56132086.299000002</v>
      </c>
      <c r="H5168" s="17">
        <v>43743814.204000004</v>
      </c>
      <c r="I5168" s="17">
        <v>2109987.4989999998</v>
      </c>
      <c r="J5168" s="17">
        <v>2381125.27</v>
      </c>
      <c r="K5168" s="17">
        <v>1437540.7080000001</v>
      </c>
      <c r="L5168">
        <v>786826.07900000003</v>
      </c>
      <c r="M5168" s="17">
        <v>18.36</v>
      </c>
      <c r="N5168" s="17">
        <v>20.59</v>
      </c>
      <c r="O5168" s="17">
        <v>2.61</v>
      </c>
      <c r="P5168" s="17">
        <v>12.7</v>
      </c>
      <c r="Q5168" s="17">
        <v>1.24</v>
      </c>
      <c r="R5168" s="17">
        <v>53.74</v>
      </c>
      <c r="S5168" s="18">
        <v>1.81</v>
      </c>
      <c r="T5168" s="17">
        <v>144.62</v>
      </c>
      <c r="U5168" s="17">
        <v>244.42</v>
      </c>
      <c r="V5168">
        <v>-0.35339999999999999</v>
      </c>
      <c r="W5168">
        <v>486799.06199999998</v>
      </c>
      <c r="X5168" s="19">
        <v>11.36</v>
      </c>
      <c r="Y5168" s="12" t="str">
        <f>IFERROR(VLOOKUP(C5168,[1]Index!$D:$F,3,FALSE),"Non List")</f>
        <v>Development Banks</v>
      </c>
      <c r="Z5168">
        <f>IFERROR(VLOOKUP(C5168,[1]LP!$B:$C,2,FALSE),0)</f>
        <v>412.5</v>
      </c>
      <c r="AA5168" s="11">
        <f t="shared" si="199"/>
        <v>22.5</v>
      </c>
      <c r="AB5168" s="5">
        <f>IFERROR(VLOOKUP(C5168,[2]Sheet1!$B:$F,5,FALSE),0)</f>
        <v>23195085.41</v>
      </c>
      <c r="AC5168" s="11">
        <f>IFERROR(VLOOKUP(AE5168,[3]Sheet2!$M:$O,2,FALSE),0)</f>
        <v>0.55000000000000004</v>
      </c>
      <c r="AD5168" s="11">
        <f>IFERROR(VLOOKUP(AE5168,[3]Sheet2!$M:$O,3,FALSE),0)</f>
        <v>10.5</v>
      </c>
      <c r="AE5168" s="10" t="str">
        <f t="shared" si="198"/>
        <v>79/80SHINE</v>
      </c>
      <c r="AF5168" s="13">
        <f t="shared" si="200"/>
        <v>4.4509090909090908E-2</v>
      </c>
    </row>
    <row r="5169" spans="1:32" x14ac:dyDescent="0.45">
      <c r="A5169" s="16" t="s">
        <v>55</v>
      </c>
      <c r="B5169" t="s">
        <v>181</v>
      </c>
      <c r="C5169" t="s">
        <v>142</v>
      </c>
      <c r="D5169" s="17">
        <v>259.89999999999998</v>
      </c>
      <c r="E5169" s="17">
        <v>557456.06700000004</v>
      </c>
      <c r="F5169" s="17">
        <v>70568.842999999993</v>
      </c>
      <c r="G5169" s="17">
        <v>4873221.1380000003</v>
      </c>
      <c r="H5169" s="17">
        <v>3557085.3509999998</v>
      </c>
      <c r="I5169" s="17">
        <v>188865.94699999999</v>
      </c>
      <c r="J5169" s="17">
        <v>208015.266</v>
      </c>
      <c r="K5169" s="17">
        <v>39900.061000000002</v>
      </c>
      <c r="L5169">
        <v>13403.343000000001</v>
      </c>
      <c r="M5169" s="17">
        <v>2.4</v>
      </c>
      <c r="N5169" s="17">
        <v>108.29</v>
      </c>
      <c r="O5169" s="17">
        <v>2.31</v>
      </c>
      <c r="P5169" s="17">
        <v>2.13</v>
      </c>
      <c r="Q5169" s="17">
        <v>0.23</v>
      </c>
      <c r="R5169" s="17">
        <v>250.15</v>
      </c>
      <c r="S5169" s="18">
        <v>1.34</v>
      </c>
      <c r="T5169" s="17">
        <v>112.66</v>
      </c>
      <c r="U5169" s="17">
        <v>78</v>
      </c>
      <c r="V5169" s="14">
        <v>-0.69989999999999997</v>
      </c>
      <c r="W5169">
        <v>-76496.620999999999</v>
      </c>
      <c r="X5169" s="19">
        <v>-13.72</v>
      </c>
      <c r="Y5169" s="12" t="str">
        <f>IFERROR(VLOOKUP(C5169,[1]Index!$D:$F,3,FALSE),"Non List")</f>
        <v>Development Banks</v>
      </c>
      <c r="Z5169">
        <f>IFERROR(VLOOKUP(C5169,[1]LP!$B:$C,2,FALSE),0)</f>
        <v>810</v>
      </c>
      <c r="AA5169" s="11">
        <f t="shared" si="199"/>
        <v>337.5</v>
      </c>
      <c r="AB5169" s="5">
        <f>IFERROR(VLOOKUP(C5169,[2]Sheet1!$B:$F,5,FALSE),0)</f>
        <v>2731534.89</v>
      </c>
      <c r="AC5169" s="11">
        <f>IFERROR(VLOOKUP(AE5169,[3]Sheet2!$M:$O,2,FALSE),0)</f>
        <v>0</v>
      </c>
      <c r="AD5169" s="11">
        <f>IFERROR(VLOOKUP(AE5169,[3]Sheet2!$M:$O,3,FALSE),0)</f>
        <v>0</v>
      </c>
      <c r="AE5169" s="10" t="str">
        <f t="shared" si="198"/>
        <v>79/80SINDU</v>
      </c>
      <c r="AF5169" s="13">
        <f t="shared" si="200"/>
        <v>2.9629629629629628E-3</v>
      </c>
    </row>
    <row r="5170" spans="1:32" x14ac:dyDescent="0.45">
      <c r="A5170" s="16" t="s">
        <v>55</v>
      </c>
      <c r="B5170" t="s">
        <v>181</v>
      </c>
      <c r="C5170" t="s">
        <v>144</v>
      </c>
      <c r="D5170" s="17">
        <v>310</v>
      </c>
      <c r="E5170" s="17">
        <v>519000</v>
      </c>
      <c r="F5170" s="17">
        <v>65092.682000000001</v>
      </c>
      <c r="G5170" s="17">
        <v>3908246.1359999999</v>
      </c>
      <c r="H5170" s="17">
        <v>3306230.8939999999</v>
      </c>
      <c r="I5170" s="17">
        <v>162136.37</v>
      </c>
      <c r="J5170" s="17">
        <v>180686.68299999999</v>
      </c>
      <c r="K5170" s="17">
        <v>92428.668999999994</v>
      </c>
      <c r="L5170">
        <v>18489.106</v>
      </c>
      <c r="M5170" s="17">
        <v>3.56</v>
      </c>
      <c r="N5170" s="17">
        <v>87.08</v>
      </c>
      <c r="O5170" s="17">
        <v>2.75</v>
      </c>
      <c r="P5170" s="17">
        <v>3.17</v>
      </c>
      <c r="Q5170" s="17">
        <v>0.38</v>
      </c>
      <c r="R5170" s="17">
        <v>239.47</v>
      </c>
      <c r="S5170" s="18">
        <v>3.3</v>
      </c>
      <c r="T5170" s="17">
        <v>112.54</v>
      </c>
      <c r="U5170" s="17">
        <v>94.94</v>
      </c>
      <c r="V5170" s="14">
        <v>-0.69369999999999998</v>
      </c>
      <c r="W5170">
        <v>18489.11</v>
      </c>
      <c r="X5170" s="19">
        <v>3.56</v>
      </c>
      <c r="Y5170" s="12" t="str">
        <f>IFERROR(VLOOKUP(C5170,[1]Index!$D:$F,3,FALSE),"Non List")</f>
        <v>Development Banks</v>
      </c>
      <c r="Z5170">
        <f>IFERROR(VLOOKUP(C5170,[1]LP!$B:$C,2,FALSE),0)</f>
        <v>998.1</v>
      </c>
      <c r="AA5170" s="11">
        <f t="shared" si="199"/>
        <v>280.39999999999998</v>
      </c>
      <c r="AB5170" s="5">
        <f>IFERROR(VLOOKUP(C5170,[2]Sheet1!$B:$F,5,FALSE),0)</f>
        <v>2639737.7999999998</v>
      </c>
      <c r="AC5170" s="11">
        <f>IFERROR(VLOOKUP(AE5170,[3]Sheet2!$M:$O,2,FALSE),0)</f>
        <v>0</v>
      </c>
      <c r="AD5170" s="11">
        <f>IFERROR(VLOOKUP(AE5170,[3]Sheet2!$M:$O,3,FALSE),0)</f>
        <v>0</v>
      </c>
      <c r="AE5170" s="10" t="str">
        <f t="shared" si="198"/>
        <v>79/80GRDBL</v>
      </c>
      <c r="AF5170" s="13">
        <f t="shared" si="200"/>
        <v>3.5667768760645224E-3</v>
      </c>
    </row>
    <row r="5171" spans="1:32" x14ac:dyDescent="0.45">
      <c r="A5171" s="16" t="s">
        <v>55</v>
      </c>
      <c r="B5171" t="s">
        <v>181</v>
      </c>
      <c r="C5171" t="s">
        <v>146</v>
      </c>
      <c r="D5171" s="17">
        <v>319.60000000000002</v>
      </c>
      <c r="E5171" s="17">
        <v>4171318.6</v>
      </c>
      <c r="F5171" s="17">
        <v>2363071.844</v>
      </c>
      <c r="G5171" s="17">
        <v>51496433.221000001</v>
      </c>
      <c r="H5171" s="17">
        <v>37341028.395999998</v>
      </c>
      <c r="I5171" s="17">
        <v>1901749.304</v>
      </c>
      <c r="J5171" s="17">
        <v>2123576.264</v>
      </c>
      <c r="K5171" s="17">
        <v>1030727.808</v>
      </c>
      <c r="L5171">
        <v>470962.70699999999</v>
      </c>
      <c r="M5171" s="17">
        <v>11.29</v>
      </c>
      <c r="N5171" s="17">
        <v>28.31</v>
      </c>
      <c r="O5171" s="17">
        <v>2.04</v>
      </c>
      <c r="P5171" s="17">
        <v>7.21</v>
      </c>
      <c r="Q5171" s="17">
        <v>0.75</v>
      </c>
      <c r="R5171" s="17">
        <v>57.75</v>
      </c>
      <c r="S5171" s="18">
        <v>3.51</v>
      </c>
      <c r="T5171" s="17">
        <v>156.65</v>
      </c>
      <c r="U5171" s="17">
        <v>199.48</v>
      </c>
      <c r="V5171" s="14">
        <v>-0.37580000000000002</v>
      </c>
      <c r="W5171">
        <v>336330.815</v>
      </c>
      <c r="X5171" s="19">
        <v>8.06</v>
      </c>
      <c r="Y5171" s="12" t="str">
        <f>IFERROR(VLOOKUP(C5171,[1]Index!$D:$F,3,FALSE),"Non List")</f>
        <v>Development Banks</v>
      </c>
      <c r="Z5171">
        <f>IFERROR(VLOOKUP(C5171,[1]LP!$B:$C,2,FALSE),0)</f>
        <v>369</v>
      </c>
      <c r="AA5171" s="11">
        <f t="shared" si="199"/>
        <v>32.700000000000003</v>
      </c>
      <c r="AB5171" s="5">
        <f>IFERROR(VLOOKUP(C5171,[2]Sheet1!$B:$F,5,FALSE),0)</f>
        <v>20439461.140000001</v>
      </c>
      <c r="AC5171" s="11">
        <f>IFERROR(VLOOKUP(AE5171,[3]Sheet2!$M:$O,2,FALSE),0)</f>
        <v>6.4</v>
      </c>
      <c r="AD5171" s="11">
        <f>IFERROR(VLOOKUP(AE5171,[3]Sheet2!$M:$O,3,FALSE),0)</f>
        <v>0</v>
      </c>
      <c r="AE5171" s="10" t="str">
        <f t="shared" si="198"/>
        <v>79/80MLBL</v>
      </c>
      <c r="AF5171" s="13">
        <f t="shared" si="200"/>
        <v>3.0596205962059617E-2</v>
      </c>
    </row>
    <row r="5172" spans="1:32" x14ac:dyDescent="0.45">
      <c r="A5172" s="16" t="s">
        <v>55</v>
      </c>
      <c r="B5172" t="s">
        <v>181</v>
      </c>
      <c r="C5172" t="s">
        <v>151</v>
      </c>
      <c r="D5172" s="17">
        <v>397</v>
      </c>
      <c r="E5172" s="17">
        <v>3382821.2859999998</v>
      </c>
      <c r="F5172" s="17">
        <v>2779529.855</v>
      </c>
      <c r="G5172" s="17">
        <v>49132059.667000003</v>
      </c>
      <c r="H5172" s="17">
        <v>41562524.891999997</v>
      </c>
      <c r="I5172" s="17">
        <v>1874208.679</v>
      </c>
      <c r="J5172" s="17">
        <v>2077534.6669999999</v>
      </c>
      <c r="K5172" s="17">
        <v>1272512.024</v>
      </c>
      <c r="L5172">
        <v>612482.804</v>
      </c>
      <c r="M5172" s="17">
        <v>18.100000000000001</v>
      </c>
      <c r="N5172" s="17">
        <v>21.93</v>
      </c>
      <c r="O5172" s="17">
        <v>2.1800000000000002</v>
      </c>
      <c r="P5172" s="17">
        <v>9.94</v>
      </c>
      <c r="Q5172" s="17">
        <v>1.04</v>
      </c>
      <c r="R5172" s="17">
        <v>47.81</v>
      </c>
      <c r="S5172" s="18">
        <v>3.01</v>
      </c>
      <c r="T5172" s="17">
        <v>182.17</v>
      </c>
      <c r="U5172" s="17">
        <v>272.38</v>
      </c>
      <c r="V5172" s="14">
        <v>-0.31390000000000001</v>
      </c>
      <c r="W5172">
        <v>392762.462</v>
      </c>
      <c r="X5172" s="19">
        <v>11.61</v>
      </c>
      <c r="Y5172" s="12" t="str">
        <f>IFERROR(VLOOKUP(C5172,[1]Index!$D:$F,3,FALSE),"Non List")</f>
        <v>Development Banks</v>
      </c>
      <c r="Z5172">
        <f>IFERROR(VLOOKUP(C5172,[1]LP!$B:$C,2,FALSE),0)</f>
        <v>480</v>
      </c>
      <c r="AA5172" s="11">
        <f t="shared" si="199"/>
        <v>26.5</v>
      </c>
      <c r="AB5172" s="5">
        <f>IFERROR(VLOOKUP(C5172,[2]Sheet1!$B:$F,5,FALSE),0)</f>
        <v>17238924.219999999</v>
      </c>
      <c r="AC5172" s="11">
        <f>IFERROR(VLOOKUP(AE5172,[3]Sheet2!$M:$O,2,FALSE),0)</f>
        <v>4.5</v>
      </c>
      <c r="AD5172" s="11">
        <f>IFERROR(VLOOKUP(AE5172,[3]Sheet2!$M:$O,3,FALSE),0)</f>
        <v>4</v>
      </c>
      <c r="AE5172" s="10" t="str">
        <f t="shared" si="198"/>
        <v>79/80LBBL</v>
      </c>
      <c r="AF5172" s="13">
        <f t="shared" si="200"/>
        <v>3.7708333333333337E-2</v>
      </c>
    </row>
    <row r="5173" spans="1:32" x14ac:dyDescent="0.45">
      <c r="A5173" s="16" t="s">
        <v>55</v>
      </c>
      <c r="B5173" t="s">
        <v>181</v>
      </c>
      <c r="C5173" t="s">
        <v>147</v>
      </c>
      <c r="D5173" s="17">
        <v>314</v>
      </c>
      <c r="E5173" s="17">
        <v>3281164.6690000002</v>
      </c>
      <c r="F5173" s="17">
        <v>1524373.926</v>
      </c>
      <c r="G5173" s="17">
        <v>53472410.560000002</v>
      </c>
      <c r="H5173" s="17">
        <v>43913926.215000004</v>
      </c>
      <c r="I5173" s="17">
        <v>2165030.4580000001</v>
      </c>
      <c r="J5173" s="17">
        <v>2419483.895</v>
      </c>
      <c r="K5173" s="17">
        <v>1191874.71</v>
      </c>
      <c r="L5173">
        <v>431198.77799999999</v>
      </c>
      <c r="M5173" s="17">
        <v>13.14</v>
      </c>
      <c r="N5173" s="17">
        <v>23.9</v>
      </c>
      <c r="O5173" s="17">
        <v>2.14</v>
      </c>
      <c r="P5173" s="17">
        <v>8.9700000000000006</v>
      </c>
      <c r="Q5173" s="17">
        <v>0.68</v>
      </c>
      <c r="R5173" s="17">
        <v>51.15</v>
      </c>
      <c r="S5173" s="18">
        <v>2.98</v>
      </c>
      <c r="T5173" s="17">
        <v>146.46</v>
      </c>
      <c r="U5173" s="17">
        <v>208.09</v>
      </c>
      <c r="V5173" s="14">
        <v>-0.33729999999999999</v>
      </c>
      <c r="W5173">
        <v>58122.671999999999</v>
      </c>
      <c r="X5173" s="19">
        <v>1.77</v>
      </c>
      <c r="Y5173" s="12" t="str">
        <f>IFERROR(VLOOKUP(C5173,[1]Index!$D:$F,3,FALSE),"Non List")</f>
        <v>Development Banks</v>
      </c>
      <c r="Z5173">
        <f>IFERROR(VLOOKUP(C5173,[1]LP!$B:$C,2,FALSE),0)</f>
        <v>435</v>
      </c>
      <c r="AA5173" s="11">
        <f t="shared" si="199"/>
        <v>33.1</v>
      </c>
      <c r="AB5173" s="5">
        <f>IFERROR(VLOOKUP(C5173,[2]Sheet1!$B:$F,5,FALSE),0)</f>
        <v>17203146.870000001</v>
      </c>
      <c r="AC5173" s="11">
        <f>IFERROR(VLOOKUP(AE5173,[3]Sheet2!$M:$O,2,FALSE),0)</f>
        <v>0</v>
      </c>
      <c r="AD5173" s="11">
        <f>IFERROR(VLOOKUP(AE5173,[3]Sheet2!$M:$O,3,FALSE),0)</f>
        <v>0</v>
      </c>
      <c r="AE5173" s="10" t="str">
        <f t="shared" si="198"/>
        <v>79/80KSBBL</v>
      </c>
      <c r="AF5173" s="13">
        <f t="shared" si="200"/>
        <v>3.0206896551724139E-2</v>
      </c>
    </row>
    <row r="5174" spans="1:32" x14ac:dyDescent="0.45">
      <c r="A5174" s="16" t="s">
        <v>55</v>
      </c>
      <c r="B5174" t="s">
        <v>181</v>
      </c>
      <c r="C5174" t="s">
        <v>148</v>
      </c>
      <c r="D5174" s="17">
        <v>240</v>
      </c>
      <c r="E5174" s="17">
        <v>834338.43200000003</v>
      </c>
      <c r="F5174" s="17">
        <v>-222088.93</v>
      </c>
      <c r="G5174" s="17">
        <v>5006934.6969999997</v>
      </c>
      <c r="H5174" s="17">
        <v>3709185.3911000001</v>
      </c>
      <c r="I5174" s="17">
        <v>188425.288</v>
      </c>
      <c r="J5174" s="17">
        <v>208543.80600000001</v>
      </c>
      <c r="K5174" s="17">
        <v>7464.7269999999999</v>
      </c>
      <c r="L5174">
        <v>-205661.859</v>
      </c>
      <c r="M5174" s="17">
        <v>-24.64</v>
      </c>
      <c r="N5174" s="17">
        <v>-9.74</v>
      </c>
      <c r="O5174" s="17">
        <v>3.27</v>
      </c>
      <c r="P5174" s="17">
        <v>-33.590000000000003</v>
      </c>
      <c r="Q5174" s="17">
        <v>-3.34</v>
      </c>
      <c r="R5174" s="17">
        <v>-31.85</v>
      </c>
      <c r="S5174" s="18">
        <v>12.99</v>
      </c>
      <c r="T5174" s="17">
        <v>73.38</v>
      </c>
      <c r="U5174" s="17" t="s">
        <v>314</v>
      </c>
      <c r="V5174" t="s">
        <v>314</v>
      </c>
      <c r="W5174">
        <v>-352920.17</v>
      </c>
      <c r="X5174" s="19">
        <v>-42.3</v>
      </c>
      <c r="Y5174" s="12" t="str">
        <f>IFERROR(VLOOKUP(C5174,[1]Index!$D:$F,3,FALSE),"Non List")</f>
        <v>Development Banks</v>
      </c>
      <c r="Z5174">
        <f>IFERROR(VLOOKUP(C5174,[1]LP!$B:$C,2,FALSE),0)</f>
        <v>945</v>
      </c>
      <c r="AA5174" s="11">
        <f t="shared" si="199"/>
        <v>-38.4</v>
      </c>
      <c r="AB5174" s="5">
        <f>IFERROR(VLOOKUP(C5174,[2]Sheet1!$B:$F,5,FALSE),0)</f>
        <v>3587655.12</v>
      </c>
      <c r="AC5174" s="11">
        <f>IFERROR(VLOOKUP(AE5174,[3]Sheet2!$M:$O,2,FALSE),0)</f>
        <v>0</v>
      </c>
      <c r="AD5174" s="11">
        <f>IFERROR(VLOOKUP(AE5174,[3]Sheet2!$M:$O,3,FALSE),0)</f>
        <v>0</v>
      </c>
      <c r="AE5174" s="10" t="str">
        <f t="shared" si="198"/>
        <v>79/80SAPDBL</v>
      </c>
      <c r="AF5174" s="13">
        <f t="shared" si="200"/>
        <v>-2.6074074074074076E-2</v>
      </c>
    </row>
    <row r="5175" spans="1:32" x14ac:dyDescent="0.45">
      <c r="A5175" s="16" t="s">
        <v>55</v>
      </c>
      <c r="B5175" t="s">
        <v>181</v>
      </c>
      <c r="C5175" t="s">
        <v>157</v>
      </c>
      <c r="D5175" s="17">
        <v>330</v>
      </c>
      <c r="E5175" s="17">
        <v>948875.46</v>
      </c>
      <c r="F5175" s="17">
        <v>248393.69</v>
      </c>
      <c r="G5175" s="17">
        <v>6926490.6799999997</v>
      </c>
      <c r="H5175" s="17">
        <v>5080828.46</v>
      </c>
      <c r="I5175" s="17">
        <v>268847.77</v>
      </c>
      <c r="J5175" s="17">
        <v>291270.32</v>
      </c>
      <c r="K5175" s="17">
        <v>114167.86</v>
      </c>
      <c r="L5175">
        <v>34749.910000000003</v>
      </c>
      <c r="M5175" s="17">
        <v>3.66</v>
      </c>
      <c r="N5175" s="17">
        <v>90.16</v>
      </c>
      <c r="O5175" s="17">
        <v>2.62</v>
      </c>
      <c r="P5175" s="17">
        <v>2.9</v>
      </c>
      <c r="Q5175" s="17">
        <v>0.41</v>
      </c>
      <c r="R5175" s="17">
        <v>236.22</v>
      </c>
      <c r="S5175" s="18">
        <v>4.9000000000000004</v>
      </c>
      <c r="T5175" s="17">
        <v>126.18</v>
      </c>
      <c r="U5175" s="17">
        <v>101.94</v>
      </c>
      <c r="V5175">
        <v>-0.69110000000000005</v>
      </c>
      <c r="W5175">
        <v>-2135.77</v>
      </c>
      <c r="X5175" s="19">
        <v>-0.23</v>
      </c>
      <c r="Y5175" s="12" t="str">
        <f>IFERROR(VLOOKUP(C5175,[1]Index!$D:$F,3,FALSE),"Non List")</f>
        <v>Finance</v>
      </c>
      <c r="Z5175">
        <f>IFERROR(VLOOKUP(C5175,[1]LP!$B:$C,2,FALSE),0)</f>
        <v>570.4</v>
      </c>
      <c r="AA5175" s="11">
        <f t="shared" si="199"/>
        <v>155.80000000000001</v>
      </c>
      <c r="AB5175" s="5">
        <f>IFERROR(VLOOKUP(C5175,[2]Sheet1!$B:$F,5,FALSE),0)</f>
        <v>4649489.95</v>
      </c>
      <c r="AC5175" s="11">
        <f>IFERROR(VLOOKUP(AE5175,[3]Sheet2!$M:$O,2,FALSE),0)</f>
        <v>0</v>
      </c>
      <c r="AD5175" s="11">
        <f>IFERROR(VLOOKUP(AE5175,[3]Sheet2!$M:$O,3,FALSE),0)</f>
        <v>0</v>
      </c>
      <c r="AE5175" s="10" t="str">
        <f t="shared" si="198"/>
        <v>79/80CFCL</v>
      </c>
      <c r="AF5175" s="13">
        <f t="shared" si="200"/>
        <v>6.4165497896213185E-3</v>
      </c>
    </row>
    <row r="5176" spans="1:32" x14ac:dyDescent="0.45">
      <c r="A5176" s="16" t="s">
        <v>55</v>
      </c>
      <c r="B5176" t="s">
        <v>181</v>
      </c>
      <c r="C5176" t="s">
        <v>158</v>
      </c>
      <c r="D5176" s="17">
        <v>440</v>
      </c>
      <c r="E5176" s="17">
        <v>946115.2</v>
      </c>
      <c r="F5176" s="17">
        <v>1439116.3940000001</v>
      </c>
      <c r="G5176" s="17">
        <v>11472254.6</v>
      </c>
      <c r="H5176" s="17">
        <v>9064481.7740000002</v>
      </c>
      <c r="I5176" s="17">
        <v>335856.06640000001</v>
      </c>
      <c r="J5176" s="17">
        <v>406499.79879999999</v>
      </c>
      <c r="K5176" s="17">
        <v>165155.5618</v>
      </c>
      <c r="L5176">
        <v>91023.066600000006</v>
      </c>
      <c r="M5176" s="17">
        <v>9.6199999999999992</v>
      </c>
      <c r="N5176" s="17">
        <v>45.74</v>
      </c>
      <c r="O5176" s="17">
        <v>1.75</v>
      </c>
      <c r="P5176" s="17">
        <v>3.82</v>
      </c>
      <c r="Q5176" s="17">
        <v>0.57999999999999996</v>
      </c>
      <c r="R5176" s="17">
        <v>80.05</v>
      </c>
      <c r="S5176" s="18">
        <v>72.38</v>
      </c>
      <c r="T5176" s="17">
        <v>252.11</v>
      </c>
      <c r="U5176" s="17">
        <v>233.6</v>
      </c>
      <c r="V5176" s="14">
        <v>-0.46910000000000002</v>
      </c>
      <c r="W5176">
        <v>18827.141</v>
      </c>
      <c r="X5176" s="19">
        <v>1.99</v>
      </c>
      <c r="Y5176" s="12" t="str">
        <f>IFERROR(VLOOKUP(C5176,[1]Index!$D:$F,3,FALSE),"Non List")</f>
        <v>Finance</v>
      </c>
      <c r="Z5176">
        <f>IFERROR(VLOOKUP(C5176,[1]LP!$B:$C,2,FALSE),0)</f>
        <v>798.9</v>
      </c>
      <c r="AA5176" s="11">
        <f t="shared" si="199"/>
        <v>83</v>
      </c>
      <c r="AB5176" s="5">
        <f>IFERROR(VLOOKUP(C5176,[2]Sheet1!$B:$F,5,FALSE),0)</f>
        <v>4635964.4799999995</v>
      </c>
      <c r="AC5176" s="11">
        <f>IFERROR(VLOOKUP(AE5176,[3]Sheet2!$M:$O,2,FALSE),0)</f>
        <v>0</v>
      </c>
      <c r="AD5176" s="11">
        <f>IFERROR(VLOOKUP(AE5176,[3]Sheet2!$M:$O,3,FALSE),0)</f>
        <v>0</v>
      </c>
      <c r="AE5176" s="10" t="str">
        <f t="shared" si="198"/>
        <v>79/80GFCL</v>
      </c>
      <c r="AF5176" s="13">
        <f t="shared" si="200"/>
        <v>1.2041557141068969E-2</v>
      </c>
    </row>
    <row r="5177" spans="1:32" x14ac:dyDescent="0.45">
      <c r="A5177" s="16" t="s">
        <v>55</v>
      </c>
      <c r="B5177" t="s">
        <v>181</v>
      </c>
      <c r="C5177" t="s">
        <v>174</v>
      </c>
      <c r="D5177" s="17">
        <v>340</v>
      </c>
      <c r="E5177" s="17">
        <v>1012176</v>
      </c>
      <c r="F5177" s="17">
        <v>420127</v>
      </c>
      <c r="G5177" s="17">
        <v>7383523</v>
      </c>
      <c r="H5177" s="17">
        <v>5611370</v>
      </c>
      <c r="I5177" s="17">
        <v>271632</v>
      </c>
      <c r="J5177" s="17">
        <v>295534</v>
      </c>
      <c r="K5177" s="17">
        <v>121500</v>
      </c>
      <c r="L5177">
        <v>55998</v>
      </c>
      <c r="M5177" s="17">
        <v>5.53</v>
      </c>
      <c r="N5177" s="17">
        <v>61.48</v>
      </c>
      <c r="O5177" s="17">
        <v>2.4</v>
      </c>
      <c r="P5177" s="17">
        <v>3.91</v>
      </c>
      <c r="Q5177" s="17">
        <v>0.6</v>
      </c>
      <c r="R5177" s="17">
        <v>147.55000000000001</v>
      </c>
      <c r="S5177" s="18">
        <v>2.09</v>
      </c>
      <c r="T5177" s="17">
        <v>141.51</v>
      </c>
      <c r="U5177" s="17">
        <v>132.69</v>
      </c>
      <c r="V5177" s="14">
        <v>-0.60970000000000002</v>
      </c>
      <c r="W5177">
        <v>66805</v>
      </c>
      <c r="X5177" s="19">
        <v>6.6</v>
      </c>
      <c r="Y5177" s="12" t="str">
        <f>IFERROR(VLOOKUP(C5177,[1]Index!$D:$F,3,FALSE),"Non List")</f>
        <v>Finance</v>
      </c>
      <c r="Z5177">
        <f>IFERROR(VLOOKUP(C5177,[1]LP!$B:$C,2,FALSE),0)</f>
        <v>522</v>
      </c>
      <c r="AA5177" s="11">
        <f t="shared" si="199"/>
        <v>94.4</v>
      </c>
      <c r="AB5177" s="5">
        <f>IFERROR(VLOOKUP(C5177,[2]Sheet1!$B:$F,5,FALSE),0)</f>
        <v>4858444.8</v>
      </c>
      <c r="AC5177" s="11">
        <f>IFERROR(VLOOKUP(AE5177,[3]Sheet2!$M:$O,2,FALSE),0)</f>
        <v>0</v>
      </c>
      <c r="AD5177" s="11">
        <f>IFERROR(VLOOKUP(AE5177,[3]Sheet2!$M:$O,3,FALSE),0)</f>
        <v>0</v>
      </c>
      <c r="AE5177" s="10" t="str">
        <f t="shared" si="198"/>
        <v>79/80GMFIL</v>
      </c>
      <c r="AF5177" s="13">
        <f t="shared" si="200"/>
        <v>1.0593869731800766E-2</v>
      </c>
    </row>
    <row r="5178" spans="1:32" x14ac:dyDescent="0.45">
      <c r="A5178" s="16" t="s">
        <v>55</v>
      </c>
      <c r="B5178" t="s">
        <v>181</v>
      </c>
      <c r="C5178" t="s">
        <v>159</v>
      </c>
      <c r="D5178" s="17">
        <v>460</v>
      </c>
      <c r="E5178" s="17">
        <v>1183470.96</v>
      </c>
      <c r="F5178" s="17">
        <v>665814.15899999999</v>
      </c>
      <c r="G5178" s="17">
        <v>15986813.98</v>
      </c>
      <c r="H5178" s="17">
        <v>13768123.272</v>
      </c>
      <c r="I5178" s="17">
        <v>549393.14899999998</v>
      </c>
      <c r="J5178" s="17">
        <v>635621.96600000001</v>
      </c>
      <c r="K5178" s="17">
        <v>296086.74300000002</v>
      </c>
      <c r="L5178" s="17">
        <v>165205.37100000001</v>
      </c>
      <c r="M5178" s="17">
        <v>13.95</v>
      </c>
      <c r="N5178" s="17">
        <v>32.97</v>
      </c>
      <c r="O5178" s="17">
        <v>2.94</v>
      </c>
      <c r="P5178" s="17">
        <v>8.93</v>
      </c>
      <c r="Q5178" s="17">
        <v>0.75</v>
      </c>
      <c r="R5178">
        <v>96.93</v>
      </c>
      <c r="S5178" s="18">
        <v>1.99</v>
      </c>
      <c r="T5178" s="17">
        <v>156.26</v>
      </c>
      <c r="U5178" s="17">
        <v>221.46</v>
      </c>
      <c r="V5178" s="14">
        <v>-0.51859999999999995</v>
      </c>
      <c r="W5178">
        <v>92477.327999999994</v>
      </c>
      <c r="X5178" s="19">
        <v>7.81</v>
      </c>
      <c r="Y5178" s="12" t="str">
        <f>IFERROR(VLOOKUP(C5178,[1]Index!$D:$F,3,FALSE),"Non List")</f>
        <v>Finance</v>
      </c>
      <c r="Z5178">
        <f>IFERROR(VLOOKUP(C5178,[1]LP!$B:$C,2,FALSE),0)</f>
        <v>656</v>
      </c>
      <c r="AA5178" s="11">
        <f t="shared" si="199"/>
        <v>47</v>
      </c>
      <c r="AB5178" s="5">
        <f>IFERROR(VLOOKUP(C5178,[2]Sheet1!$B:$F,5,FALSE),0)</f>
        <v>5799007.8999999994</v>
      </c>
      <c r="AC5178" s="11">
        <f>IFERROR(VLOOKUP(AE5178,[3]Sheet2!$M:$O,2,FALSE),0)</f>
        <v>6.5</v>
      </c>
      <c r="AD5178" s="11">
        <f>IFERROR(VLOOKUP(AE5178,[3]Sheet2!$M:$O,3,FALSE),0)</f>
        <v>0</v>
      </c>
      <c r="AE5178" s="10" t="str">
        <f t="shared" si="198"/>
        <v>79/80ICFC</v>
      </c>
      <c r="AF5178" s="13">
        <f t="shared" si="200"/>
        <v>2.1265243902439022E-2</v>
      </c>
    </row>
    <row r="5179" spans="1:32" x14ac:dyDescent="0.45">
      <c r="A5179" s="16" t="s">
        <v>55</v>
      </c>
      <c r="B5179" t="s">
        <v>181</v>
      </c>
      <c r="C5179" t="s">
        <v>161</v>
      </c>
      <c r="D5179" s="17">
        <v>357</v>
      </c>
      <c r="E5179" s="17">
        <v>690472.8</v>
      </c>
      <c r="F5179" s="17">
        <v>89367.528999999995</v>
      </c>
      <c r="G5179" s="17">
        <v>3489171.03</v>
      </c>
      <c r="H5179" s="17">
        <v>3146828.4264000002</v>
      </c>
      <c r="I5179" s="17">
        <v>160833.24849999999</v>
      </c>
      <c r="J5179" s="17">
        <v>172174.9915</v>
      </c>
      <c r="K5179" s="17">
        <v>129750.65730000001</v>
      </c>
      <c r="L5179" s="17">
        <v>4148.0604000000003</v>
      </c>
      <c r="M5179" s="17">
        <v>0.6</v>
      </c>
      <c r="N5179" s="17">
        <v>595</v>
      </c>
      <c r="O5179" s="17">
        <v>3.16</v>
      </c>
      <c r="P5179" s="17">
        <v>0.53</v>
      </c>
      <c r="Q5179" s="17">
        <v>7.0000000000000007E-2</v>
      </c>
      <c r="R5179">
        <v>1880.2</v>
      </c>
      <c r="S5179" s="18">
        <v>18.649999999999999</v>
      </c>
      <c r="T5179" s="17">
        <v>112.94</v>
      </c>
      <c r="U5179" s="17">
        <v>39.049999999999997</v>
      </c>
      <c r="V5179" s="14">
        <v>-0.89059999999999995</v>
      </c>
      <c r="W5179">
        <v>4148.0600000000004</v>
      </c>
      <c r="X5179" s="19">
        <v>0.6</v>
      </c>
      <c r="Y5179" s="12" t="str">
        <f>IFERROR(VLOOKUP(C5179,[1]Index!$D:$F,3,FALSE),"Non List")</f>
        <v>Finance</v>
      </c>
      <c r="Z5179">
        <f>IFERROR(VLOOKUP(C5179,[1]LP!$B:$C,2,FALSE),0)</f>
        <v>747.8</v>
      </c>
      <c r="AA5179" s="11">
        <f t="shared" si="199"/>
        <v>1246.3</v>
      </c>
      <c r="AB5179" s="5">
        <f>IFERROR(VLOOKUP(C5179,[2]Sheet1!$B:$F,5,FALSE),0)</f>
        <v>3383316.7199999997</v>
      </c>
      <c r="AC5179" s="11">
        <f>IFERROR(VLOOKUP(AE5179,[3]Sheet2!$M:$O,2,FALSE),0)</f>
        <v>0</v>
      </c>
      <c r="AD5179" s="11">
        <f>IFERROR(VLOOKUP(AE5179,[3]Sheet2!$M:$O,3,FALSE),0)</f>
        <v>0</v>
      </c>
      <c r="AE5179" s="10" t="str">
        <f t="shared" si="198"/>
        <v>79/80JFL</v>
      </c>
      <c r="AF5179" s="13">
        <f t="shared" si="200"/>
        <v>8.0235357047338859E-4</v>
      </c>
    </row>
    <row r="5180" spans="1:32" x14ac:dyDescent="0.45">
      <c r="A5180" s="16" t="s">
        <v>55</v>
      </c>
      <c r="B5180" t="s">
        <v>181</v>
      </c>
      <c r="C5180" t="s">
        <v>162</v>
      </c>
      <c r="D5180" s="17">
        <v>514.79999999999995</v>
      </c>
      <c r="E5180" s="17">
        <v>1351553</v>
      </c>
      <c r="F5180" s="17">
        <v>748099</v>
      </c>
      <c r="G5180" s="17">
        <v>12741296</v>
      </c>
      <c r="H5180" s="17">
        <v>12300845</v>
      </c>
      <c r="I5180" s="17">
        <v>707568</v>
      </c>
      <c r="J5180" s="17">
        <v>765293</v>
      </c>
      <c r="K5180" s="17">
        <v>447831</v>
      </c>
      <c r="L5180" s="17">
        <v>291547</v>
      </c>
      <c r="M5180" s="17">
        <v>21.57</v>
      </c>
      <c r="N5180" s="17">
        <v>23.87</v>
      </c>
      <c r="O5180" s="17">
        <v>3.31</v>
      </c>
      <c r="P5180" s="17">
        <v>13.89</v>
      </c>
      <c r="Q5180" s="17">
        <v>1.72</v>
      </c>
      <c r="R5180">
        <v>79.010000000000005</v>
      </c>
      <c r="S5180" s="18">
        <v>2.82</v>
      </c>
      <c r="T5180" s="17">
        <v>155.35</v>
      </c>
      <c r="U5180" s="17">
        <v>274.58</v>
      </c>
      <c r="V5180" s="14">
        <v>-0.46660000000000001</v>
      </c>
      <c r="W5180">
        <v>111112</v>
      </c>
      <c r="X5180" s="19">
        <v>8.2200000000000006</v>
      </c>
      <c r="Y5180" s="12" t="str">
        <f>IFERROR(VLOOKUP(C5180,[1]Index!$D:$F,3,FALSE),"Non List")</f>
        <v>Finance</v>
      </c>
      <c r="Z5180">
        <f>IFERROR(VLOOKUP(C5180,[1]LP!$B:$C,2,FALSE),0)</f>
        <v>647</v>
      </c>
      <c r="AA5180" s="11">
        <f t="shared" si="199"/>
        <v>30</v>
      </c>
      <c r="AB5180" s="5">
        <f>IFERROR(VLOOKUP(C5180,[2]Sheet1!$B:$F,5,FALSE),0)</f>
        <v>6622606.7599999998</v>
      </c>
      <c r="AC5180" s="11">
        <f>IFERROR(VLOOKUP(AE5180,[3]Sheet2!$M:$O,2,FALSE),0)</f>
        <v>5.2629999999999999</v>
      </c>
      <c r="AD5180" s="11">
        <f>IFERROR(VLOOKUP(AE5180,[3]Sheet2!$M:$O,3,FALSE),0)</f>
        <v>0</v>
      </c>
      <c r="AE5180" s="10" t="str">
        <f t="shared" si="198"/>
        <v>79/80MFIL</v>
      </c>
      <c r="AF5180" s="13">
        <f t="shared" si="200"/>
        <v>3.3338485316846987E-2</v>
      </c>
    </row>
    <row r="5181" spans="1:32" x14ac:dyDescent="0.45">
      <c r="A5181" s="16" t="s">
        <v>55</v>
      </c>
      <c r="B5181" t="s">
        <v>181</v>
      </c>
      <c r="C5181" t="s">
        <v>178</v>
      </c>
      <c r="D5181" s="17">
        <v>295</v>
      </c>
      <c r="E5181" s="17">
        <v>452000</v>
      </c>
      <c r="F5181" s="17">
        <v>61238.167000000001</v>
      </c>
      <c r="G5181" s="17">
        <v>1530875.5859999999</v>
      </c>
      <c r="H5181" s="17">
        <v>1176448.112</v>
      </c>
      <c r="I5181" s="17">
        <v>49344.756500000003</v>
      </c>
      <c r="J5181" s="17">
        <v>60948.17</v>
      </c>
      <c r="K5181" s="17">
        <v>18491.681</v>
      </c>
      <c r="L5181" s="17">
        <v>5992.2259999999997</v>
      </c>
      <c r="M5181" s="17">
        <v>1.32</v>
      </c>
      <c r="N5181" s="17">
        <v>223.48</v>
      </c>
      <c r="O5181" s="17">
        <v>2.6</v>
      </c>
      <c r="P5181" s="17">
        <v>1.17</v>
      </c>
      <c r="Q5181" s="17">
        <v>0.28999999999999998</v>
      </c>
      <c r="R5181">
        <v>581.04999999999995</v>
      </c>
      <c r="S5181" s="18">
        <v>0.79</v>
      </c>
      <c r="T5181" s="17">
        <v>113.55</v>
      </c>
      <c r="U5181" s="17">
        <v>58.07</v>
      </c>
      <c r="V5181" s="14">
        <v>-0.80310000000000004</v>
      </c>
      <c r="W5181">
        <v>5992.23</v>
      </c>
      <c r="X5181" s="19">
        <v>1.33</v>
      </c>
      <c r="Y5181" s="12" t="str">
        <f>IFERROR(VLOOKUP(C5181,[1]Index!$D:$F,3,FALSE),"Non List")</f>
        <v>Finance</v>
      </c>
      <c r="Z5181">
        <f>IFERROR(VLOOKUP(C5181,[1]LP!$B:$C,2,FALSE),0)</f>
        <v>668.3</v>
      </c>
      <c r="AA5181" s="11">
        <f t="shared" si="199"/>
        <v>506.3</v>
      </c>
      <c r="AB5181" s="5">
        <f>IFERROR(VLOOKUP(C5181,[2]Sheet1!$B:$F,5,FALSE),0)</f>
        <v>2989980</v>
      </c>
      <c r="AC5181" s="11">
        <f>IFERROR(VLOOKUP(AE5181,[3]Sheet2!$M:$O,2,FALSE),0)</f>
        <v>0</v>
      </c>
      <c r="AD5181" s="11">
        <f>IFERROR(VLOOKUP(AE5181,[3]Sheet2!$M:$O,3,FALSE),0)</f>
        <v>0</v>
      </c>
      <c r="AE5181" s="10" t="str">
        <f t="shared" si="198"/>
        <v>79/80MPFL</v>
      </c>
      <c r="AF5181" s="13">
        <f t="shared" si="200"/>
        <v>1.9751608559030378E-3</v>
      </c>
    </row>
    <row r="5182" spans="1:32" x14ac:dyDescent="0.45">
      <c r="A5182" s="16" t="s">
        <v>55</v>
      </c>
      <c r="B5182" t="s">
        <v>181</v>
      </c>
      <c r="C5182" t="s">
        <v>180</v>
      </c>
      <c r="D5182" s="17">
        <v>308</v>
      </c>
      <c r="E5182" s="17">
        <v>727548</v>
      </c>
      <c r="F5182" s="17">
        <v>269482</v>
      </c>
      <c r="G5182" s="17">
        <v>1653280</v>
      </c>
      <c r="H5182" s="17">
        <v>1295137</v>
      </c>
      <c r="I5182" s="17">
        <v>91454</v>
      </c>
      <c r="J5182" s="17">
        <v>112751</v>
      </c>
      <c r="K5182" s="17">
        <v>383</v>
      </c>
      <c r="L5182" s="17">
        <v>25681</v>
      </c>
      <c r="M5182" s="17">
        <v>3.52</v>
      </c>
      <c r="N5182" s="17">
        <v>87.5</v>
      </c>
      <c r="O5182" s="17">
        <v>2.25</v>
      </c>
      <c r="P5182" s="17">
        <v>2.58</v>
      </c>
      <c r="Q5182" s="17">
        <v>0.81</v>
      </c>
      <c r="R5182">
        <v>196.88</v>
      </c>
      <c r="S5182" s="18">
        <v>12.16</v>
      </c>
      <c r="T5182" s="17">
        <v>137.04</v>
      </c>
      <c r="U5182" s="17">
        <v>104.18</v>
      </c>
      <c r="V5182" s="14">
        <v>-0.66180000000000005</v>
      </c>
      <c r="W5182">
        <v>-210330</v>
      </c>
      <c r="X5182" s="19">
        <v>-28.91</v>
      </c>
      <c r="Y5182" s="12" t="str">
        <f>IFERROR(VLOOKUP(C5182,[1]Index!$D:$F,3,FALSE),"Non List")</f>
        <v>Finance</v>
      </c>
      <c r="Z5182">
        <f>IFERROR(VLOOKUP(C5182,[1]LP!$B:$C,2,FALSE),0)</f>
        <v>1048</v>
      </c>
      <c r="AA5182" s="11">
        <f t="shared" si="199"/>
        <v>297.7</v>
      </c>
      <c r="AB5182" s="5">
        <f>IFERROR(VLOOKUP(C5182,[2]Sheet1!$B:$F,5,FALSE),0)</f>
        <v>2918008</v>
      </c>
      <c r="AC5182" s="11">
        <f>IFERROR(VLOOKUP(AE5182,[3]Sheet2!$M:$O,2,FALSE),0)</f>
        <v>0</v>
      </c>
      <c r="AD5182" s="11">
        <f>IFERROR(VLOOKUP(AE5182,[3]Sheet2!$M:$O,3,FALSE),0)</f>
        <v>0</v>
      </c>
      <c r="AE5182" s="10" t="str">
        <f t="shared" ref="AE5182:AE5245" si="201">B5182&amp;C5182</f>
        <v>79/80NFS</v>
      </c>
      <c r="AF5182" s="13">
        <f t="shared" si="200"/>
        <v>3.3587786259541984E-3</v>
      </c>
    </row>
    <row r="5183" spans="1:32" x14ac:dyDescent="0.45">
      <c r="A5183" s="16" t="s">
        <v>55</v>
      </c>
      <c r="B5183" t="s">
        <v>181</v>
      </c>
      <c r="C5183" t="s">
        <v>163</v>
      </c>
      <c r="D5183" s="17">
        <v>358.9</v>
      </c>
      <c r="E5183" s="17">
        <v>1082556.6100000001</v>
      </c>
      <c r="F5183" s="17">
        <v>464228.94</v>
      </c>
      <c r="G5183" s="17">
        <v>11900153.67</v>
      </c>
      <c r="H5183" s="17">
        <v>9154809.2799999993</v>
      </c>
      <c r="I5183" s="17">
        <v>471193.08</v>
      </c>
      <c r="J5183" s="17">
        <v>505818.11</v>
      </c>
      <c r="K5183" s="17">
        <v>250602.01</v>
      </c>
      <c r="L5183" s="17">
        <v>125546.94</v>
      </c>
      <c r="M5183" s="17">
        <v>11.59</v>
      </c>
      <c r="N5183" s="17">
        <v>30.97</v>
      </c>
      <c r="O5183" s="17">
        <v>2.5099999999999998</v>
      </c>
      <c r="P5183" s="17">
        <v>8.1199999999999992</v>
      </c>
      <c r="Q5183" s="17">
        <v>0.89</v>
      </c>
      <c r="R5183">
        <v>77.73</v>
      </c>
      <c r="S5183" s="18">
        <v>2.5299999999999998</v>
      </c>
      <c r="T5183" s="17">
        <v>142.88</v>
      </c>
      <c r="U5183" s="17">
        <v>193.03</v>
      </c>
      <c r="V5183" s="14">
        <v>-0.4622</v>
      </c>
      <c r="W5183">
        <v>16929.34</v>
      </c>
      <c r="X5183" s="19">
        <v>1.56</v>
      </c>
      <c r="Y5183" s="12" t="str">
        <f>IFERROR(VLOOKUP(C5183,[1]Index!$D:$F,3,FALSE),"Non List")</f>
        <v>Finance</v>
      </c>
      <c r="Z5183">
        <f>IFERROR(VLOOKUP(C5183,[1]LP!$B:$C,2,FALSE),0)</f>
        <v>522</v>
      </c>
      <c r="AA5183" s="11">
        <f t="shared" si="199"/>
        <v>45</v>
      </c>
      <c r="AB5183" s="5">
        <f>IFERROR(VLOOKUP(C5183,[2]Sheet1!$B:$F,5,FALSE),0)</f>
        <v>4330226.4000000004</v>
      </c>
      <c r="AC5183" s="11">
        <f>IFERROR(VLOOKUP(AE5183,[3]Sheet2!$M:$O,2,FALSE),0)</f>
        <v>0</v>
      </c>
      <c r="AD5183" s="11">
        <f>IFERROR(VLOOKUP(AE5183,[3]Sheet2!$M:$O,3,FALSE),0)</f>
        <v>0</v>
      </c>
      <c r="AE5183" s="10" t="str">
        <f t="shared" si="201"/>
        <v>79/80PFL</v>
      </c>
      <c r="AF5183" s="13">
        <f t="shared" si="200"/>
        <v>2.2203065134099618E-2</v>
      </c>
    </row>
    <row r="5184" spans="1:32" x14ac:dyDescent="0.45">
      <c r="A5184" s="16" t="s">
        <v>55</v>
      </c>
      <c r="B5184" t="s">
        <v>181</v>
      </c>
      <c r="C5184" t="s">
        <v>164</v>
      </c>
      <c r="D5184" s="17">
        <v>310</v>
      </c>
      <c r="E5184" s="17">
        <v>848106</v>
      </c>
      <c r="F5184" s="17">
        <v>-212668.25</v>
      </c>
      <c r="G5184" s="17">
        <v>4927742.88</v>
      </c>
      <c r="H5184" s="17">
        <v>3423955.55</v>
      </c>
      <c r="I5184" s="17">
        <v>167811.4</v>
      </c>
      <c r="J5184" s="17">
        <v>193822.43</v>
      </c>
      <c r="K5184" s="17">
        <v>-718.67</v>
      </c>
      <c r="L5184" s="17">
        <v>-290228.03000000003</v>
      </c>
      <c r="M5184" s="17">
        <v>-34.22</v>
      </c>
      <c r="N5184" s="17">
        <v>-9.06</v>
      </c>
      <c r="O5184" s="17">
        <v>4.1399999999999997</v>
      </c>
      <c r="P5184" s="17">
        <v>-45.67</v>
      </c>
      <c r="Q5184" s="17">
        <v>-5</v>
      </c>
      <c r="R5184">
        <v>-37.51</v>
      </c>
      <c r="S5184" s="18">
        <v>9.98</v>
      </c>
      <c r="T5184" s="17">
        <v>74.92</v>
      </c>
      <c r="U5184" s="17" t="s">
        <v>314</v>
      </c>
      <c r="V5184" s="14" t="s">
        <v>314</v>
      </c>
      <c r="W5184">
        <v>-366496.99599999998</v>
      </c>
      <c r="X5184" s="19">
        <v>-43.21</v>
      </c>
      <c r="Y5184" s="12" t="str">
        <f>IFERROR(VLOOKUP(C5184,[1]Index!$D:$F,3,FALSE),"Non List")</f>
        <v>Finance</v>
      </c>
      <c r="Z5184">
        <f>IFERROR(VLOOKUP(C5184,[1]LP!$B:$C,2,FALSE),0)</f>
        <v>606</v>
      </c>
      <c r="AA5184" s="11">
        <f t="shared" si="199"/>
        <v>-17.7</v>
      </c>
      <c r="AB5184" s="5">
        <f>IFERROR(VLOOKUP(C5184,[2]Sheet1!$B:$F,5,FALSE),0)</f>
        <v>4155719.4</v>
      </c>
      <c r="AC5184" s="11">
        <f>IFERROR(VLOOKUP(AE5184,[3]Sheet2!$M:$O,2,FALSE),0)</f>
        <v>0</v>
      </c>
      <c r="AD5184" s="11">
        <f>IFERROR(VLOOKUP(AE5184,[3]Sheet2!$M:$O,3,FALSE),0)</f>
        <v>0</v>
      </c>
      <c r="AE5184" s="10" t="str">
        <f t="shared" si="201"/>
        <v>79/80PROFL</v>
      </c>
      <c r="AF5184" s="13">
        <f t="shared" si="200"/>
        <v>-5.6468646864686466E-2</v>
      </c>
    </row>
    <row r="5185" spans="1:32" x14ac:dyDescent="0.45">
      <c r="A5185" s="16" t="s">
        <v>55</v>
      </c>
      <c r="B5185" t="s">
        <v>181</v>
      </c>
      <c r="C5185" t="s">
        <v>166</v>
      </c>
      <c r="D5185" s="17">
        <v>339</v>
      </c>
      <c r="E5185" s="17">
        <v>981683.19999999995</v>
      </c>
      <c r="F5185" s="17">
        <v>369080.60600000003</v>
      </c>
      <c r="G5185" s="17">
        <v>6803495.608</v>
      </c>
      <c r="H5185" s="17">
        <v>5339817.2960000001</v>
      </c>
      <c r="I5185" s="17">
        <v>216026.62599999999</v>
      </c>
      <c r="J5185" s="17">
        <v>250784.35500000001</v>
      </c>
      <c r="K5185" s="17">
        <v>123210.571</v>
      </c>
      <c r="L5185" s="17">
        <v>67494.191000000006</v>
      </c>
      <c r="M5185" s="17">
        <v>6.87</v>
      </c>
      <c r="N5185" s="17">
        <v>49.34</v>
      </c>
      <c r="O5185" s="17">
        <v>2.46</v>
      </c>
      <c r="P5185" s="17">
        <v>5</v>
      </c>
      <c r="Q5185" s="17">
        <v>0.76</v>
      </c>
      <c r="R5185">
        <v>121.38</v>
      </c>
      <c r="S5185" s="18">
        <v>1.05</v>
      </c>
      <c r="T5185" s="17">
        <v>137.6</v>
      </c>
      <c r="U5185" s="17">
        <v>145.84</v>
      </c>
      <c r="V5185" s="14">
        <v>-0.56979999999999997</v>
      </c>
      <c r="W5185">
        <v>51770.733999999997</v>
      </c>
      <c r="X5185" s="19">
        <v>5.27</v>
      </c>
      <c r="Y5185" s="12" t="str">
        <f>IFERROR(VLOOKUP(C5185,[1]Index!$D:$F,3,FALSE),"Non List")</f>
        <v>Finance</v>
      </c>
      <c r="Z5185">
        <f>IFERROR(VLOOKUP(C5185,[1]LP!$B:$C,2,FALSE),0)</f>
        <v>565</v>
      </c>
      <c r="AA5185" s="11">
        <f t="shared" si="199"/>
        <v>82.2</v>
      </c>
      <c r="AB5185" s="5">
        <f>IFERROR(VLOOKUP(C5185,[2]Sheet1!$B:$F,5,FALSE),0)</f>
        <v>4810249.1500000004</v>
      </c>
      <c r="AC5185" s="11">
        <f>IFERROR(VLOOKUP(AE5185,[3]Sheet2!$M:$O,2,FALSE),0)</f>
        <v>5.05</v>
      </c>
      <c r="AD5185" s="11">
        <f>IFERROR(VLOOKUP(AE5185,[3]Sheet2!$M:$O,3,FALSE),0)</f>
        <v>0</v>
      </c>
      <c r="AE5185" s="10" t="str">
        <f t="shared" si="201"/>
        <v>79/80SIFC</v>
      </c>
      <c r="AF5185" s="13">
        <f t="shared" si="200"/>
        <v>1.215929203539823E-2</v>
      </c>
    </row>
    <row r="5186" spans="1:32" x14ac:dyDescent="0.45">
      <c r="A5186" s="16" t="s">
        <v>55</v>
      </c>
      <c r="B5186" t="s">
        <v>181</v>
      </c>
      <c r="C5186" t="s">
        <v>170</v>
      </c>
      <c r="D5186" s="17">
        <v>321.5</v>
      </c>
      <c r="E5186" s="17">
        <v>1121452</v>
      </c>
      <c r="F5186" s="17">
        <v>36188</v>
      </c>
      <c r="G5186" s="17">
        <v>6659828</v>
      </c>
      <c r="H5186" s="17">
        <v>5191588</v>
      </c>
      <c r="I5186" s="17">
        <v>210373</v>
      </c>
      <c r="J5186" s="17">
        <v>245378</v>
      </c>
      <c r="K5186" s="17">
        <v>47039</v>
      </c>
      <c r="L5186" s="17">
        <v>-154130</v>
      </c>
      <c r="M5186" s="17">
        <v>-13.74</v>
      </c>
      <c r="N5186" s="17">
        <v>-23.4</v>
      </c>
      <c r="O5186" s="17">
        <v>3.11</v>
      </c>
      <c r="P5186" s="17">
        <v>-13.31</v>
      </c>
      <c r="Q5186" s="17">
        <v>-1.76</v>
      </c>
      <c r="R5186">
        <v>-72.77</v>
      </c>
      <c r="S5186" s="18">
        <v>4.93</v>
      </c>
      <c r="T5186" s="17">
        <v>103.23</v>
      </c>
      <c r="U5186" s="17" t="s">
        <v>314</v>
      </c>
      <c r="V5186" s="14" t="s">
        <v>314</v>
      </c>
      <c r="W5186">
        <v>-162067</v>
      </c>
      <c r="X5186" s="19">
        <v>-14.45</v>
      </c>
      <c r="Y5186" s="12" t="str">
        <f>IFERROR(VLOOKUP(C5186,[1]Index!$D:$F,3,FALSE),"Non List")</f>
        <v>Finance</v>
      </c>
      <c r="Z5186">
        <f>IFERROR(VLOOKUP(C5186,[1]LP!$B:$C,2,FALSE),0)</f>
        <v>545.1</v>
      </c>
      <c r="AA5186" s="11">
        <f t="shared" si="199"/>
        <v>-39.700000000000003</v>
      </c>
      <c r="AB5186" s="5">
        <f>IFERROR(VLOOKUP(C5186,[2]Sheet1!$B:$F,5,FALSE),0)</f>
        <v>5495113.8200000003</v>
      </c>
      <c r="AC5186" s="11">
        <f>IFERROR(VLOOKUP(AE5186,[3]Sheet2!$M:$O,2,FALSE),0)</f>
        <v>0</v>
      </c>
      <c r="AD5186" s="11">
        <f>IFERROR(VLOOKUP(AE5186,[3]Sheet2!$M:$O,3,FALSE),0)</f>
        <v>0</v>
      </c>
      <c r="AE5186" s="10" t="str">
        <f t="shared" si="201"/>
        <v>79/80RLFL</v>
      </c>
      <c r="AF5186" s="13">
        <f t="shared" si="200"/>
        <v>-2.5206384149697302E-2</v>
      </c>
    </row>
    <row r="5187" spans="1:32" x14ac:dyDescent="0.45">
      <c r="A5187" s="16" t="s">
        <v>55</v>
      </c>
      <c r="B5187" t="s">
        <v>181</v>
      </c>
      <c r="C5187" t="s">
        <v>171</v>
      </c>
      <c r="D5187" s="17">
        <v>540</v>
      </c>
      <c r="E5187" s="17">
        <v>867993.8</v>
      </c>
      <c r="F5187" s="17">
        <v>587159.69999999995</v>
      </c>
      <c r="G5187" s="17">
        <v>7728449.3899999997</v>
      </c>
      <c r="H5187" s="17">
        <v>5494011.5499999998</v>
      </c>
      <c r="I5187" s="17">
        <v>366139.78</v>
      </c>
      <c r="J5187" s="17">
        <v>403080.59</v>
      </c>
      <c r="K5187" s="17">
        <v>128571.97</v>
      </c>
      <c r="L5187" s="17">
        <v>156761.1</v>
      </c>
      <c r="M5187" s="17">
        <v>18.059999999999999</v>
      </c>
      <c r="N5187" s="17">
        <v>29.9</v>
      </c>
      <c r="O5187" s="17">
        <v>3.22</v>
      </c>
      <c r="P5187" s="17">
        <v>10.77</v>
      </c>
      <c r="Q5187" s="17">
        <v>1.56</v>
      </c>
      <c r="R5187">
        <v>96.28</v>
      </c>
      <c r="S5187" s="18">
        <v>10.47</v>
      </c>
      <c r="T5187" s="17">
        <v>167.65</v>
      </c>
      <c r="U5187" s="17">
        <v>261.01</v>
      </c>
      <c r="V5187" s="14">
        <v>-0.51670000000000005</v>
      </c>
      <c r="W5187">
        <v>-433598.94669999997</v>
      </c>
      <c r="X5187" s="19">
        <v>-49.95</v>
      </c>
      <c r="Y5187" s="12" t="str">
        <f>IFERROR(VLOOKUP(C5187,[1]Index!$D:$F,3,FALSE),"Non List")</f>
        <v>Finance</v>
      </c>
      <c r="Z5187">
        <f>IFERROR(VLOOKUP(C5187,[1]LP!$B:$C,2,FALSE),0)</f>
        <v>663</v>
      </c>
      <c r="AA5187" s="11">
        <f t="shared" ref="AA5187:AA5250" si="202">ROUND(IFERROR(Z5187/M5187,0),1)</f>
        <v>36.700000000000003</v>
      </c>
      <c r="AB5187" s="5">
        <f>IFERROR(VLOOKUP(C5187,[2]Sheet1!$B:$F,5,FALSE),0)</f>
        <v>4253169.62</v>
      </c>
      <c r="AC5187" s="11">
        <f>IFERROR(VLOOKUP(AE5187,[3]Sheet2!$M:$O,2,FALSE),0)</f>
        <v>0</v>
      </c>
      <c r="AD5187" s="11">
        <f>IFERROR(VLOOKUP(AE5187,[3]Sheet2!$M:$O,3,FALSE),0)</f>
        <v>0</v>
      </c>
      <c r="AE5187" s="10" t="str">
        <f t="shared" si="201"/>
        <v>79/80GUFL</v>
      </c>
      <c r="AF5187" s="13">
        <f t="shared" ref="AF5187:AF5250" si="203">IFERROR(M5187/Z5187,0)</f>
        <v>2.7239819004524886E-2</v>
      </c>
    </row>
    <row r="5188" spans="1:32" x14ac:dyDescent="0.45">
      <c r="A5188" s="16" t="s">
        <v>55</v>
      </c>
      <c r="B5188" t="s">
        <v>181</v>
      </c>
      <c r="C5188" t="s">
        <v>172</v>
      </c>
      <c r="D5188" s="17">
        <v>312</v>
      </c>
      <c r="E5188" s="17">
        <v>854816.77899999998</v>
      </c>
      <c r="F5188" s="17">
        <v>339436.27</v>
      </c>
      <c r="G5188" s="17">
        <v>4171562.81</v>
      </c>
      <c r="H5188" s="17">
        <v>3590165.105</v>
      </c>
      <c r="I5188" s="17">
        <v>130925.79300000001</v>
      </c>
      <c r="J5188" s="17">
        <v>230533.08799999999</v>
      </c>
      <c r="K5188" s="17">
        <v>68962.100999999995</v>
      </c>
      <c r="L5188" s="17">
        <v>38669.445</v>
      </c>
      <c r="M5188" s="17">
        <v>4.5199999999999996</v>
      </c>
      <c r="N5188" s="17">
        <v>69.03</v>
      </c>
      <c r="O5188" s="17">
        <v>2.23</v>
      </c>
      <c r="P5188" s="17">
        <v>3.24</v>
      </c>
      <c r="Q5188" s="17">
        <v>0.66</v>
      </c>
      <c r="R5188">
        <v>153.94</v>
      </c>
      <c r="S5188" s="18">
        <v>3.3</v>
      </c>
      <c r="T5188" s="17">
        <v>139.71</v>
      </c>
      <c r="U5188" s="17">
        <v>119.2</v>
      </c>
      <c r="V5188" s="14">
        <v>-0.61799999999999999</v>
      </c>
      <c r="W5188">
        <v>-208418.20199999999</v>
      </c>
      <c r="X5188" s="19">
        <v>-24.38</v>
      </c>
      <c r="Y5188" s="12" t="str">
        <f>IFERROR(VLOOKUP(C5188,[1]Index!$D:$F,3,FALSE),"Non List")</f>
        <v>Finance</v>
      </c>
      <c r="Z5188">
        <f>IFERROR(VLOOKUP(C5188,[1]LP!$B:$C,2,FALSE),0)</f>
        <v>652.1</v>
      </c>
      <c r="AA5188" s="11">
        <f t="shared" si="202"/>
        <v>144.30000000000001</v>
      </c>
      <c r="AB5188" s="5">
        <f>IFERROR(VLOOKUP(C5188,[2]Sheet1!$B:$F,5,FALSE),0)</f>
        <v>3561696.8000000003</v>
      </c>
      <c r="AC5188" s="11">
        <f>IFERROR(VLOOKUP(AE5188,[3]Sheet2!$M:$O,2,FALSE),0)</f>
        <v>0</v>
      </c>
      <c r="AD5188" s="11">
        <f>IFERROR(VLOOKUP(AE5188,[3]Sheet2!$M:$O,3,FALSE),0)</f>
        <v>0</v>
      </c>
      <c r="AE5188" s="10" t="str">
        <f t="shared" si="201"/>
        <v>79/80BFC</v>
      </c>
      <c r="AF5188" s="13">
        <f t="shared" si="203"/>
        <v>6.9314522312528748E-3</v>
      </c>
    </row>
    <row r="5189" spans="1:32" x14ac:dyDescent="0.45">
      <c r="A5189" s="16" t="s">
        <v>55</v>
      </c>
      <c r="B5189" t="s">
        <v>181</v>
      </c>
      <c r="C5189" t="s">
        <v>179</v>
      </c>
      <c r="D5189" s="17">
        <v>277.39999999999998</v>
      </c>
      <c r="E5189" s="17">
        <v>818911</v>
      </c>
      <c r="F5189" s="17">
        <v>-189489</v>
      </c>
      <c r="G5189" s="17">
        <v>1610644</v>
      </c>
      <c r="H5189" s="17">
        <v>1513695</v>
      </c>
      <c r="I5189" s="17">
        <v>70293</v>
      </c>
      <c r="J5189" s="17">
        <v>71291</v>
      </c>
      <c r="K5189" s="17">
        <v>-44477</v>
      </c>
      <c r="L5189" s="17">
        <v>-79849</v>
      </c>
      <c r="M5189" s="17">
        <v>-9.75</v>
      </c>
      <c r="N5189" s="17">
        <v>-28.45</v>
      </c>
      <c r="O5189" s="17">
        <v>3.61</v>
      </c>
      <c r="P5189" s="17">
        <v>-12.69</v>
      </c>
      <c r="Q5189" s="17">
        <v>-2.95</v>
      </c>
      <c r="R5189">
        <v>-102.7</v>
      </c>
      <c r="S5189" s="18">
        <v>4.59</v>
      </c>
      <c r="T5189" s="17">
        <v>76.86</v>
      </c>
      <c r="U5189" s="17" t="s">
        <v>314</v>
      </c>
      <c r="V5189" s="14" t="s">
        <v>314</v>
      </c>
      <c r="W5189">
        <v>-440989</v>
      </c>
      <c r="X5189" s="19">
        <v>-53.85</v>
      </c>
      <c r="Y5189" s="12" t="str">
        <f>IFERROR(VLOOKUP(C5189,[1]Index!$D:$F,3,FALSE),"Non List")</f>
        <v>Finance</v>
      </c>
      <c r="Z5189">
        <f>IFERROR(VLOOKUP(C5189,[1]LP!$B:$C,2,FALSE),0)</f>
        <v>595.1</v>
      </c>
      <c r="AA5189" s="11">
        <f t="shared" si="202"/>
        <v>-61</v>
      </c>
      <c r="AB5189" s="5">
        <f>IFERROR(VLOOKUP(C5189,[2]Sheet1!$B:$F,5,FALSE),0)</f>
        <v>3357537.15</v>
      </c>
      <c r="AC5189" s="11">
        <f>IFERROR(VLOOKUP(AE5189,[3]Sheet2!$M:$O,2,FALSE),0)</f>
        <v>0</v>
      </c>
      <c r="AD5189" s="11">
        <f>IFERROR(VLOOKUP(AE5189,[3]Sheet2!$M:$O,3,FALSE),0)</f>
        <v>0</v>
      </c>
      <c r="AE5189" s="10" t="str">
        <f t="shared" si="201"/>
        <v>79/80SFCL</v>
      </c>
      <c r="AF5189" s="13">
        <f t="shared" si="203"/>
        <v>-1.6383801041841707E-2</v>
      </c>
    </row>
    <row r="5190" spans="1:32" x14ac:dyDescent="0.45">
      <c r="A5190" t="s">
        <v>55</v>
      </c>
      <c r="B5190" t="s">
        <v>181</v>
      </c>
      <c r="C5190" t="s">
        <v>192</v>
      </c>
      <c r="D5190" s="5">
        <v>216.1</v>
      </c>
      <c r="E5190" s="5">
        <v>1867962.6</v>
      </c>
      <c r="F5190" s="5">
        <v>63187.122000000003</v>
      </c>
      <c r="L5190">
        <v>58431.262999999999</v>
      </c>
      <c r="M5190" s="5">
        <v>3.12</v>
      </c>
      <c r="N5190" s="5">
        <v>69.260000000000005</v>
      </c>
      <c r="O5190" s="5">
        <v>2.09</v>
      </c>
      <c r="P5190" s="5">
        <v>3.03</v>
      </c>
      <c r="R5190" s="5">
        <v>144.75</v>
      </c>
      <c r="T5190" s="5">
        <v>103.38</v>
      </c>
      <c r="U5190" s="5">
        <v>85.19</v>
      </c>
      <c r="V5190" s="13">
        <v>-0.60578435909301254</v>
      </c>
      <c r="X5190" s="19">
        <v>0</v>
      </c>
      <c r="Y5190" s="12" t="str">
        <f>IFERROR(VLOOKUP(C5190,[1]Index!$D:$F,3,FALSE),"Non List")</f>
        <v>Hydro Power</v>
      </c>
      <c r="Z5190">
        <f>IFERROR(VLOOKUP(C5190,[1]LP!$B:$C,2,FALSE),0)</f>
        <v>244.4</v>
      </c>
      <c r="AA5190" s="11">
        <f t="shared" si="202"/>
        <v>78.3</v>
      </c>
      <c r="AB5190" s="5">
        <f>IFERROR(VLOOKUP(C5190,[2]Sheet1!$B:$F,5,FALSE),0)</f>
        <v>38480027</v>
      </c>
      <c r="AC5190" s="11">
        <f>IFERROR(VLOOKUP(AE5190,[3]Sheet2!$M:$O,2,FALSE),0)</f>
        <v>0</v>
      </c>
      <c r="AD5190" s="11">
        <f>IFERROR(VLOOKUP(AE5190,[3]Sheet2!$M:$O,3,FALSE),0)</f>
        <v>0</v>
      </c>
      <c r="AE5190" s="10" t="str">
        <f t="shared" si="201"/>
        <v>79/80AHPC</v>
      </c>
      <c r="AF5190" s="13">
        <f t="shared" si="203"/>
        <v>1.276595744680851E-2</v>
      </c>
    </row>
    <row r="5191" spans="1:32" x14ac:dyDescent="0.45">
      <c r="A5191" t="s">
        <v>55</v>
      </c>
      <c r="B5191" t="s">
        <v>181</v>
      </c>
      <c r="C5191" t="s">
        <v>193</v>
      </c>
      <c r="D5191" s="5">
        <v>308.5</v>
      </c>
      <c r="E5191" s="5">
        <v>3409065</v>
      </c>
      <c r="F5191" s="5">
        <v>3582892</v>
      </c>
      <c r="L5191">
        <v>267329</v>
      </c>
      <c r="M5191" s="5">
        <v>7.84</v>
      </c>
      <c r="N5191" s="5">
        <v>39.35</v>
      </c>
      <c r="O5191" s="5">
        <v>1.5</v>
      </c>
      <c r="P5191" s="5">
        <v>3.82</v>
      </c>
      <c r="R5191" s="5">
        <v>59.03</v>
      </c>
      <c r="T5191" s="5">
        <v>205.1</v>
      </c>
      <c r="U5191" s="5">
        <v>190.21</v>
      </c>
      <c r="V5191" s="13">
        <v>-0.38343598055105343</v>
      </c>
      <c r="X5191" s="19">
        <v>0</v>
      </c>
      <c r="Y5191" s="12" t="str">
        <f>IFERROR(VLOOKUP(C5191,[1]Index!$D:$F,3,FALSE),"Non List")</f>
        <v>Hydro Power</v>
      </c>
      <c r="Z5191">
        <f>IFERROR(VLOOKUP(C5191,[1]LP!$B:$C,2,FALSE),0)</f>
        <v>402.5</v>
      </c>
      <c r="AA5191" s="11">
        <f t="shared" si="202"/>
        <v>51.3</v>
      </c>
      <c r="AB5191" s="5">
        <f>IFERROR(VLOOKUP(C5191,[2]Sheet1!$B:$F,5,FALSE),0)</f>
        <v>34098721</v>
      </c>
      <c r="AC5191" s="11">
        <f>IFERROR(VLOOKUP(AE5191,[3]Sheet2!$M:$O,2,FALSE),0)</f>
        <v>5</v>
      </c>
      <c r="AD5191" s="11">
        <f>IFERROR(VLOOKUP(AE5191,[3]Sheet2!$M:$O,3,FALSE),0)</f>
        <v>0</v>
      </c>
      <c r="AE5191" s="10" t="str">
        <f t="shared" si="201"/>
        <v>79/80BPCL</v>
      </c>
      <c r="AF5191" s="13">
        <f t="shared" si="203"/>
        <v>1.9478260869565216E-2</v>
      </c>
    </row>
    <row r="5192" spans="1:32" x14ac:dyDescent="0.45">
      <c r="A5192" t="s">
        <v>55</v>
      </c>
      <c r="B5192" t="s">
        <v>181</v>
      </c>
      <c r="C5192" t="s">
        <v>194</v>
      </c>
      <c r="D5192" s="5">
        <v>493</v>
      </c>
      <c r="E5192" s="5">
        <v>7258179.2800000003</v>
      </c>
      <c r="F5192" s="5">
        <v>3301672.38</v>
      </c>
      <c r="L5192">
        <v>694509.21</v>
      </c>
      <c r="M5192" s="5">
        <v>9.56</v>
      </c>
      <c r="N5192" s="5">
        <v>51.57</v>
      </c>
      <c r="O5192" s="5">
        <v>3.39</v>
      </c>
      <c r="P5192" s="5">
        <v>6.58</v>
      </c>
      <c r="R5192" s="5">
        <v>174.82</v>
      </c>
      <c r="T5192" s="5">
        <v>145.49</v>
      </c>
      <c r="U5192" s="5">
        <v>176.9</v>
      </c>
      <c r="V5192" s="13">
        <v>-0.64117647058823524</v>
      </c>
      <c r="X5192" s="19">
        <v>0</v>
      </c>
      <c r="Y5192" s="12" t="str">
        <f>IFERROR(VLOOKUP(C5192,[1]Index!$D:$F,3,FALSE),"Non List")</f>
        <v>Hydro Power</v>
      </c>
      <c r="Z5192">
        <f>IFERROR(VLOOKUP(C5192,[1]LP!$B:$C,2,FALSE),0)</f>
        <v>510.3</v>
      </c>
      <c r="AA5192" s="11">
        <f t="shared" si="202"/>
        <v>53.4</v>
      </c>
      <c r="AB5192" s="5">
        <f>IFERROR(VLOOKUP(C5192,[2]Sheet1!$B:$F,5,FALSE),0)</f>
        <v>79839972</v>
      </c>
      <c r="AC5192" s="11">
        <f>IFERROR(VLOOKUP(AE5192,[3]Sheet2!$M:$O,2,FALSE),0)</f>
        <v>5</v>
      </c>
      <c r="AD5192" s="11">
        <f>IFERROR(VLOOKUP(AE5192,[3]Sheet2!$M:$O,3,FALSE),0)</f>
        <v>10</v>
      </c>
      <c r="AE5192" s="10" t="str">
        <f t="shared" si="201"/>
        <v>79/80CHCL</v>
      </c>
      <c r="AF5192" s="13">
        <f t="shared" si="203"/>
        <v>1.8734077993337254E-2</v>
      </c>
    </row>
    <row r="5193" spans="1:32" x14ac:dyDescent="0.45">
      <c r="A5193" t="s">
        <v>55</v>
      </c>
      <c r="B5193" t="s">
        <v>181</v>
      </c>
      <c r="C5193" t="s">
        <v>195</v>
      </c>
      <c r="D5193" s="5">
        <v>152</v>
      </c>
      <c r="E5193" s="5">
        <v>2467525.41</v>
      </c>
      <c r="F5193" s="5">
        <v>13136.68</v>
      </c>
      <c r="L5193">
        <v>4832.96</v>
      </c>
      <c r="M5193" s="5">
        <v>0.19</v>
      </c>
      <c r="N5193" s="5">
        <v>800</v>
      </c>
      <c r="O5193" s="5">
        <v>1.51</v>
      </c>
      <c r="P5193" s="5">
        <v>0.19</v>
      </c>
      <c r="R5193" s="5">
        <v>1208</v>
      </c>
      <c r="T5193" s="5">
        <v>100.53</v>
      </c>
      <c r="U5193" s="5">
        <v>20.73</v>
      </c>
      <c r="V5193" s="13">
        <v>-0.86361842105263154</v>
      </c>
      <c r="X5193" s="19">
        <v>0</v>
      </c>
      <c r="Y5193" s="12" t="str">
        <f>IFERROR(VLOOKUP(C5193,[1]Index!$D:$F,3,FALSE),"Non List")</f>
        <v>Hydro Power</v>
      </c>
      <c r="Z5193">
        <f>IFERROR(VLOOKUP(C5193,[1]LP!$B:$C,2,FALSE),0)</f>
        <v>211</v>
      </c>
      <c r="AA5193" s="11">
        <f t="shared" si="202"/>
        <v>1110.5</v>
      </c>
      <c r="AB5193" s="5">
        <f>IFERROR(VLOOKUP(C5193,[2]Sheet1!$B:$F,5,FALSE),0)</f>
        <v>4934325.8</v>
      </c>
      <c r="AC5193" s="11">
        <f>IFERROR(VLOOKUP(AE5193,[3]Sheet2!$M:$O,2,FALSE),0)</f>
        <v>0</v>
      </c>
      <c r="AD5193" s="11">
        <f>IFERROR(VLOOKUP(AE5193,[3]Sheet2!$M:$O,3,FALSE),0)</f>
        <v>0</v>
      </c>
      <c r="AE5193" s="10" t="str">
        <f t="shared" si="201"/>
        <v>79/80NHPC</v>
      </c>
      <c r="AF5193" s="13">
        <f t="shared" si="203"/>
        <v>9.0047393364928912E-4</v>
      </c>
    </row>
    <row r="5194" spans="1:32" x14ac:dyDescent="0.45">
      <c r="A5194" t="s">
        <v>55</v>
      </c>
      <c r="B5194" t="s">
        <v>181</v>
      </c>
      <c r="C5194" t="s">
        <v>196</v>
      </c>
      <c r="D5194" s="5">
        <v>353</v>
      </c>
      <c r="E5194" s="5">
        <v>3089251</v>
      </c>
      <c r="F5194" s="5">
        <v>2464089.1749999998</v>
      </c>
      <c r="L5194">
        <v>407221.58899999998</v>
      </c>
      <c r="M5194" s="5">
        <v>13.18</v>
      </c>
      <c r="N5194" s="5">
        <v>26.78</v>
      </c>
      <c r="O5194" s="5">
        <v>1.96</v>
      </c>
      <c r="P5194" s="5">
        <v>7.33</v>
      </c>
      <c r="R5194" s="5">
        <v>52.49</v>
      </c>
      <c r="T5194" s="5">
        <v>179.76</v>
      </c>
      <c r="U5194" s="5">
        <v>230.88</v>
      </c>
      <c r="V5194" s="13">
        <v>-0.34594900849858357</v>
      </c>
      <c r="X5194" s="19">
        <v>0</v>
      </c>
      <c r="Y5194" s="12" t="str">
        <f>IFERROR(VLOOKUP(C5194,[1]Index!$D:$F,3,FALSE),"Non List")</f>
        <v>Hydro Power</v>
      </c>
      <c r="Z5194">
        <f>IFERROR(VLOOKUP(C5194,[1]LP!$B:$C,2,FALSE),0)</f>
        <v>448</v>
      </c>
      <c r="AA5194" s="11">
        <f t="shared" si="202"/>
        <v>34</v>
      </c>
      <c r="AB5194" s="5">
        <f>IFERROR(VLOOKUP(C5194,[2]Sheet1!$B:$F,5,FALSE),0)</f>
        <v>33981761</v>
      </c>
      <c r="AC5194" s="11">
        <f>IFERROR(VLOOKUP(AE5194,[3]Sheet2!$M:$O,2,FALSE),0)</f>
        <v>0.52629999999999999</v>
      </c>
      <c r="AD5194" s="11">
        <f>IFERROR(VLOOKUP(AE5194,[3]Sheet2!$M:$O,3,FALSE),0)</f>
        <v>10</v>
      </c>
      <c r="AE5194" s="10" t="str">
        <f t="shared" si="201"/>
        <v>79/80SHPC</v>
      </c>
      <c r="AF5194" s="13">
        <f t="shared" si="203"/>
        <v>2.9419642857142856E-2</v>
      </c>
    </row>
    <row r="5195" spans="1:32" x14ac:dyDescent="0.45">
      <c r="A5195" t="s">
        <v>55</v>
      </c>
      <c r="B5195" t="s">
        <v>181</v>
      </c>
      <c r="C5195" t="s">
        <v>215</v>
      </c>
      <c r="D5195" s="5">
        <v>232</v>
      </c>
      <c r="E5195" s="5">
        <v>990000</v>
      </c>
      <c r="F5195" s="5">
        <v>-65471.5527</v>
      </c>
      <c r="L5195">
        <v>-49603.6319</v>
      </c>
      <c r="M5195" s="5">
        <v>-5.01</v>
      </c>
      <c r="N5195" s="5">
        <v>-46.31</v>
      </c>
      <c r="O5195" s="5">
        <v>2.48</v>
      </c>
      <c r="P5195" s="5">
        <v>-5.37</v>
      </c>
      <c r="R5195" s="5">
        <v>-114.85</v>
      </c>
      <c r="T5195" s="5">
        <v>93.39</v>
      </c>
      <c r="U5195" s="5" t="s">
        <v>314</v>
      </c>
      <c r="V5195" s="13">
        <v>0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224</v>
      </c>
      <c r="AA5195" s="11">
        <f t="shared" si="202"/>
        <v>-44.7</v>
      </c>
      <c r="AB5195" s="5">
        <f>IFERROR(VLOOKUP(C5195,[2]Sheet1!$B:$F,5,FALSE),0)</f>
        <v>19800000</v>
      </c>
      <c r="AC5195" s="11">
        <f>IFERROR(VLOOKUP(AE5195,[3]Sheet2!$M:$O,2,FALSE),0)</f>
        <v>0</v>
      </c>
      <c r="AD5195" s="11">
        <f>IFERROR(VLOOKUP(AE5195,[3]Sheet2!$M:$O,3,FALSE),0)</f>
        <v>0</v>
      </c>
      <c r="AE5195" s="10" t="str">
        <f t="shared" si="201"/>
        <v>79/80HURJA</v>
      </c>
      <c r="AF5195" s="13">
        <f t="shared" si="203"/>
        <v>-2.2366071428571426E-2</v>
      </c>
    </row>
    <row r="5196" spans="1:32" x14ac:dyDescent="0.45">
      <c r="A5196" t="s">
        <v>55</v>
      </c>
      <c r="B5196" t="s">
        <v>181</v>
      </c>
      <c r="C5196" t="s">
        <v>202</v>
      </c>
      <c r="D5196" s="5">
        <v>189</v>
      </c>
      <c r="E5196" s="5">
        <v>2040731.6</v>
      </c>
      <c r="F5196" s="5">
        <v>16054.237999999999</v>
      </c>
      <c r="L5196">
        <v>672.23199999999997</v>
      </c>
      <c r="M5196" s="5">
        <v>0.03</v>
      </c>
      <c r="N5196" s="5">
        <v>6300</v>
      </c>
      <c r="O5196" s="5">
        <v>1.88</v>
      </c>
      <c r="P5196" s="5">
        <v>0.03</v>
      </c>
      <c r="R5196" s="5">
        <v>11844</v>
      </c>
      <c r="T5196" s="5">
        <v>100.79</v>
      </c>
      <c r="U5196" s="5">
        <v>8.25</v>
      </c>
      <c r="V5196" s="13">
        <v>-0.95634920634920639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229.9</v>
      </c>
      <c r="AA5196" s="11">
        <f t="shared" si="202"/>
        <v>7663.3</v>
      </c>
      <c r="AB5196" s="5">
        <f>IFERROR(VLOOKUP(C5196,[2]Sheet1!$B:$F,5,FALSE),0)</f>
        <v>38959421</v>
      </c>
      <c r="AC5196" s="11">
        <f>IFERROR(VLOOKUP(AE5196,[3]Sheet2!$M:$O,2,FALSE),0)</f>
        <v>0</v>
      </c>
      <c r="AD5196" s="11">
        <f>IFERROR(VLOOKUP(AE5196,[3]Sheet2!$M:$O,3,FALSE),0)</f>
        <v>0</v>
      </c>
      <c r="AE5196" s="10" t="str">
        <f t="shared" si="201"/>
        <v>79/80AKPL</v>
      </c>
      <c r="AF5196" s="13">
        <f t="shared" si="203"/>
        <v>1.3049151805132666E-4</v>
      </c>
    </row>
    <row r="5197" spans="1:32" x14ac:dyDescent="0.45">
      <c r="A5197" t="s">
        <v>55</v>
      </c>
      <c r="B5197" t="s">
        <v>181</v>
      </c>
      <c r="C5197" t="s">
        <v>198</v>
      </c>
      <c r="D5197" s="5">
        <v>218</v>
      </c>
      <c r="E5197" s="5">
        <v>535815</v>
      </c>
      <c r="F5197" s="5">
        <v>64631.434999999998</v>
      </c>
      <c r="L5197">
        <v>11200.264999999999</v>
      </c>
      <c r="M5197" s="5">
        <v>2.09</v>
      </c>
      <c r="N5197" s="5">
        <v>104.31</v>
      </c>
      <c r="O5197" s="5">
        <v>1.95</v>
      </c>
      <c r="P5197" s="5">
        <v>1.87</v>
      </c>
      <c r="R5197" s="5">
        <v>203.4</v>
      </c>
      <c r="T5197" s="5">
        <v>112.06</v>
      </c>
      <c r="U5197" s="5">
        <v>72.59</v>
      </c>
      <c r="V5197" s="13">
        <v>-0.66701834862385323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405</v>
      </c>
      <c r="AA5197" s="11">
        <f t="shared" si="202"/>
        <v>193.8</v>
      </c>
      <c r="AB5197" s="5">
        <f>IFERROR(VLOOKUP(C5197,[2]Sheet1!$B:$F,5,FALSE),0)</f>
        <v>5358150</v>
      </c>
      <c r="AC5197" s="11">
        <f>IFERROR(VLOOKUP(AE5197,[3]Sheet2!$M:$O,2,FALSE),0)</f>
        <v>0</v>
      </c>
      <c r="AD5197" s="11">
        <f>IFERROR(VLOOKUP(AE5197,[3]Sheet2!$M:$O,3,FALSE),0)</f>
        <v>0</v>
      </c>
      <c r="AE5197" s="10" t="str">
        <f t="shared" si="201"/>
        <v>79/80BARUN</v>
      </c>
      <c r="AF5197" s="13">
        <f t="shared" si="203"/>
        <v>5.1604938271604932E-3</v>
      </c>
    </row>
    <row r="5198" spans="1:32" x14ac:dyDescent="0.45">
      <c r="A5198" t="s">
        <v>55</v>
      </c>
      <c r="B5198" t="s">
        <v>181</v>
      </c>
      <c r="C5198" t="s">
        <v>200</v>
      </c>
      <c r="D5198" s="5">
        <v>206.5</v>
      </c>
      <c r="E5198" s="5">
        <v>1851279.223</v>
      </c>
      <c r="F5198" s="5">
        <v>156058.70600000001</v>
      </c>
      <c r="L5198">
        <v>67481.142000000007</v>
      </c>
      <c r="M5198" s="5">
        <v>3.64</v>
      </c>
      <c r="N5198" s="5">
        <v>56.73</v>
      </c>
      <c r="O5198" s="5">
        <v>1.9</v>
      </c>
      <c r="P5198" s="5">
        <v>3.36</v>
      </c>
      <c r="R5198" s="5">
        <v>107.79</v>
      </c>
      <c r="T5198" s="5">
        <v>108.43</v>
      </c>
      <c r="U5198" s="5">
        <v>94.24</v>
      </c>
      <c r="V5198" s="13">
        <v>-0.54363196125907987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253</v>
      </c>
      <c r="AA5198" s="11">
        <f t="shared" si="202"/>
        <v>69.5</v>
      </c>
      <c r="AB5198" s="5">
        <f>IFERROR(VLOOKUP(C5198,[2]Sheet1!$B:$F,5,FALSE),0)</f>
        <v>37025584</v>
      </c>
      <c r="AC5198" s="11">
        <f>IFERROR(VLOOKUP(AE5198,[3]Sheet2!$M:$O,2,FALSE),0)</f>
        <v>0</v>
      </c>
      <c r="AD5198" s="11">
        <f>IFERROR(VLOOKUP(AE5198,[3]Sheet2!$M:$O,3,FALSE),0)</f>
        <v>0</v>
      </c>
      <c r="AE5198" s="10" t="str">
        <f t="shared" si="201"/>
        <v>79/80NGPL</v>
      </c>
      <c r="AF5198" s="13">
        <f t="shared" si="203"/>
        <v>1.4387351778656127E-2</v>
      </c>
    </row>
    <row r="5199" spans="1:32" x14ac:dyDescent="0.45">
      <c r="A5199" t="s">
        <v>55</v>
      </c>
      <c r="B5199" t="s">
        <v>181</v>
      </c>
      <c r="C5199" t="s">
        <v>238</v>
      </c>
      <c r="D5199" s="5">
        <v>279.89999999999998</v>
      </c>
      <c r="E5199" s="5">
        <v>588036.9</v>
      </c>
      <c r="F5199" s="5">
        <v>23122.058000000001</v>
      </c>
      <c r="L5199">
        <v>13975.773999999999</v>
      </c>
      <c r="M5199" s="5">
        <v>2.37</v>
      </c>
      <c r="N5199" s="5">
        <v>118.1</v>
      </c>
      <c r="O5199" s="5">
        <v>2.69</v>
      </c>
      <c r="P5199" s="5">
        <v>2.29</v>
      </c>
      <c r="R5199" s="5">
        <v>317.69</v>
      </c>
      <c r="T5199" s="5">
        <v>103.93</v>
      </c>
      <c r="U5199" s="5">
        <v>74.45</v>
      </c>
      <c r="V5199" s="13">
        <v>-0.73401214719542685</v>
      </c>
      <c r="X5199" s="19">
        <v>0</v>
      </c>
      <c r="Y5199" s="12" t="str">
        <f>IFERROR(VLOOKUP(C5199,[1]Index!$D:$F,3,FALSE),"Non List")</f>
        <v>Hydro Non Converted</v>
      </c>
      <c r="Z5199">
        <f>IFERROR(VLOOKUP(C5199,[1]LP!$B:$C,2,FALSE),0)</f>
        <v>845</v>
      </c>
      <c r="AA5199" s="11">
        <f t="shared" si="202"/>
        <v>356.5</v>
      </c>
      <c r="AB5199" s="5">
        <f>IFERROR(VLOOKUP(C5199,[2]Sheet1!$B:$F,5,FALSE),0)</f>
        <v>1293534.2000000002</v>
      </c>
      <c r="AC5199" s="11">
        <f>IFERROR(VLOOKUP(AE5199,[3]Sheet2!$M:$O,2,FALSE),0)</f>
        <v>0.25</v>
      </c>
      <c r="AD5199" s="11">
        <f>IFERROR(VLOOKUP(AE5199,[3]Sheet2!$M:$O,3,FALSE),0)</f>
        <v>4.75</v>
      </c>
      <c r="AE5199" s="10" t="str">
        <f t="shared" si="201"/>
        <v>79/80MHL</v>
      </c>
      <c r="AF5199" s="13">
        <f t="shared" si="203"/>
        <v>2.8047337278106509E-3</v>
      </c>
    </row>
    <row r="5200" spans="1:32" x14ac:dyDescent="0.45">
      <c r="A5200" t="s">
        <v>55</v>
      </c>
      <c r="B5200" t="s">
        <v>181</v>
      </c>
      <c r="C5200" t="s">
        <v>203</v>
      </c>
      <c r="D5200" s="5">
        <v>233</v>
      </c>
      <c r="E5200" s="5">
        <v>1500000</v>
      </c>
      <c r="F5200" s="5">
        <v>-396911</v>
      </c>
      <c r="L5200">
        <v>-209320</v>
      </c>
      <c r="M5200" s="5">
        <v>-13.95</v>
      </c>
      <c r="N5200" s="5">
        <v>-16.7</v>
      </c>
      <c r="O5200" s="5">
        <v>3.17</v>
      </c>
      <c r="P5200" s="5">
        <v>-18.98</v>
      </c>
      <c r="R5200" s="5">
        <v>-52.94</v>
      </c>
      <c r="T5200" s="5">
        <v>73.540000000000006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Power</v>
      </c>
      <c r="Z5200">
        <f>IFERROR(VLOOKUP(C5200,[1]LP!$B:$C,2,FALSE),0)</f>
        <v>495</v>
      </c>
      <c r="AA5200" s="11">
        <f t="shared" si="202"/>
        <v>-35.5</v>
      </c>
      <c r="AB5200" s="5">
        <f>IFERROR(VLOOKUP(C5200,[2]Sheet1!$B:$F,5,FALSE),0)</f>
        <v>15000000</v>
      </c>
      <c r="AC5200" s="11">
        <f>IFERROR(VLOOKUP(AE5200,[3]Sheet2!$M:$O,2,FALSE),0)</f>
        <v>0</v>
      </c>
      <c r="AD5200" s="11">
        <f>IFERROR(VLOOKUP(AE5200,[3]Sheet2!$M:$O,3,FALSE),0)</f>
        <v>0</v>
      </c>
      <c r="AE5200" s="10" t="str">
        <f t="shared" si="201"/>
        <v>79/80NYADI</v>
      </c>
      <c r="AF5200" s="13">
        <f t="shared" si="203"/>
        <v>-2.8181818181818179E-2</v>
      </c>
    </row>
    <row r="5201" spans="1:32" x14ac:dyDescent="0.45">
      <c r="A5201" t="s">
        <v>55</v>
      </c>
      <c r="B5201" t="s">
        <v>181</v>
      </c>
      <c r="C5201" t="s">
        <v>219</v>
      </c>
      <c r="D5201" s="5">
        <v>276</v>
      </c>
      <c r="E5201" s="5">
        <v>3650000</v>
      </c>
      <c r="F5201" s="5">
        <v>-236357</v>
      </c>
      <c r="L5201">
        <v>-20503</v>
      </c>
      <c r="M5201" s="5">
        <v>-0.56000000000000005</v>
      </c>
      <c r="N5201" s="5">
        <v>-492.86</v>
      </c>
      <c r="O5201" s="5">
        <v>2.95</v>
      </c>
      <c r="P5201" s="5">
        <v>-0.6</v>
      </c>
      <c r="R5201" s="5">
        <v>-1453.94</v>
      </c>
      <c r="T5201" s="5">
        <v>93.52</v>
      </c>
      <c r="U5201" s="5" t="s">
        <v>314</v>
      </c>
      <c r="V5201" s="13">
        <v>0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344</v>
      </c>
      <c r="AA5201" s="11">
        <f t="shared" si="202"/>
        <v>-614.29999999999995</v>
      </c>
      <c r="AB5201" s="5">
        <f>IFERROR(VLOOKUP(C5201,[2]Sheet1!$B:$F,5,FALSE),0)</f>
        <v>36500000</v>
      </c>
      <c r="AC5201" s="11">
        <f>IFERROR(VLOOKUP(AE5201,[3]Sheet2!$M:$O,2,FALSE),0)</f>
        <v>0</v>
      </c>
      <c r="AD5201" s="11">
        <f>IFERROR(VLOOKUP(AE5201,[3]Sheet2!$M:$O,3,FALSE),0)</f>
        <v>0</v>
      </c>
      <c r="AE5201" s="10" t="str">
        <f t="shared" si="201"/>
        <v>79/80SJCL</v>
      </c>
      <c r="AF5201" s="13">
        <f t="shared" si="203"/>
        <v>-1.6279069767441861E-3</v>
      </c>
    </row>
    <row r="5202" spans="1:32" x14ac:dyDescent="0.45">
      <c r="A5202" t="s">
        <v>55</v>
      </c>
      <c r="B5202" t="s">
        <v>181</v>
      </c>
      <c r="C5202" t="s">
        <v>221</v>
      </c>
      <c r="D5202" s="5">
        <v>281</v>
      </c>
      <c r="E5202" s="11">
        <v>6842100</v>
      </c>
      <c r="F5202" s="5">
        <v>-337.54599999999999</v>
      </c>
      <c r="L5202">
        <v>-50.405999999999999</v>
      </c>
      <c r="M5202" s="5">
        <v>-0.73</v>
      </c>
      <c r="N5202" s="5">
        <v>-384.93</v>
      </c>
      <c r="O5202" s="5">
        <v>2.96</v>
      </c>
      <c r="P5202" s="5">
        <v>-0.77</v>
      </c>
      <c r="R5202" s="5">
        <v>-1139.3900000000001</v>
      </c>
      <c r="T5202" s="5">
        <v>95.07</v>
      </c>
      <c r="U5202" s="5" t="s">
        <v>314</v>
      </c>
      <c r="V5202" s="13">
        <v>0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434.9</v>
      </c>
      <c r="AA5202" s="11">
        <f t="shared" si="202"/>
        <v>-595.79999999999995</v>
      </c>
      <c r="AB5202" s="5">
        <f>IFERROR(VLOOKUP(C5202,[2]Sheet1!$B:$F,5,FALSE),0)</f>
        <v>68421000</v>
      </c>
      <c r="AC5202" s="11">
        <f>IFERROR(VLOOKUP(AE5202,[3]Sheet2!$M:$O,2,FALSE),0)</f>
        <v>0</v>
      </c>
      <c r="AD5202" s="11">
        <f>IFERROR(VLOOKUP(AE5202,[3]Sheet2!$M:$O,3,FALSE),0)</f>
        <v>0</v>
      </c>
      <c r="AE5202" s="10" t="str">
        <f t="shared" si="201"/>
        <v>79/80RHPL</v>
      </c>
      <c r="AF5202" s="13">
        <f t="shared" si="203"/>
        <v>-1.6785467923660612E-3</v>
      </c>
    </row>
    <row r="5203" spans="1:32" x14ac:dyDescent="0.45">
      <c r="A5203" t="s">
        <v>55</v>
      </c>
      <c r="B5203" t="s">
        <v>181</v>
      </c>
      <c r="C5203" t="s">
        <v>239</v>
      </c>
      <c r="D5203" s="5">
        <v>220</v>
      </c>
      <c r="E5203" s="5">
        <v>1054260.3999999999</v>
      </c>
      <c r="F5203" s="5">
        <v>5981.79</v>
      </c>
      <c r="L5203">
        <v>-12254.07</v>
      </c>
      <c r="M5203" s="5">
        <v>-1.1599999999999999</v>
      </c>
      <c r="N5203" s="5">
        <v>-189.66</v>
      </c>
      <c r="O5203" s="5">
        <v>2.19</v>
      </c>
      <c r="P5203" s="5">
        <v>-1.1599999999999999</v>
      </c>
      <c r="R5203" s="5">
        <v>-415.36</v>
      </c>
      <c r="T5203" s="5">
        <v>100.57</v>
      </c>
      <c r="U5203" s="5" t="s">
        <v>314</v>
      </c>
      <c r="V5203" s="13">
        <v>0</v>
      </c>
      <c r="X5203" s="19">
        <v>0</v>
      </c>
      <c r="Y5203" s="12" t="str">
        <f>IFERROR(VLOOKUP(C5203,[1]Index!$D:$F,3,FALSE),"Non List")</f>
        <v>Hydro Non Converted</v>
      </c>
      <c r="Z5203">
        <f>IFERROR(VLOOKUP(C5203,[1]LP!$B:$C,2,FALSE),0)</f>
        <v>528</v>
      </c>
      <c r="AA5203" s="11">
        <f t="shared" si="202"/>
        <v>-455.2</v>
      </c>
      <c r="AB5203" s="5">
        <f>IFERROR(VLOOKUP(C5203,[2]Sheet1!$B:$F,5,FALSE),0)</f>
        <v>2108520.8000000003</v>
      </c>
      <c r="AC5203" s="11">
        <f>IFERROR(VLOOKUP(AE5203,[3]Sheet2!$M:$O,2,FALSE),0)</f>
        <v>0</v>
      </c>
      <c r="AD5203" s="11">
        <f>IFERROR(VLOOKUP(AE5203,[3]Sheet2!$M:$O,3,FALSE),0)</f>
        <v>0</v>
      </c>
      <c r="AE5203" s="10" t="str">
        <f t="shared" si="201"/>
        <v>79/80DORDI</v>
      </c>
      <c r="AF5203" s="13">
        <f t="shared" si="203"/>
        <v>-2.1969696969696968E-3</v>
      </c>
    </row>
    <row r="5204" spans="1:32" x14ac:dyDescent="0.45">
      <c r="A5204" t="s">
        <v>55</v>
      </c>
      <c r="B5204" t="s">
        <v>181</v>
      </c>
      <c r="C5204" t="s">
        <v>240</v>
      </c>
      <c r="D5204" s="5">
        <v>274</v>
      </c>
      <c r="E5204" s="5">
        <v>3200000</v>
      </c>
      <c r="F5204" s="5">
        <v>-84800.22</v>
      </c>
      <c r="L5204">
        <v>-84800.22</v>
      </c>
      <c r="M5204" s="5">
        <v>-2.65</v>
      </c>
      <c r="N5204" s="5">
        <v>-103.4</v>
      </c>
      <c r="O5204" s="5">
        <v>2.81</v>
      </c>
      <c r="P5204" s="5">
        <v>-2.72</v>
      </c>
      <c r="R5204" s="5">
        <v>-290.55</v>
      </c>
      <c r="T5204" s="5">
        <v>97.35</v>
      </c>
      <c r="U5204" s="5" t="s">
        <v>314</v>
      </c>
      <c r="V5204" s="13">
        <v>0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537</v>
      </c>
      <c r="AA5204" s="11">
        <f t="shared" si="202"/>
        <v>-202.6</v>
      </c>
      <c r="AB5204" s="5">
        <f>IFERROR(VLOOKUP(C5204,[2]Sheet1!$B:$F,5,FALSE),0)</f>
        <v>5440000</v>
      </c>
      <c r="AC5204" s="11">
        <f>IFERROR(VLOOKUP(AE5204,[3]Sheet2!$M:$O,2,FALSE),0)</f>
        <v>0</v>
      </c>
      <c r="AD5204" s="11">
        <f>IFERROR(VLOOKUP(AE5204,[3]Sheet2!$M:$O,3,FALSE),0)</f>
        <v>0</v>
      </c>
      <c r="AE5204" s="10" t="str">
        <f t="shared" si="201"/>
        <v>79/80PHCL</v>
      </c>
      <c r="AF5204" s="13">
        <f t="shared" si="203"/>
        <v>-4.9348230912476723E-3</v>
      </c>
    </row>
    <row r="5205" spans="1:32" x14ac:dyDescent="0.45">
      <c r="A5205" t="s">
        <v>55</v>
      </c>
      <c r="B5205" t="s">
        <v>181</v>
      </c>
      <c r="C5205" t="s">
        <v>222</v>
      </c>
      <c r="D5205" s="5">
        <v>188</v>
      </c>
      <c r="E5205" s="5">
        <v>2100350</v>
      </c>
      <c r="F5205" s="5">
        <v>260697.64970000001</v>
      </c>
      <c r="L5205">
        <v>68121.6538</v>
      </c>
      <c r="M5205" s="5">
        <v>3.24</v>
      </c>
      <c r="N5205" s="5">
        <v>58.02</v>
      </c>
      <c r="O5205" s="5">
        <v>1.67</v>
      </c>
      <c r="P5205" s="5">
        <v>2.89</v>
      </c>
      <c r="R5205" s="5">
        <v>96.89</v>
      </c>
      <c r="T5205" s="5">
        <v>112.41</v>
      </c>
      <c r="U5205" s="5">
        <v>90.52</v>
      </c>
      <c r="V5205" s="13">
        <v>-0.51851063829787236</v>
      </c>
      <c r="X5205" s="19">
        <v>0</v>
      </c>
      <c r="Y5205" s="12" t="str">
        <f>IFERROR(VLOOKUP(C5205,[1]Index!$D:$F,3,FALSE),"Non List")</f>
        <v>Hydro Power</v>
      </c>
      <c r="Z5205">
        <f>IFERROR(VLOOKUP(C5205,[1]LP!$B:$C,2,FALSE),0)</f>
        <v>265</v>
      </c>
      <c r="AA5205" s="11">
        <f t="shared" si="202"/>
        <v>81.8</v>
      </c>
      <c r="AB5205" s="5">
        <f>IFERROR(VLOOKUP(C5205,[2]Sheet1!$B:$F,5,FALSE),0)</f>
        <v>22799299</v>
      </c>
      <c r="AC5205" s="11">
        <f>IFERROR(VLOOKUP(AE5205,[3]Sheet2!$M:$O,2,FALSE),0)</f>
        <v>0.45</v>
      </c>
      <c r="AD5205" s="11">
        <f>IFERROR(VLOOKUP(AE5205,[3]Sheet2!$M:$O,3,FALSE),0)</f>
        <v>8.5500000000000007</v>
      </c>
      <c r="AE5205" s="10" t="str">
        <f t="shared" si="201"/>
        <v>79/80UPCL</v>
      </c>
      <c r="AF5205" s="13">
        <f t="shared" si="203"/>
        <v>1.2226415094339624E-2</v>
      </c>
    </row>
    <row r="5206" spans="1:32" x14ac:dyDescent="0.45">
      <c r="A5206" t="s">
        <v>55</v>
      </c>
      <c r="B5206" t="s">
        <v>181</v>
      </c>
      <c r="C5206" t="s">
        <v>316</v>
      </c>
      <c r="D5206" s="5">
        <v>668</v>
      </c>
      <c r="E5206" s="5">
        <v>200000</v>
      </c>
      <c r="F5206" s="5">
        <v>-15906.332</v>
      </c>
      <c r="L5206">
        <v>2156.8809999999999</v>
      </c>
      <c r="M5206" s="5">
        <v>1.07</v>
      </c>
      <c r="N5206" s="5">
        <v>624.29999999999995</v>
      </c>
      <c r="O5206" s="5">
        <v>7.26</v>
      </c>
      <c r="P5206" s="5">
        <v>1.17</v>
      </c>
      <c r="R5206" s="5">
        <v>4532.42</v>
      </c>
      <c r="T5206" s="5">
        <v>92.05</v>
      </c>
      <c r="U5206" s="5">
        <v>47.08</v>
      </c>
      <c r="V5206" s="13">
        <v>-0.92952095808383239</v>
      </c>
      <c r="X5206" s="19">
        <v>0</v>
      </c>
      <c r="Y5206" s="12" t="str">
        <f>IFERROR(VLOOKUP(C5206,[1]Index!$D:$F,3,FALSE),"Non List")</f>
        <v>Hydro Non Converted</v>
      </c>
      <c r="Z5206">
        <f>IFERROR(VLOOKUP(C5206,[1]LP!$B:$C,2,FALSE),0)</f>
        <v>960</v>
      </c>
      <c r="AA5206" s="11">
        <f t="shared" si="202"/>
        <v>897.2</v>
      </c>
      <c r="AB5206" s="5">
        <f>IFERROR(VLOOKUP(C5206,[2]Sheet1!$B:$F,5,FALSE),0)</f>
        <v>560000</v>
      </c>
      <c r="AC5206" s="11">
        <f>IFERROR(VLOOKUP(AE5206,[3]Sheet2!$M:$O,2,FALSE),0)</f>
        <v>0</v>
      </c>
      <c r="AD5206" s="11">
        <f>IFERROR(VLOOKUP(AE5206,[3]Sheet2!$M:$O,3,FALSE),0)</f>
        <v>0</v>
      </c>
      <c r="AE5206" s="10" t="str">
        <f t="shared" si="201"/>
        <v>79/80SPL</v>
      </c>
      <c r="AF5206" s="13">
        <f t="shared" si="203"/>
        <v>1.1145833333333333E-3</v>
      </c>
    </row>
    <row r="5207" spans="1:32" x14ac:dyDescent="0.45">
      <c r="A5207" t="s">
        <v>55</v>
      </c>
      <c r="B5207" t="s">
        <v>181</v>
      </c>
      <c r="C5207" t="s">
        <v>205</v>
      </c>
      <c r="D5207" s="5">
        <v>186.6</v>
      </c>
      <c r="E5207" s="5">
        <v>806575</v>
      </c>
      <c r="F5207" s="5">
        <v>69342.268599999996</v>
      </c>
      <c r="L5207">
        <v>16396.091400000001</v>
      </c>
      <c r="M5207" s="5">
        <v>2.0299999999999998</v>
      </c>
      <c r="N5207" s="5">
        <v>91.92</v>
      </c>
      <c r="O5207" s="5">
        <v>1.72</v>
      </c>
      <c r="P5207" s="5">
        <v>1.87</v>
      </c>
      <c r="R5207" s="5">
        <v>158.1</v>
      </c>
      <c r="T5207" s="5">
        <v>108.6</v>
      </c>
      <c r="U5207" s="5">
        <v>70.430000000000007</v>
      </c>
      <c r="V5207" s="13">
        <v>-0.62256162915326896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325.10000000000002</v>
      </c>
      <c r="AA5207" s="11">
        <f t="shared" si="202"/>
        <v>160.1</v>
      </c>
      <c r="AB5207" s="5">
        <f>IFERROR(VLOOKUP(C5207,[2]Sheet1!$B:$F,5,FALSE),0)</f>
        <v>12098625</v>
      </c>
      <c r="AC5207" s="11">
        <f>IFERROR(VLOOKUP(AE5207,[3]Sheet2!$M:$O,2,FALSE),0)</f>
        <v>0</v>
      </c>
      <c r="AD5207" s="11">
        <f>IFERROR(VLOOKUP(AE5207,[3]Sheet2!$M:$O,3,FALSE),0)</f>
        <v>0</v>
      </c>
      <c r="AE5207" s="10" t="str">
        <f t="shared" si="201"/>
        <v>79/80SPDL</v>
      </c>
      <c r="AF5207" s="13">
        <f t="shared" si="203"/>
        <v>6.2442325438326661E-3</v>
      </c>
    </row>
    <row r="5208" spans="1:32" x14ac:dyDescent="0.45">
      <c r="A5208" t="s">
        <v>55</v>
      </c>
      <c r="B5208" t="s">
        <v>181</v>
      </c>
      <c r="C5208" t="s">
        <v>232</v>
      </c>
      <c r="D5208" s="5">
        <v>337</v>
      </c>
      <c r="E5208" s="5">
        <v>368143</v>
      </c>
      <c r="F5208" s="5">
        <v>9321.4150000000009</v>
      </c>
      <c r="L5208">
        <v>9292.3310000000001</v>
      </c>
      <c r="M5208" s="5">
        <v>2.52</v>
      </c>
      <c r="N5208" s="5">
        <v>133.72999999999999</v>
      </c>
      <c r="O5208" s="5">
        <v>3.29</v>
      </c>
      <c r="P5208" s="5">
        <v>2.46</v>
      </c>
      <c r="R5208" s="5">
        <v>439.97</v>
      </c>
      <c r="T5208" s="5">
        <v>102.53</v>
      </c>
      <c r="U5208" s="5">
        <v>76.25</v>
      </c>
      <c r="V5208" s="13">
        <v>-0.77373887240356076</v>
      </c>
      <c r="X5208" s="19">
        <v>0</v>
      </c>
      <c r="Y5208" s="12" t="str">
        <f>IFERROR(VLOOKUP(C5208,[1]Index!$D:$F,3,FALSE),"Non List")</f>
        <v>Hydro Power</v>
      </c>
      <c r="Z5208">
        <f>IFERROR(VLOOKUP(C5208,[1]LP!$B:$C,2,FALSE),0)</f>
        <v>528</v>
      </c>
      <c r="AA5208" s="11">
        <f t="shared" si="202"/>
        <v>209.5</v>
      </c>
      <c r="AB5208" s="5">
        <f>IFERROR(VLOOKUP(C5208,[2]Sheet1!$B:$F,5,FALSE),0)</f>
        <v>3763198</v>
      </c>
      <c r="AC5208" s="11">
        <f>IFERROR(VLOOKUP(AE5208,[3]Sheet2!$M:$O,2,FALSE),0)</f>
        <v>0.1169</v>
      </c>
      <c r="AD5208" s="11">
        <f>IFERROR(VLOOKUP(AE5208,[3]Sheet2!$M:$O,3,FALSE),0)</f>
        <v>2.2210999999999999</v>
      </c>
      <c r="AE5208" s="10" t="str">
        <f t="shared" si="201"/>
        <v>79/80MKJC</v>
      </c>
      <c r="AF5208" s="13">
        <f t="shared" si="203"/>
        <v>4.7727272727272731E-3</v>
      </c>
    </row>
    <row r="5209" spans="1:32" x14ac:dyDescent="0.45">
      <c r="A5209" t="s">
        <v>55</v>
      </c>
      <c r="B5209" t="s">
        <v>181</v>
      </c>
      <c r="C5209" t="s">
        <v>233</v>
      </c>
      <c r="D5209" s="5">
        <v>423</v>
      </c>
      <c r="E5209" s="5">
        <v>3500000</v>
      </c>
      <c r="F5209" s="5">
        <v>2178182.148</v>
      </c>
      <c r="L5209">
        <v>134740.505</v>
      </c>
      <c r="M5209" s="5">
        <v>3.84</v>
      </c>
      <c r="N5209" s="5">
        <v>110.16</v>
      </c>
      <c r="O5209" s="5">
        <v>2.61</v>
      </c>
      <c r="P5209" s="5">
        <v>2.37</v>
      </c>
      <c r="R5209" s="5">
        <v>287.52</v>
      </c>
      <c r="T5209" s="5">
        <v>162.22999999999999</v>
      </c>
      <c r="U5209" s="5">
        <v>118.39</v>
      </c>
      <c r="V5209" s="13">
        <v>-0.72011820330969267</v>
      </c>
      <c r="X5209" s="19">
        <v>0</v>
      </c>
      <c r="Y5209" s="12" t="str">
        <f>IFERROR(VLOOKUP(C5209,[1]Index!$D:$F,3,FALSE),"Non List")</f>
        <v>Hydro Power</v>
      </c>
      <c r="Z5209">
        <f>IFERROR(VLOOKUP(C5209,[1]LP!$B:$C,2,FALSE),0)</f>
        <v>465.5</v>
      </c>
      <c r="AA5209" s="11">
        <f t="shared" si="202"/>
        <v>121.2</v>
      </c>
      <c r="AB5209" s="5">
        <f>IFERROR(VLOOKUP(C5209,[2]Sheet1!$B:$F,5,FALSE),0)</f>
        <v>37800000</v>
      </c>
      <c r="AC5209" s="11">
        <f>IFERROR(VLOOKUP(AE5209,[3]Sheet2!$M:$O,2,FALSE),0)</f>
        <v>0</v>
      </c>
      <c r="AD5209" s="11">
        <f>IFERROR(VLOOKUP(AE5209,[3]Sheet2!$M:$O,3,FALSE),0)</f>
        <v>0</v>
      </c>
      <c r="AE5209" s="10" t="str">
        <f t="shared" si="201"/>
        <v>79/80SAHAS</v>
      </c>
      <c r="AF5209" s="13">
        <f t="shared" si="203"/>
        <v>8.2491944146079483E-3</v>
      </c>
    </row>
    <row r="5210" spans="1:32" x14ac:dyDescent="0.45">
      <c r="A5210" t="s">
        <v>55</v>
      </c>
      <c r="B5210" t="s">
        <v>181</v>
      </c>
      <c r="C5210" t="s">
        <v>213</v>
      </c>
      <c r="D5210" s="5">
        <v>175</v>
      </c>
      <c r="E5210" s="5">
        <v>465714.3</v>
      </c>
      <c r="F5210" s="5">
        <v>-67685.384999999995</v>
      </c>
      <c r="L5210">
        <v>-22813.732</v>
      </c>
      <c r="M5210" s="5">
        <v>-4.8899999999999997</v>
      </c>
      <c r="N5210" s="5">
        <v>-35.79</v>
      </c>
      <c r="O5210" s="5">
        <v>2.0499999999999998</v>
      </c>
      <c r="P5210" s="5">
        <v>-5.73</v>
      </c>
      <c r="R5210" s="5">
        <v>-73.37</v>
      </c>
      <c r="T5210" s="5">
        <v>85.47</v>
      </c>
      <c r="U5210" s="5" t="s">
        <v>314</v>
      </c>
      <c r="V5210" s="13">
        <v>0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379</v>
      </c>
      <c r="AA5210" s="11">
        <f t="shared" si="202"/>
        <v>-77.5</v>
      </c>
      <c r="AB5210" s="5">
        <f>IFERROR(VLOOKUP(C5210,[2]Sheet1!$B:$F,5,FALSE),0)</f>
        <v>4657143</v>
      </c>
      <c r="AC5210" s="11">
        <f>IFERROR(VLOOKUP(AE5210,[3]Sheet2!$M:$O,2,FALSE),0)</f>
        <v>0</v>
      </c>
      <c r="AD5210" s="11">
        <f>IFERROR(VLOOKUP(AE5210,[3]Sheet2!$M:$O,3,FALSE),0)</f>
        <v>0</v>
      </c>
      <c r="AE5210" s="10" t="str">
        <f t="shared" si="201"/>
        <v>79/80KKHC</v>
      </c>
      <c r="AF5210" s="13">
        <f t="shared" si="203"/>
        <v>-1.2902374670184695E-2</v>
      </c>
    </row>
    <row r="5211" spans="1:32" x14ac:dyDescent="0.45">
      <c r="A5211" t="s">
        <v>55</v>
      </c>
      <c r="B5211" t="s">
        <v>181</v>
      </c>
      <c r="C5211" t="s">
        <v>208</v>
      </c>
      <c r="D5211" s="5">
        <v>234.5</v>
      </c>
      <c r="E5211" s="5">
        <v>1065417</v>
      </c>
      <c r="F5211" s="5">
        <v>-927.23</v>
      </c>
      <c r="L5211">
        <v>-219994.06</v>
      </c>
      <c r="M5211" s="5">
        <v>-20.64</v>
      </c>
      <c r="N5211" s="5">
        <v>-11.36</v>
      </c>
      <c r="O5211" s="5">
        <v>2.35</v>
      </c>
      <c r="P5211" s="5">
        <v>-20.67</v>
      </c>
      <c r="R5211" s="5">
        <v>-26.7</v>
      </c>
      <c r="T5211" s="5">
        <v>99.91</v>
      </c>
      <c r="U5211" s="5" t="s">
        <v>314</v>
      </c>
      <c r="V5211" s="13">
        <v>0</v>
      </c>
      <c r="X5211" s="19">
        <v>0</v>
      </c>
      <c r="Y5211" s="12" t="str">
        <f>IFERROR(VLOOKUP(C5211,[1]Index!$D:$F,3,FALSE),"Non List")</f>
        <v>Hydro Power</v>
      </c>
      <c r="Z5211">
        <f>IFERROR(VLOOKUP(C5211,[1]LP!$B:$C,2,FALSE),0)</f>
        <v>401.9</v>
      </c>
      <c r="AA5211" s="11">
        <f t="shared" si="202"/>
        <v>-19.5</v>
      </c>
      <c r="AB5211" s="5">
        <f>IFERROR(VLOOKUP(C5211,[2]Sheet1!$B:$F,5,FALSE),0)</f>
        <v>10654170</v>
      </c>
      <c r="AC5211" s="11">
        <f>IFERROR(VLOOKUP(AE5211,[3]Sheet2!$M:$O,2,FALSE),0)</f>
        <v>0</v>
      </c>
      <c r="AD5211" s="11">
        <f>IFERROR(VLOOKUP(AE5211,[3]Sheet2!$M:$O,3,FALSE),0)</f>
        <v>0</v>
      </c>
      <c r="AE5211" s="10" t="str">
        <f t="shared" si="201"/>
        <v>79/80HPPL</v>
      </c>
      <c r="AF5211" s="13">
        <f t="shared" si="203"/>
        <v>-5.1356058721074897E-2</v>
      </c>
    </row>
    <row r="5212" spans="1:32" x14ac:dyDescent="0.45">
      <c r="A5212" t="s">
        <v>55</v>
      </c>
      <c r="B5212" t="s">
        <v>181</v>
      </c>
      <c r="C5212" t="s">
        <v>206</v>
      </c>
      <c r="D5212" s="5">
        <v>157</v>
      </c>
      <c r="E5212" s="5">
        <v>264000</v>
      </c>
      <c r="F5212" s="5">
        <v>-261065</v>
      </c>
      <c r="L5212">
        <v>-38244</v>
      </c>
      <c r="M5212" s="5">
        <v>-14.48</v>
      </c>
      <c r="N5212" s="5">
        <v>-10.84</v>
      </c>
      <c r="O5212" s="5">
        <v>141.22999999999999</v>
      </c>
      <c r="P5212" s="5">
        <v>-1303.03</v>
      </c>
      <c r="R5212" s="5">
        <v>-1530.93</v>
      </c>
      <c r="T5212" s="5">
        <v>1.1100000000000001</v>
      </c>
      <c r="U5212" s="5" t="s">
        <v>314</v>
      </c>
      <c r="V5212" s="13">
        <v>0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290</v>
      </c>
      <c r="AA5212" s="11">
        <f t="shared" si="202"/>
        <v>-20</v>
      </c>
      <c r="AB5212" s="5">
        <f>IFERROR(VLOOKUP(C5212,[2]Sheet1!$B:$F,5,FALSE),0)</f>
        <v>2640000</v>
      </c>
      <c r="AC5212" s="11">
        <f>IFERROR(VLOOKUP(AE5212,[3]Sheet2!$M:$O,2,FALSE),0)</f>
        <v>0</v>
      </c>
      <c r="AD5212" s="11">
        <f>IFERROR(VLOOKUP(AE5212,[3]Sheet2!$M:$O,3,FALSE),0)</f>
        <v>0</v>
      </c>
      <c r="AE5212" s="10" t="str">
        <f t="shared" si="201"/>
        <v>79/80DHPL</v>
      </c>
      <c r="AF5212" s="13">
        <f t="shared" si="203"/>
        <v>-4.9931034482758624E-2</v>
      </c>
    </row>
    <row r="5213" spans="1:32" x14ac:dyDescent="0.45">
      <c r="A5213" t="s">
        <v>55</v>
      </c>
      <c r="B5213" t="s">
        <v>181</v>
      </c>
      <c r="C5213" t="s">
        <v>242</v>
      </c>
      <c r="D5213" s="5">
        <v>433</v>
      </c>
      <c r="E5213" s="5">
        <v>250000</v>
      </c>
      <c r="F5213" s="5">
        <v>-103426.361</v>
      </c>
      <c r="L5213">
        <v>-17579.083999999999</v>
      </c>
      <c r="M5213" s="5">
        <v>-7.03</v>
      </c>
      <c r="N5213" s="5">
        <v>-61.59</v>
      </c>
      <c r="O5213" s="5">
        <v>7.39</v>
      </c>
      <c r="P5213" s="5">
        <v>-11.99</v>
      </c>
      <c r="R5213" s="5">
        <v>-455.15</v>
      </c>
      <c r="T5213" s="5">
        <v>58.63</v>
      </c>
      <c r="U5213" s="5" t="s">
        <v>314</v>
      </c>
      <c r="V5213" s="13">
        <v>0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840.1</v>
      </c>
      <c r="AA5213" s="11">
        <f t="shared" si="202"/>
        <v>-119.5</v>
      </c>
      <c r="AB5213" s="5">
        <f>IFERROR(VLOOKUP(C5213,[2]Sheet1!$B:$F,5,FALSE),0)</f>
        <v>575000</v>
      </c>
      <c r="AC5213" s="11">
        <f>IFERROR(VLOOKUP(AE5213,[3]Sheet2!$M:$O,2,FALSE),0)</f>
        <v>0</v>
      </c>
      <c r="AD5213" s="11">
        <f>IFERROR(VLOOKUP(AE5213,[3]Sheet2!$M:$O,3,FALSE),0)</f>
        <v>0</v>
      </c>
      <c r="AE5213" s="10" t="str">
        <f t="shared" si="201"/>
        <v>79/80BHPL</v>
      </c>
      <c r="AF5213" s="13">
        <f t="shared" si="203"/>
        <v>-8.3680514224497085E-3</v>
      </c>
    </row>
    <row r="5214" spans="1:32" x14ac:dyDescent="0.45">
      <c r="A5214" t="s">
        <v>55</v>
      </c>
      <c r="B5214" t="s">
        <v>181</v>
      </c>
      <c r="C5214" t="s">
        <v>220</v>
      </c>
      <c r="D5214" s="5">
        <v>194</v>
      </c>
      <c r="E5214" s="5">
        <v>1250000</v>
      </c>
      <c r="F5214" s="5">
        <v>-444481.29</v>
      </c>
      <c r="L5214">
        <v>-448709.72399999999</v>
      </c>
      <c r="M5214" s="5">
        <v>-35.89</v>
      </c>
      <c r="N5214" s="5">
        <v>-5.41</v>
      </c>
      <c r="O5214" s="5">
        <v>3.01</v>
      </c>
      <c r="P5214" s="5">
        <v>-55.7</v>
      </c>
      <c r="R5214" s="5">
        <v>-16.28</v>
      </c>
      <c r="T5214" s="5">
        <v>64.44</v>
      </c>
      <c r="U5214" s="5" t="s">
        <v>314</v>
      </c>
      <c r="V5214" s="13">
        <v>0</v>
      </c>
      <c r="X5214" s="19">
        <v>0</v>
      </c>
      <c r="Y5214" s="12" t="str">
        <f>IFERROR(VLOOKUP(C5214,[1]Index!$D:$F,3,FALSE),"Non List")</f>
        <v>Hydro Power</v>
      </c>
      <c r="Z5214">
        <f>IFERROR(VLOOKUP(C5214,[1]LP!$B:$C,2,FALSE),0)</f>
        <v>245</v>
      </c>
      <c r="AA5214" s="11">
        <f t="shared" si="202"/>
        <v>-6.8</v>
      </c>
      <c r="AB5214" s="5">
        <f>IFERROR(VLOOKUP(C5214,[2]Sheet1!$B:$F,5,FALSE),0)</f>
        <v>12500000</v>
      </c>
      <c r="AC5214" s="11">
        <f>IFERROR(VLOOKUP(AE5214,[3]Sheet2!$M:$O,2,FALSE),0)</f>
        <v>0</v>
      </c>
      <c r="AD5214" s="11">
        <f>IFERROR(VLOOKUP(AE5214,[3]Sheet2!$M:$O,3,FALSE),0)</f>
        <v>0</v>
      </c>
      <c r="AE5214" s="10" t="str">
        <f t="shared" si="201"/>
        <v>79/80MHNL</v>
      </c>
      <c r="AF5214" s="13">
        <f t="shared" si="203"/>
        <v>-0.14648979591836736</v>
      </c>
    </row>
    <row r="5215" spans="1:32" x14ac:dyDescent="0.45">
      <c r="A5215" t="s">
        <v>55</v>
      </c>
      <c r="B5215" t="s">
        <v>181</v>
      </c>
      <c r="C5215" t="s">
        <v>207</v>
      </c>
      <c r="D5215" s="5">
        <v>215</v>
      </c>
      <c r="E5215" s="5">
        <v>386977.5</v>
      </c>
      <c r="F5215" s="5">
        <v>-31866.087299999999</v>
      </c>
      <c r="L5215">
        <v>-26665.113099999999</v>
      </c>
      <c r="M5215" s="5">
        <v>-6.89</v>
      </c>
      <c r="N5215" s="5">
        <v>-31.2</v>
      </c>
      <c r="O5215" s="5">
        <v>2.34</v>
      </c>
      <c r="P5215" s="5">
        <v>-7.51</v>
      </c>
      <c r="R5215" s="5">
        <v>-73.010000000000005</v>
      </c>
      <c r="T5215" s="5">
        <v>91.77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395</v>
      </c>
      <c r="AA5215" s="11">
        <f t="shared" si="202"/>
        <v>-57.3</v>
      </c>
      <c r="AB5215" s="5">
        <f>IFERROR(VLOOKUP(C5215,[2]Sheet1!$B:$F,5,FALSE),0)</f>
        <v>3869775</v>
      </c>
      <c r="AC5215" s="11">
        <f>IFERROR(VLOOKUP(AE5215,[3]Sheet2!$M:$O,2,FALSE),0)</f>
        <v>0</v>
      </c>
      <c r="AD5215" s="11">
        <f>IFERROR(VLOOKUP(AE5215,[3]Sheet2!$M:$O,3,FALSE),0)</f>
        <v>0</v>
      </c>
      <c r="AE5215" s="10" t="str">
        <f t="shared" si="201"/>
        <v>79/80CHL</v>
      </c>
      <c r="AF5215" s="13">
        <f t="shared" si="203"/>
        <v>-1.7443037974683544E-2</v>
      </c>
    </row>
    <row r="5216" spans="1:32" x14ac:dyDescent="0.45">
      <c r="A5216" t="s">
        <v>55</v>
      </c>
      <c r="B5216" t="s">
        <v>181</v>
      </c>
      <c r="C5216" t="s">
        <v>243</v>
      </c>
      <c r="D5216" s="5">
        <v>353.7</v>
      </c>
      <c r="E5216" s="5">
        <v>300000</v>
      </c>
      <c r="F5216" s="5">
        <v>-33152.080000000002</v>
      </c>
      <c r="L5216">
        <v>1169.6500000000001</v>
      </c>
      <c r="M5216" s="5">
        <v>0.38</v>
      </c>
      <c r="N5216" s="5">
        <v>930.79</v>
      </c>
      <c r="O5216" s="5">
        <v>3.98</v>
      </c>
      <c r="P5216" s="5">
        <v>0.44</v>
      </c>
      <c r="R5216" s="5">
        <v>3704.54</v>
      </c>
      <c r="T5216" s="5">
        <v>88.95</v>
      </c>
      <c r="U5216" s="5">
        <v>27.58</v>
      </c>
      <c r="V5216" s="13">
        <v>-0.92202431439072663</v>
      </c>
      <c r="X5216" s="19">
        <v>0</v>
      </c>
      <c r="Y5216" s="12" t="str">
        <f>IFERROR(VLOOKUP(C5216,[1]Index!$D:$F,3,FALSE),"Non List")</f>
        <v>Hydro Non Converted</v>
      </c>
      <c r="Z5216">
        <f>IFERROR(VLOOKUP(C5216,[1]LP!$B:$C,2,FALSE),0)</f>
        <v>789</v>
      </c>
      <c r="AA5216" s="11">
        <f t="shared" si="202"/>
        <v>2076.3000000000002</v>
      </c>
      <c r="AB5216" s="5">
        <f>IFERROR(VLOOKUP(C5216,[2]Sheet1!$B:$F,5,FALSE),0)</f>
        <v>720000</v>
      </c>
      <c r="AC5216" s="11">
        <f>IFERROR(VLOOKUP(AE5216,[3]Sheet2!$M:$O,2,FALSE),0)</f>
        <v>0</v>
      </c>
      <c r="AD5216" s="11">
        <f>IFERROR(VLOOKUP(AE5216,[3]Sheet2!$M:$O,3,FALSE),0)</f>
        <v>0</v>
      </c>
      <c r="AE5216" s="10" t="str">
        <f t="shared" si="201"/>
        <v>79/80SPHL</v>
      </c>
      <c r="AF5216" s="13">
        <f t="shared" si="203"/>
        <v>4.8162230671736376E-4</v>
      </c>
    </row>
    <row r="5217" spans="1:32" x14ac:dyDescent="0.45">
      <c r="A5217" t="s">
        <v>55</v>
      </c>
      <c r="B5217" t="s">
        <v>181</v>
      </c>
      <c r="C5217" t="s">
        <v>209</v>
      </c>
      <c r="D5217" s="5">
        <v>353</v>
      </c>
      <c r="E5217" s="5">
        <v>335926</v>
      </c>
      <c r="F5217" s="5">
        <v>42726</v>
      </c>
      <c r="L5217">
        <v>38313</v>
      </c>
      <c r="M5217" s="5">
        <v>11.4</v>
      </c>
      <c r="N5217" s="5">
        <v>30.96</v>
      </c>
      <c r="O5217" s="5">
        <v>3.13</v>
      </c>
      <c r="P5217" s="5">
        <v>10.119999999999999</v>
      </c>
      <c r="R5217" s="5">
        <v>96.9</v>
      </c>
      <c r="T5217" s="5">
        <v>112.72</v>
      </c>
      <c r="U5217" s="5">
        <v>170.04</v>
      </c>
      <c r="V5217" s="13">
        <v>-0.51830028328611899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705</v>
      </c>
      <c r="AA5217" s="11">
        <f t="shared" si="202"/>
        <v>61.8</v>
      </c>
      <c r="AB5217" s="5">
        <f>IFERROR(VLOOKUP(C5217,[2]Sheet1!$B:$F,5,FALSE),0)</f>
        <v>3594414</v>
      </c>
      <c r="AC5217" s="11">
        <f>IFERROR(VLOOKUP(AE5217,[3]Sheet2!$M:$O,2,FALSE),0)</f>
        <v>0.37</v>
      </c>
      <c r="AD5217" s="11">
        <f>IFERROR(VLOOKUP(AE5217,[3]Sheet2!$M:$O,3,FALSE),0)</f>
        <v>7</v>
      </c>
      <c r="AE5217" s="10" t="str">
        <f t="shared" si="201"/>
        <v>79/80NHDL</v>
      </c>
      <c r="AF5217" s="13">
        <f t="shared" si="203"/>
        <v>1.6170212765957447E-2</v>
      </c>
    </row>
    <row r="5218" spans="1:32" x14ac:dyDescent="0.45">
      <c r="A5218" t="s">
        <v>55</v>
      </c>
      <c r="B5218" t="s">
        <v>181</v>
      </c>
      <c r="C5218" t="s">
        <v>210</v>
      </c>
      <c r="D5218" s="5">
        <v>209</v>
      </c>
      <c r="E5218" s="5">
        <v>1675979.8060000001</v>
      </c>
      <c r="F5218" s="5">
        <v>344319.75799999997</v>
      </c>
      <c r="L5218">
        <v>112757.844</v>
      </c>
      <c r="M5218" s="5">
        <v>6.72</v>
      </c>
      <c r="N5218" s="5">
        <v>31.1</v>
      </c>
      <c r="O5218" s="5">
        <v>1.73</v>
      </c>
      <c r="P5218" s="5">
        <v>5.58</v>
      </c>
      <c r="R5218" s="5">
        <v>53.8</v>
      </c>
      <c r="T5218" s="5">
        <v>120.54</v>
      </c>
      <c r="U5218" s="5">
        <v>135</v>
      </c>
      <c r="V5218" s="13">
        <v>-0.35406698564593297</v>
      </c>
      <c r="X5218" s="19">
        <v>0</v>
      </c>
      <c r="Y5218" s="12" t="str">
        <f>IFERROR(VLOOKUP(C5218,[1]Index!$D:$F,3,FALSE),"Non List")</f>
        <v>Hydro Power</v>
      </c>
      <c r="Z5218">
        <f>IFERROR(VLOOKUP(C5218,[1]LP!$B:$C,2,FALSE),0)</f>
        <v>337.9</v>
      </c>
      <c r="AA5218" s="11">
        <f t="shared" si="202"/>
        <v>50.3</v>
      </c>
      <c r="AB5218" s="5">
        <f>IFERROR(VLOOKUP(C5218,[2]Sheet1!$B:$F,5,FALSE),0)</f>
        <v>17555889</v>
      </c>
      <c r="AC5218" s="11">
        <f>IFERROR(VLOOKUP(AE5218,[3]Sheet2!$M:$O,2,FALSE),0)</f>
        <v>0.25</v>
      </c>
      <c r="AD5218" s="11">
        <f>IFERROR(VLOOKUP(AE5218,[3]Sheet2!$M:$O,3,FALSE),0)</f>
        <v>4.75</v>
      </c>
      <c r="AE5218" s="10" t="str">
        <f t="shared" si="201"/>
        <v>79/80RADHI</v>
      </c>
      <c r="AF5218" s="13">
        <f t="shared" si="203"/>
        <v>1.9887540692512577E-2</v>
      </c>
    </row>
    <row r="5219" spans="1:32" x14ac:dyDescent="0.45">
      <c r="A5219" t="s">
        <v>55</v>
      </c>
      <c r="B5219" t="s">
        <v>181</v>
      </c>
      <c r="C5219" t="s">
        <v>245</v>
      </c>
      <c r="D5219" s="5">
        <v>214</v>
      </c>
      <c r="E5219" s="5">
        <v>612793.80000000005</v>
      </c>
      <c r="F5219" s="5">
        <v>22139.6541</v>
      </c>
      <c r="L5219">
        <v>1025.1744000000001</v>
      </c>
      <c r="M5219" s="5">
        <v>0.16</v>
      </c>
      <c r="N5219" s="5">
        <v>1337.5</v>
      </c>
      <c r="O5219" s="5">
        <v>2.0699999999999998</v>
      </c>
      <c r="P5219" s="5">
        <v>0.16</v>
      </c>
      <c r="R5219" s="5">
        <v>2768.63</v>
      </c>
      <c r="T5219" s="5">
        <v>103.61</v>
      </c>
      <c r="U5219" s="5">
        <v>19.309999999999999</v>
      </c>
      <c r="V5219" s="13">
        <v>-0.90976635514018689</v>
      </c>
      <c r="X5219" s="19">
        <v>0</v>
      </c>
      <c r="Y5219" s="12" t="str">
        <f>IFERROR(VLOOKUP(C5219,[1]Index!$D:$F,3,FALSE),"Non List")</f>
        <v>Hydro Non Converted</v>
      </c>
      <c r="Z5219">
        <f>IFERROR(VLOOKUP(C5219,[1]LP!$B:$C,2,FALSE),0)</f>
        <v>554.9</v>
      </c>
      <c r="AA5219" s="11">
        <f t="shared" si="202"/>
        <v>3468.1</v>
      </c>
      <c r="AB5219" s="5">
        <f>IFERROR(VLOOKUP(C5219,[2]Sheet1!$B:$F,5,FALSE),0)</f>
        <v>2267337.06</v>
      </c>
      <c r="AC5219" s="11">
        <f>IFERROR(VLOOKUP(AE5219,[3]Sheet2!$M:$O,2,FALSE),0)</f>
        <v>0</v>
      </c>
      <c r="AD5219" s="11">
        <f>IFERROR(VLOOKUP(AE5219,[3]Sheet2!$M:$O,3,FALSE),0)</f>
        <v>0</v>
      </c>
      <c r="AE5219" s="10" t="str">
        <f t="shared" si="201"/>
        <v>79/80RHGCL</v>
      </c>
      <c r="AF5219" s="13">
        <f t="shared" si="203"/>
        <v>2.8834024148495225E-4</v>
      </c>
    </row>
    <row r="5220" spans="1:32" x14ac:dyDescent="0.45">
      <c r="A5220" t="s">
        <v>55</v>
      </c>
      <c r="B5220" t="s">
        <v>181</v>
      </c>
      <c r="C5220" t="s">
        <v>317</v>
      </c>
      <c r="D5220" s="5">
        <v>249.5</v>
      </c>
      <c r="E5220" s="5">
        <v>3332497</v>
      </c>
      <c r="F5220" s="5">
        <v>-75575.745999999999</v>
      </c>
      <c r="L5220">
        <v>-30068.823</v>
      </c>
      <c r="M5220" s="5">
        <v>-0.9</v>
      </c>
      <c r="N5220" s="5">
        <v>-277.22000000000003</v>
      </c>
      <c r="O5220" s="5">
        <v>2.5499999999999998</v>
      </c>
      <c r="P5220" s="5">
        <v>-0.92</v>
      </c>
      <c r="R5220" s="5">
        <v>-706.91</v>
      </c>
      <c r="T5220" s="5">
        <v>97.73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Non Converted</v>
      </c>
      <c r="Z5220">
        <f>IFERROR(VLOOKUP(C5220,[1]LP!$B:$C,2,FALSE),0)</f>
        <v>500</v>
      </c>
      <c r="AA5220" s="11">
        <f t="shared" si="202"/>
        <v>-555.6</v>
      </c>
      <c r="AB5220" s="5">
        <f>IFERROR(VLOOKUP(C5220,[2]Sheet1!$B:$F,5,FALSE),0)</f>
        <v>4998750</v>
      </c>
      <c r="AC5220" s="11">
        <f>IFERROR(VLOOKUP(AE5220,[3]Sheet2!$M:$O,2,FALSE),0)</f>
        <v>0</v>
      </c>
      <c r="AD5220" s="11">
        <f>IFERROR(VLOOKUP(AE5220,[3]Sheet2!$M:$O,3,FALSE),0)</f>
        <v>0</v>
      </c>
      <c r="AE5220" s="10" t="str">
        <f t="shared" si="201"/>
        <v>79/80TAMOR</v>
      </c>
      <c r="AF5220" s="13">
        <f t="shared" si="203"/>
        <v>-1.8E-3</v>
      </c>
    </row>
    <row r="5221" spans="1:32" x14ac:dyDescent="0.45">
      <c r="A5221" t="s">
        <v>55</v>
      </c>
      <c r="B5221" t="s">
        <v>181</v>
      </c>
      <c r="C5221" t="s">
        <v>227</v>
      </c>
      <c r="D5221" s="5">
        <v>181</v>
      </c>
      <c r="E5221" s="5">
        <v>550000</v>
      </c>
      <c r="F5221" s="5">
        <v>-132538.36600000001</v>
      </c>
      <c r="L5221">
        <v>-19704.423999999999</v>
      </c>
      <c r="M5221" s="5">
        <v>-3.58</v>
      </c>
      <c r="N5221" s="5">
        <v>-50.56</v>
      </c>
      <c r="O5221" s="5">
        <v>2.38</v>
      </c>
      <c r="P5221" s="5">
        <v>-4.72</v>
      </c>
      <c r="R5221" s="5">
        <v>-120.33</v>
      </c>
      <c r="T5221" s="5">
        <v>75.900000000000006</v>
      </c>
      <c r="U5221" s="5" t="s">
        <v>314</v>
      </c>
      <c r="V5221" s="13">
        <v>0</v>
      </c>
      <c r="X5221" s="19">
        <v>0</v>
      </c>
      <c r="Y5221" s="12" t="str">
        <f>IFERROR(VLOOKUP(C5221,[1]Index!$D:$F,3,FALSE),"Non List")</f>
        <v>Hydro Power</v>
      </c>
      <c r="Z5221">
        <f>IFERROR(VLOOKUP(C5221,[1]LP!$B:$C,2,FALSE),0)</f>
        <v>201</v>
      </c>
      <c r="AA5221" s="11">
        <f t="shared" si="202"/>
        <v>-56.1</v>
      </c>
      <c r="AB5221" s="5">
        <f>IFERROR(VLOOKUP(C5221,[2]Sheet1!$B:$F,5,FALSE),0)</f>
        <v>16500000</v>
      </c>
      <c r="AC5221" s="11">
        <f>IFERROR(VLOOKUP(AE5221,[3]Sheet2!$M:$O,2,FALSE),0)</f>
        <v>0</v>
      </c>
      <c r="AD5221" s="11">
        <f>IFERROR(VLOOKUP(AE5221,[3]Sheet2!$M:$O,3,FALSE),0)</f>
        <v>0</v>
      </c>
      <c r="AE5221" s="10" t="str">
        <f t="shared" si="201"/>
        <v>79/80GHL</v>
      </c>
      <c r="AF5221" s="13">
        <f t="shared" si="203"/>
        <v>-1.7810945273631841E-2</v>
      </c>
    </row>
    <row r="5222" spans="1:32" x14ac:dyDescent="0.45">
      <c r="A5222" t="s">
        <v>55</v>
      </c>
      <c r="B5222" t="s">
        <v>181</v>
      </c>
      <c r="C5222" t="s">
        <v>318</v>
      </c>
      <c r="D5222" s="5">
        <v>200.1</v>
      </c>
      <c r="E5222" s="5">
        <v>1000000</v>
      </c>
      <c r="F5222" s="5">
        <v>-73153</v>
      </c>
      <c r="L5222">
        <v>-19545</v>
      </c>
      <c r="M5222" s="5">
        <v>-1.95</v>
      </c>
      <c r="N5222" s="5">
        <v>-102.62</v>
      </c>
      <c r="O5222" s="5">
        <v>2.16</v>
      </c>
      <c r="P5222" s="5">
        <v>-2.11</v>
      </c>
      <c r="R5222" s="5">
        <v>-221.66</v>
      </c>
      <c r="T5222" s="5">
        <v>92.68</v>
      </c>
      <c r="U5222" s="5" t="s">
        <v>314</v>
      </c>
      <c r="V5222" s="13">
        <v>0</v>
      </c>
      <c r="X5222" s="19">
        <v>0</v>
      </c>
      <c r="Y5222" s="12" t="str">
        <f>IFERROR(VLOOKUP(C5222,[1]Index!$D:$F,3,FALSE),"Non List")</f>
        <v>Hydro Non Converted</v>
      </c>
      <c r="Z5222">
        <f>IFERROR(VLOOKUP(C5222,[1]LP!$B:$C,2,FALSE),0)</f>
        <v>503</v>
      </c>
      <c r="AA5222" s="11">
        <f t="shared" si="202"/>
        <v>-257.89999999999998</v>
      </c>
      <c r="AB5222" s="5">
        <f>IFERROR(VLOOKUP(C5222,[2]Sheet1!$B:$F,5,FALSE),0)</f>
        <v>2400000</v>
      </c>
      <c r="AC5222" s="11">
        <f>IFERROR(VLOOKUP(AE5222,[3]Sheet2!$M:$O,2,FALSE),0)</f>
        <v>0</v>
      </c>
      <c r="AD5222" s="11">
        <f>IFERROR(VLOOKUP(AE5222,[3]Sheet2!$M:$O,3,FALSE),0)</f>
        <v>0</v>
      </c>
      <c r="AE5222" s="10" t="str">
        <f t="shared" si="201"/>
        <v>79/80MKHC</v>
      </c>
      <c r="AF5222" s="13">
        <f t="shared" si="203"/>
        <v>-3.8767395626242542E-3</v>
      </c>
    </row>
    <row r="5223" spans="1:32" x14ac:dyDescent="0.45">
      <c r="A5223" t="s">
        <v>55</v>
      </c>
      <c r="B5223" t="s">
        <v>181</v>
      </c>
      <c r="C5223" t="s">
        <v>328</v>
      </c>
      <c r="D5223" s="5">
        <v>196</v>
      </c>
      <c r="E5223" s="5">
        <v>544053.4</v>
      </c>
      <c r="F5223" s="5">
        <v>-192945.42600000001</v>
      </c>
      <c r="L5223">
        <v>-26349.792000000001</v>
      </c>
      <c r="M5223" s="5">
        <v>-4.84</v>
      </c>
      <c r="N5223" s="5">
        <v>-40.5</v>
      </c>
      <c r="O5223" s="5">
        <v>3.04</v>
      </c>
      <c r="P5223" s="5">
        <v>-7.5</v>
      </c>
      <c r="R5223" s="5">
        <v>-123.12</v>
      </c>
      <c r="T5223" s="5">
        <v>64.540000000000006</v>
      </c>
      <c r="U5223" s="5" t="s">
        <v>314</v>
      </c>
      <c r="V5223" s="13">
        <v>0</v>
      </c>
      <c r="X5223" s="19">
        <v>0</v>
      </c>
      <c r="Y5223" s="12" t="str">
        <f>IFERROR(VLOOKUP(C5223,[1]Index!$D:$F,3,FALSE),"Non List")</f>
        <v>Hydro Non Converted</v>
      </c>
      <c r="Z5223">
        <f>IFERROR(VLOOKUP(C5223,[1]LP!$B:$C,2,FALSE),0)</f>
        <v>750</v>
      </c>
      <c r="AA5223" s="11">
        <f t="shared" si="202"/>
        <v>-155</v>
      </c>
      <c r="AB5223" s="5">
        <f>IFERROR(VLOOKUP(C5223,[2]Sheet1!$B:$F,5,FALSE),0)</f>
        <v>1523349.5200000003</v>
      </c>
      <c r="AC5223" s="11">
        <f>IFERROR(VLOOKUP(AE5223,[3]Sheet2!$M:$O,2,FALSE),0)</f>
        <v>0</v>
      </c>
      <c r="AD5223" s="11">
        <f>IFERROR(VLOOKUP(AE5223,[3]Sheet2!$M:$O,3,FALSE),0)</f>
        <v>0</v>
      </c>
      <c r="AE5223" s="10" t="str">
        <f t="shared" si="201"/>
        <v>79/80BEDC</v>
      </c>
      <c r="AF5223" s="13">
        <f t="shared" si="203"/>
        <v>-6.4533333333333335E-3</v>
      </c>
    </row>
    <row r="5224" spans="1:32" x14ac:dyDescent="0.45">
      <c r="A5224" t="s">
        <v>55</v>
      </c>
      <c r="B5224" t="s">
        <v>181</v>
      </c>
      <c r="C5224" t="s">
        <v>211</v>
      </c>
      <c r="D5224" s="5">
        <v>177</v>
      </c>
      <c r="E5224" s="5">
        <v>1100000</v>
      </c>
      <c r="F5224" s="5">
        <v>-186296.96400000001</v>
      </c>
      <c r="L5224">
        <v>-12546.128000000001</v>
      </c>
      <c r="M5224" s="5">
        <v>-1.1399999999999999</v>
      </c>
      <c r="N5224" s="5">
        <v>-155.26</v>
      </c>
      <c r="O5224" s="5">
        <v>2.13</v>
      </c>
      <c r="P5224" s="5">
        <v>-1.37</v>
      </c>
      <c r="R5224" s="5">
        <v>-330.7</v>
      </c>
      <c r="T5224" s="5">
        <v>83.06</v>
      </c>
      <c r="U5224" s="5" t="s">
        <v>314</v>
      </c>
      <c r="V5224" s="13">
        <v>0</v>
      </c>
      <c r="X5224" s="19">
        <v>0</v>
      </c>
      <c r="Y5224" s="12" t="str">
        <f>IFERROR(VLOOKUP(C5224,[1]Index!$D:$F,3,FALSE),"Non List")</f>
        <v>Hydro Power</v>
      </c>
      <c r="Z5224">
        <f>IFERROR(VLOOKUP(C5224,[1]LP!$B:$C,2,FALSE),0)</f>
        <v>269</v>
      </c>
      <c r="AA5224" s="11">
        <f t="shared" si="202"/>
        <v>-236</v>
      </c>
      <c r="AB5224" s="5">
        <f>IFERROR(VLOOKUP(C5224,[2]Sheet1!$B:$F,5,FALSE),0)</f>
        <v>11000000</v>
      </c>
      <c r="AC5224" s="11">
        <f>IFERROR(VLOOKUP(AE5224,[3]Sheet2!$M:$O,2,FALSE),0)</f>
        <v>0</v>
      </c>
      <c r="AD5224" s="11">
        <f>IFERROR(VLOOKUP(AE5224,[3]Sheet2!$M:$O,3,FALSE),0)</f>
        <v>0</v>
      </c>
      <c r="AE5224" s="10" t="str">
        <f t="shared" si="201"/>
        <v>79/80PMHPL</v>
      </c>
      <c r="AF5224" s="13">
        <f t="shared" si="203"/>
        <v>-4.2379182156133824E-3</v>
      </c>
    </row>
    <row r="5225" spans="1:32" x14ac:dyDescent="0.45">
      <c r="A5225" t="s">
        <v>55</v>
      </c>
      <c r="B5225" t="s">
        <v>181</v>
      </c>
      <c r="C5225" t="s">
        <v>234</v>
      </c>
      <c r="D5225" s="5">
        <v>277</v>
      </c>
      <c r="E5225" s="5">
        <v>6000000</v>
      </c>
      <c r="F5225" s="5">
        <v>-381156.07</v>
      </c>
      <c r="L5225">
        <v>-34407.29</v>
      </c>
      <c r="M5225" s="5">
        <v>-0.56999999999999995</v>
      </c>
      <c r="N5225" s="5">
        <v>-485.96</v>
      </c>
      <c r="O5225" s="5">
        <v>2.96</v>
      </c>
      <c r="P5225" s="5">
        <v>-0.61</v>
      </c>
      <c r="R5225" s="5">
        <v>-1438.44</v>
      </c>
      <c r="T5225" s="5">
        <v>93.65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Power</v>
      </c>
      <c r="Z5225">
        <f>IFERROR(VLOOKUP(C5225,[1]LP!$B:$C,2,FALSE),0)</f>
        <v>330.3</v>
      </c>
      <c r="AA5225" s="11">
        <f t="shared" si="202"/>
        <v>-579.5</v>
      </c>
      <c r="AB5225" s="5">
        <f>IFERROR(VLOOKUP(C5225,[2]Sheet1!$B:$F,5,FALSE),0)</f>
        <v>60000000</v>
      </c>
      <c r="AC5225" s="11">
        <f>IFERROR(VLOOKUP(AE5225,[3]Sheet2!$M:$O,2,FALSE),0)</f>
        <v>0</v>
      </c>
      <c r="AD5225" s="11">
        <f>IFERROR(VLOOKUP(AE5225,[3]Sheet2!$M:$O,3,FALSE),0)</f>
        <v>0</v>
      </c>
      <c r="AE5225" s="10" t="str">
        <f t="shared" si="201"/>
        <v>79/80MBJC</v>
      </c>
      <c r="AF5225" s="13">
        <f t="shared" si="203"/>
        <v>-1.7257039055404177E-3</v>
      </c>
    </row>
    <row r="5226" spans="1:32" x14ac:dyDescent="0.45">
      <c r="A5226" t="s">
        <v>55</v>
      </c>
      <c r="B5226" t="s">
        <v>181</v>
      </c>
      <c r="C5226" t="s">
        <v>246</v>
      </c>
      <c r="D5226" s="5">
        <v>242.7</v>
      </c>
      <c r="E5226" s="5">
        <v>1350000</v>
      </c>
      <c r="F5226" s="5">
        <v>-83548.357600000003</v>
      </c>
      <c r="L5226">
        <v>-33772.098599999998</v>
      </c>
      <c r="M5226" s="5">
        <v>-2.5</v>
      </c>
      <c r="N5226" s="5">
        <v>-97.08</v>
      </c>
      <c r="O5226" s="5">
        <v>2.59</v>
      </c>
      <c r="P5226" s="5">
        <v>-2.67</v>
      </c>
      <c r="R5226" s="5">
        <v>-251.44</v>
      </c>
      <c r="T5226" s="5">
        <v>93.81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Non Converted</v>
      </c>
      <c r="Z5226">
        <f>IFERROR(VLOOKUP(C5226,[1]LP!$B:$C,2,FALSE),0)</f>
        <v>607</v>
      </c>
      <c r="AA5226" s="11">
        <f t="shared" si="202"/>
        <v>-242.8</v>
      </c>
      <c r="AB5226" s="5">
        <f>IFERROR(VLOOKUP(C5226,[2]Sheet1!$B:$F,5,FALSE),0)</f>
        <v>1890000.0000000002</v>
      </c>
      <c r="AC5226" s="11">
        <f>IFERROR(VLOOKUP(AE5226,[3]Sheet2!$M:$O,2,FALSE),0)</f>
        <v>0</v>
      </c>
      <c r="AD5226" s="11">
        <f>IFERROR(VLOOKUP(AE5226,[3]Sheet2!$M:$O,3,FALSE),0)</f>
        <v>0</v>
      </c>
      <c r="AE5226" s="10" t="str">
        <f t="shared" si="201"/>
        <v>79/80USHEC</v>
      </c>
      <c r="AF5226" s="13">
        <f t="shared" si="203"/>
        <v>-4.1186161449752881E-3</v>
      </c>
    </row>
    <row r="5227" spans="1:32" x14ac:dyDescent="0.45">
      <c r="A5227" t="s">
        <v>55</v>
      </c>
      <c r="B5227" t="s">
        <v>181</v>
      </c>
      <c r="C5227" t="s">
        <v>212</v>
      </c>
      <c r="D5227" s="5">
        <v>161</v>
      </c>
      <c r="E5227" s="5">
        <v>800000</v>
      </c>
      <c r="F5227" s="5">
        <v>-243151.16</v>
      </c>
      <c r="L5227">
        <v>-4461.29</v>
      </c>
      <c r="M5227" s="5">
        <v>-0.55000000000000004</v>
      </c>
      <c r="N5227" s="5">
        <v>-292.73</v>
      </c>
      <c r="O5227" s="5">
        <v>2.31</v>
      </c>
      <c r="P5227" s="5">
        <v>-0.8</v>
      </c>
      <c r="R5227" s="5">
        <v>-676.21</v>
      </c>
      <c r="T5227" s="5">
        <v>69.61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Power</v>
      </c>
      <c r="Z5227">
        <f>IFERROR(VLOOKUP(C5227,[1]LP!$B:$C,2,FALSE),0)</f>
        <v>194.4</v>
      </c>
      <c r="AA5227" s="11">
        <f t="shared" si="202"/>
        <v>-353.5</v>
      </c>
      <c r="AB5227" s="5">
        <f>IFERROR(VLOOKUP(C5227,[2]Sheet1!$B:$F,5,FALSE),0)</f>
        <v>18249752</v>
      </c>
      <c r="AC5227" s="11">
        <f>IFERROR(VLOOKUP(AE5227,[3]Sheet2!$M:$O,2,FALSE),0)</f>
        <v>0</v>
      </c>
      <c r="AD5227" s="11">
        <f>IFERROR(VLOOKUP(AE5227,[3]Sheet2!$M:$O,3,FALSE),0)</f>
        <v>0</v>
      </c>
      <c r="AE5227" s="10" t="str">
        <f t="shared" si="201"/>
        <v>79/80AKJCL</v>
      </c>
      <c r="AF5227" s="13">
        <f t="shared" si="203"/>
        <v>-2.8292181069958849E-3</v>
      </c>
    </row>
    <row r="5228" spans="1:32" x14ac:dyDescent="0.45">
      <c r="A5228" t="s">
        <v>55</v>
      </c>
      <c r="B5228" t="s">
        <v>181</v>
      </c>
      <c r="C5228" t="s">
        <v>223</v>
      </c>
      <c r="D5228" s="5">
        <v>226.9</v>
      </c>
      <c r="E5228" s="5">
        <v>1500000</v>
      </c>
      <c r="F5228" s="5">
        <v>-364601.01579999999</v>
      </c>
      <c r="L5228">
        <v>-88509.591899999999</v>
      </c>
      <c r="M5228" s="5">
        <v>-5.9</v>
      </c>
      <c r="N5228" s="5">
        <v>-38.46</v>
      </c>
      <c r="O5228" s="5">
        <v>3</v>
      </c>
      <c r="P5228" s="5">
        <v>-7.8</v>
      </c>
      <c r="R5228" s="5">
        <v>-115.38</v>
      </c>
      <c r="T5228" s="5">
        <v>75.69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Power</v>
      </c>
      <c r="Z5228">
        <f>IFERROR(VLOOKUP(C5228,[1]LP!$B:$C,2,FALSE),0)</f>
        <v>195.1</v>
      </c>
      <c r="AA5228" s="11">
        <f t="shared" si="202"/>
        <v>-33.1</v>
      </c>
      <c r="AB5228" s="5">
        <f>IFERROR(VLOOKUP(C5228,[2]Sheet1!$B:$F,5,FALSE),0)</f>
        <v>22500000</v>
      </c>
      <c r="AC5228" s="11">
        <f>IFERROR(VLOOKUP(AE5228,[3]Sheet2!$M:$O,2,FALSE),0)</f>
        <v>0</v>
      </c>
      <c r="AD5228" s="11">
        <f>IFERROR(VLOOKUP(AE5228,[3]Sheet2!$M:$O,3,FALSE),0)</f>
        <v>0</v>
      </c>
      <c r="AE5228" s="10" t="str">
        <f t="shared" si="201"/>
        <v>79/80LEC</v>
      </c>
      <c r="AF5228" s="13">
        <f t="shared" si="203"/>
        <v>-3.024090210148642E-2</v>
      </c>
    </row>
    <row r="5229" spans="1:32" x14ac:dyDescent="0.45">
      <c r="A5229" t="s">
        <v>55</v>
      </c>
      <c r="B5229" t="s">
        <v>181</v>
      </c>
      <c r="C5229" t="s">
        <v>235</v>
      </c>
      <c r="D5229" s="5">
        <v>340</v>
      </c>
      <c r="E5229" s="5">
        <v>400000</v>
      </c>
      <c r="F5229" s="5">
        <v>-145220.065</v>
      </c>
      <c r="L5229">
        <v>-47024.631999999998</v>
      </c>
      <c r="M5229" s="5">
        <v>-11.75</v>
      </c>
      <c r="N5229" s="5">
        <v>-28.94</v>
      </c>
      <c r="O5229" s="5">
        <v>5.34</v>
      </c>
      <c r="P5229" s="5">
        <v>-18.46</v>
      </c>
      <c r="R5229" s="5">
        <v>-154.54</v>
      </c>
      <c r="T5229" s="5">
        <v>63.69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Power</v>
      </c>
      <c r="Z5229">
        <f>IFERROR(VLOOKUP(C5229,[1]LP!$B:$C,2,FALSE),0)</f>
        <v>525</v>
      </c>
      <c r="AA5229" s="11">
        <f t="shared" si="202"/>
        <v>-44.7</v>
      </c>
      <c r="AB5229" s="5">
        <f>IFERROR(VLOOKUP(C5229,[2]Sheet1!$B:$F,5,FALSE),0)</f>
        <v>4000000</v>
      </c>
      <c r="AC5229" s="11">
        <f>IFERROR(VLOOKUP(AE5229,[3]Sheet2!$M:$O,2,FALSE),0)</f>
        <v>0</v>
      </c>
      <c r="AD5229" s="11">
        <f>IFERROR(VLOOKUP(AE5229,[3]Sheet2!$M:$O,3,FALSE),0)</f>
        <v>0</v>
      </c>
      <c r="AE5229" s="10" t="str">
        <f t="shared" si="201"/>
        <v>79/80TPC</v>
      </c>
      <c r="AF5229" s="13">
        <f t="shared" si="203"/>
        <v>-2.238095238095238E-2</v>
      </c>
    </row>
    <row r="5230" spans="1:32" x14ac:dyDescent="0.45">
      <c r="A5230" t="s">
        <v>55</v>
      </c>
      <c r="B5230" t="s">
        <v>181</v>
      </c>
      <c r="C5230" t="s">
        <v>228</v>
      </c>
      <c r="D5230" s="5">
        <v>255</v>
      </c>
      <c r="E5230" s="5">
        <v>1450000</v>
      </c>
      <c r="F5230" s="5">
        <v>-193676.26</v>
      </c>
      <c r="L5230">
        <v>-57092.093000000001</v>
      </c>
      <c r="M5230" s="5">
        <v>-3.93</v>
      </c>
      <c r="N5230" s="5">
        <v>-64.89</v>
      </c>
      <c r="O5230" s="5">
        <v>2.94</v>
      </c>
      <c r="P5230" s="5">
        <v>-4.54</v>
      </c>
      <c r="R5230" s="5">
        <v>-190.78</v>
      </c>
      <c r="T5230" s="5">
        <v>86.64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Power</v>
      </c>
      <c r="Z5230">
        <f>IFERROR(VLOOKUP(C5230,[1]LP!$B:$C,2,FALSE),0)</f>
        <v>236</v>
      </c>
      <c r="AA5230" s="11">
        <f t="shared" si="202"/>
        <v>-60.1</v>
      </c>
      <c r="AB5230" s="5">
        <f>IFERROR(VLOOKUP(C5230,[2]Sheet1!$B:$F,5,FALSE),0)</f>
        <v>29000000</v>
      </c>
      <c r="AC5230" s="11">
        <f>IFERROR(VLOOKUP(AE5230,[3]Sheet2!$M:$O,2,FALSE),0)</f>
        <v>0</v>
      </c>
      <c r="AD5230" s="11">
        <f>IFERROR(VLOOKUP(AE5230,[3]Sheet2!$M:$O,3,FALSE),0)</f>
        <v>0</v>
      </c>
      <c r="AE5230" s="10" t="str">
        <f t="shared" si="201"/>
        <v>79/80SHEL</v>
      </c>
      <c r="AF5230" s="13">
        <f t="shared" si="203"/>
        <v>-1.6652542372881357E-2</v>
      </c>
    </row>
    <row r="5231" spans="1:32" x14ac:dyDescent="0.45">
      <c r="A5231" t="s">
        <v>55</v>
      </c>
      <c r="B5231" t="s">
        <v>181</v>
      </c>
      <c r="C5231" t="s">
        <v>216</v>
      </c>
      <c r="D5231" s="5">
        <v>244.1</v>
      </c>
      <c r="E5231" s="5">
        <v>962500</v>
      </c>
      <c r="F5231" s="5">
        <v>102520.63</v>
      </c>
      <c r="L5231">
        <v>53397.04</v>
      </c>
      <c r="M5231" s="5">
        <v>5.54</v>
      </c>
      <c r="N5231" s="5">
        <v>44.06</v>
      </c>
      <c r="O5231" s="5">
        <v>2.21</v>
      </c>
      <c r="P5231" s="5">
        <v>5.01</v>
      </c>
      <c r="R5231" s="5">
        <v>97.37</v>
      </c>
      <c r="T5231" s="5">
        <v>110.65</v>
      </c>
      <c r="U5231" s="5">
        <v>117.44</v>
      </c>
      <c r="V5231" s="13">
        <v>-0.51888570258090949</v>
      </c>
      <c r="X5231" s="19">
        <v>0</v>
      </c>
      <c r="Y5231" s="12" t="str">
        <f>IFERROR(VLOOKUP(C5231,[1]Index!$D:$F,3,FALSE),"Non List")</f>
        <v>Hydro Power</v>
      </c>
      <c r="Z5231">
        <f>IFERROR(VLOOKUP(C5231,[1]LP!$B:$C,2,FALSE),0)</f>
        <v>273</v>
      </c>
      <c r="AA5231" s="11">
        <f t="shared" si="202"/>
        <v>49.3</v>
      </c>
      <c r="AB5231" s="5">
        <f>IFERROR(VLOOKUP(C5231,[2]Sheet1!$B:$F,5,FALSE),0)</f>
        <v>9625000</v>
      </c>
      <c r="AC5231" s="11">
        <f>IFERROR(VLOOKUP(AE5231,[3]Sheet2!$M:$O,2,FALSE),0)</f>
        <v>0</v>
      </c>
      <c r="AD5231" s="11">
        <f>IFERROR(VLOOKUP(AE5231,[3]Sheet2!$M:$O,3,FALSE),0)</f>
        <v>0</v>
      </c>
      <c r="AE5231" s="10" t="str">
        <f t="shared" si="201"/>
        <v>79/80PPCL</v>
      </c>
      <c r="AF5231" s="13">
        <f t="shared" si="203"/>
        <v>2.0293040293040292E-2</v>
      </c>
    </row>
    <row r="5232" spans="1:32" x14ac:dyDescent="0.45">
      <c r="A5232" t="s">
        <v>55</v>
      </c>
      <c r="B5232" t="s">
        <v>181</v>
      </c>
      <c r="C5232" t="s">
        <v>217</v>
      </c>
      <c r="D5232" s="5">
        <v>233</v>
      </c>
      <c r="E5232" s="5">
        <v>10590000</v>
      </c>
      <c r="F5232" s="5">
        <v>-6918024.1464999998</v>
      </c>
      <c r="L5232">
        <v>-3758914.0603</v>
      </c>
      <c r="M5232" s="5">
        <v>-35.49</v>
      </c>
      <c r="N5232" s="5">
        <v>-6.57</v>
      </c>
      <c r="O5232" s="5">
        <v>6.72</v>
      </c>
      <c r="P5232" s="5">
        <v>-102.37</v>
      </c>
      <c r="R5232" s="5">
        <v>-44.15</v>
      </c>
      <c r="T5232" s="5">
        <v>34.67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202.6</v>
      </c>
      <c r="AA5232" s="11">
        <f t="shared" si="202"/>
        <v>-5.7</v>
      </c>
      <c r="AB5232" s="5">
        <f>IFERROR(VLOOKUP(C5232,[2]Sheet1!$B:$F,5,FALSE),0)</f>
        <v>211800000</v>
      </c>
      <c r="AC5232" s="11">
        <f>IFERROR(VLOOKUP(AE5232,[3]Sheet2!$M:$O,2,FALSE),0)</f>
        <v>0</v>
      </c>
      <c r="AD5232" s="11">
        <f>IFERROR(VLOOKUP(AE5232,[3]Sheet2!$M:$O,3,FALSE),0)</f>
        <v>0</v>
      </c>
      <c r="AE5232" s="10" t="str">
        <f t="shared" si="201"/>
        <v>79/80UPPER</v>
      </c>
      <c r="AF5232" s="13">
        <f t="shared" si="203"/>
        <v>-0.17517275419545905</v>
      </c>
    </row>
    <row r="5233" spans="1:32" x14ac:dyDescent="0.45">
      <c r="A5233" t="s">
        <v>55</v>
      </c>
      <c r="B5233" t="s">
        <v>181</v>
      </c>
      <c r="C5233" t="s">
        <v>218</v>
      </c>
      <c r="D5233" s="5">
        <v>167</v>
      </c>
      <c r="E5233" s="5">
        <v>750000</v>
      </c>
      <c r="F5233" s="5">
        <v>-31405.661</v>
      </c>
      <c r="L5233">
        <v>14580.19</v>
      </c>
      <c r="M5233" s="5">
        <v>1.94</v>
      </c>
      <c r="N5233" s="5">
        <v>86.08</v>
      </c>
      <c r="O5233" s="5">
        <v>1.74</v>
      </c>
      <c r="P5233" s="5">
        <v>2.0299999999999998</v>
      </c>
      <c r="R5233" s="5">
        <v>149.78</v>
      </c>
      <c r="T5233" s="5">
        <v>95.81</v>
      </c>
      <c r="U5233" s="5">
        <v>64.67</v>
      </c>
      <c r="V5233" s="13">
        <v>-0.61275449101796409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271.5</v>
      </c>
      <c r="AA5233" s="11">
        <f t="shared" si="202"/>
        <v>139.9</v>
      </c>
      <c r="AB5233" s="5">
        <f>IFERROR(VLOOKUP(C5233,[2]Sheet1!$B:$F,5,FALSE),0)</f>
        <v>7500000</v>
      </c>
      <c r="AC5233" s="11">
        <f>IFERROR(VLOOKUP(AE5233,[3]Sheet2!$M:$O,2,FALSE),0)</f>
        <v>0</v>
      </c>
      <c r="AD5233" s="11">
        <f>IFERROR(VLOOKUP(AE5233,[3]Sheet2!$M:$O,3,FALSE),0)</f>
        <v>0</v>
      </c>
      <c r="AE5233" s="10" t="str">
        <f t="shared" si="201"/>
        <v>79/80UNHPL</v>
      </c>
      <c r="AF5233" s="13">
        <f t="shared" si="203"/>
        <v>7.1454880294659299E-3</v>
      </c>
    </row>
    <row r="5234" spans="1:32" x14ac:dyDescent="0.45">
      <c r="A5234" t="s">
        <v>55</v>
      </c>
      <c r="B5234" t="s">
        <v>181</v>
      </c>
      <c r="C5234" t="s">
        <v>247</v>
      </c>
      <c r="D5234" s="5">
        <v>218.8</v>
      </c>
      <c r="E5234" s="5">
        <v>1593000</v>
      </c>
      <c r="F5234" s="5">
        <v>-272929.21999999997</v>
      </c>
      <c r="L5234">
        <v>-159597.89000000001</v>
      </c>
      <c r="M5234" s="5">
        <v>-10.01</v>
      </c>
      <c r="N5234" s="5">
        <v>-21.86</v>
      </c>
      <c r="O5234" s="5">
        <v>2.64</v>
      </c>
      <c r="P5234" s="5">
        <v>-12.09</v>
      </c>
      <c r="R5234" s="5">
        <v>-57.71</v>
      </c>
      <c r="T5234" s="5">
        <v>82.87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466</v>
      </c>
      <c r="AA5234" s="11">
        <f t="shared" si="202"/>
        <v>-46.6</v>
      </c>
      <c r="AB5234" s="5">
        <f>IFERROR(VLOOKUP(C5234,[2]Sheet1!$B:$F,5,FALSE),0)</f>
        <v>2389500</v>
      </c>
      <c r="AC5234" s="11">
        <f>IFERROR(VLOOKUP(AE5234,[3]Sheet2!$M:$O,2,FALSE),0)</f>
        <v>0</v>
      </c>
      <c r="AD5234" s="11">
        <f>IFERROR(VLOOKUP(AE5234,[3]Sheet2!$M:$O,3,FALSE),0)</f>
        <v>0</v>
      </c>
      <c r="AE5234" s="10" t="str">
        <f t="shared" si="201"/>
        <v>79/80SGHC</v>
      </c>
      <c r="AF5234" s="13">
        <f t="shared" si="203"/>
        <v>-2.1480686695278969E-2</v>
      </c>
    </row>
    <row r="5235" spans="1:32" x14ac:dyDescent="0.45">
      <c r="A5235" t="s">
        <v>55</v>
      </c>
      <c r="B5235" t="s">
        <v>181</v>
      </c>
      <c r="C5235" t="s">
        <v>320</v>
      </c>
      <c r="D5235" s="5">
        <v>173</v>
      </c>
      <c r="E5235" s="5">
        <v>802500</v>
      </c>
      <c r="F5235" s="5">
        <v>-194190.45</v>
      </c>
      <c r="L5235">
        <v>-11421.914000000001</v>
      </c>
      <c r="M5235" s="5">
        <v>-1.42</v>
      </c>
      <c r="N5235" s="5">
        <v>-121.83</v>
      </c>
      <c r="O5235" s="5">
        <v>2.2799999999999998</v>
      </c>
      <c r="P5235" s="5">
        <v>-1.88</v>
      </c>
      <c r="R5235" s="5">
        <v>-277.77</v>
      </c>
      <c r="T5235" s="5">
        <v>75.8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534</v>
      </c>
      <c r="AA5235" s="11">
        <f t="shared" si="202"/>
        <v>-376.1</v>
      </c>
      <c r="AB5235" s="5">
        <f>IFERROR(VLOOKUP(C5235,[2]Sheet1!$B:$F,5,FALSE),0)</f>
        <v>2648250</v>
      </c>
      <c r="AC5235" s="11">
        <f>IFERROR(VLOOKUP(AE5235,[3]Sheet2!$M:$O,2,FALSE),0)</f>
        <v>0</v>
      </c>
      <c r="AD5235" s="11">
        <f>IFERROR(VLOOKUP(AE5235,[3]Sheet2!$M:$O,3,FALSE),0)</f>
        <v>0</v>
      </c>
      <c r="AE5235" s="10" t="str">
        <f t="shared" si="201"/>
        <v>79/80MHCL</v>
      </c>
      <c r="AF5235" s="13">
        <f t="shared" si="203"/>
        <v>-2.6591760299625468E-3</v>
      </c>
    </row>
    <row r="5236" spans="1:32" x14ac:dyDescent="0.45">
      <c r="A5236" t="s">
        <v>55</v>
      </c>
      <c r="B5236" t="s">
        <v>181</v>
      </c>
      <c r="C5236" t="s">
        <v>321</v>
      </c>
      <c r="D5236" s="5">
        <v>607</v>
      </c>
      <c r="E5236" s="5">
        <v>500000</v>
      </c>
      <c r="F5236" s="5">
        <v>54568.201999999997</v>
      </c>
      <c r="L5236">
        <v>55293.991000000002</v>
      </c>
      <c r="M5236" s="5">
        <v>11.05</v>
      </c>
      <c r="N5236" s="5">
        <v>54.93</v>
      </c>
      <c r="O5236" s="5">
        <v>5.47</v>
      </c>
      <c r="P5236" s="5">
        <v>9.9700000000000006</v>
      </c>
      <c r="R5236" s="5">
        <v>300.47000000000003</v>
      </c>
      <c r="T5236" s="5">
        <v>110.91</v>
      </c>
      <c r="U5236" s="5">
        <v>166.06</v>
      </c>
      <c r="V5236" s="13">
        <v>-0.72642504118616147</v>
      </c>
      <c r="X5236" s="19">
        <v>0</v>
      </c>
      <c r="Y5236" s="12" t="str">
        <f>IFERROR(VLOOKUP(C5236,[1]Index!$D:$F,3,FALSE),"Non List")</f>
        <v>Hydro Non Converted</v>
      </c>
      <c r="Z5236">
        <f>IFERROR(VLOOKUP(C5236,[1]LP!$B:$C,2,FALSE),0)</f>
        <v>1025</v>
      </c>
      <c r="AA5236" s="11">
        <f t="shared" si="202"/>
        <v>92.8</v>
      </c>
      <c r="AB5236" s="5">
        <f>IFERROR(VLOOKUP(C5236,[2]Sheet1!$B:$F,5,FALSE),0)</f>
        <v>535000</v>
      </c>
      <c r="AC5236" s="11">
        <f>IFERROR(VLOOKUP(AE5236,[3]Sheet2!$M:$O,2,FALSE),0)</f>
        <v>0</v>
      </c>
      <c r="AD5236" s="11">
        <f>IFERROR(VLOOKUP(AE5236,[3]Sheet2!$M:$O,3,FALSE),0)</f>
        <v>0</v>
      </c>
      <c r="AE5236" s="10" t="str">
        <f t="shared" si="201"/>
        <v>79/80SMH</v>
      </c>
      <c r="AF5236" s="13">
        <f t="shared" si="203"/>
        <v>1.078048780487805E-2</v>
      </c>
    </row>
    <row r="5237" spans="1:32" x14ac:dyDescent="0.45">
      <c r="A5237" t="s">
        <v>55</v>
      </c>
      <c r="B5237" t="s">
        <v>181</v>
      </c>
      <c r="C5237" t="s">
        <v>224</v>
      </c>
      <c r="D5237" s="5">
        <v>953.6</v>
      </c>
      <c r="E5237" s="5">
        <v>1968027</v>
      </c>
      <c r="F5237" s="5">
        <v>1205928.4609999999</v>
      </c>
      <c r="L5237">
        <v>405961.36800000002</v>
      </c>
      <c r="M5237" s="5">
        <v>20.62</v>
      </c>
      <c r="N5237" s="5">
        <v>46.25</v>
      </c>
      <c r="O5237" s="5">
        <v>5.91</v>
      </c>
      <c r="P5237" s="5">
        <v>12.79</v>
      </c>
      <c r="R5237" s="5">
        <v>273.33999999999997</v>
      </c>
      <c r="T5237" s="5">
        <v>161.28</v>
      </c>
      <c r="U5237" s="5">
        <v>273.54000000000002</v>
      </c>
      <c r="V5237" s="13">
        <v>-0.71315016778523488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589.70000000000005</v>
      </c>
      <c r="AA5237" s="11">
        <f t="shared" si="202"/>
        <v>28.6</v>
      </c>
      <c r="AB5237" s="5">
        <f>IFERROR(VLOOKUP(C5237,[2]Sheet1!$B:$F,5,FALSE),0)</f>
        <v>22632311</v>
      </c>
      <c r="AC5237" s="11">
        <f>IFERROR(VLOOKUP(AE5237,[3]Sheet2!$M:$O,2,FALSE),0)</f>
        <v>0.78949999999999998</v>
      </c>
      <c r="AD5237" s="11">
        <f>IFERROR(VLOOKUP(AE5237,[3]Sheet2!$M:$O,3,FALSE),0)</f>
        <v>15</v>
      </c>
      <c r="AE5237" s="10" t="str">
        <f t="shared" si="201"/>
        <v>79/80MEN</v>
      </c>
      <c r="AF5237" s="13">
        <f t="shared" si="203"/>
        <v>3.496693233847719E-2</v>
      </c>
    </row>
    <row r="5238" spans="1:32" x14ac:dyDescent="0.45">
      <c r="A5238" t="s">
        <v>55</v>
      </c>
      <c r="B5238" t="s">
        <v>181</v>
      </c>
      <c r="C5238" t="s">
        <v>251</v>
      </c>
      <c r="D5238" s="5">
        <v>202</v>
      </c>
      <c r="E5238" s="5">
        <v>1095000</v>
      </c>
      <c r="F5238" s="5">
        <v>-314887.652</v>
      </c>
      <c r="L5238">
        <v>-6916.5140000000001</v>
      </c>
      <c r="M5238" s="5">
        <v>-0.63</v>
      </c>
      <c r="N5238" s="5">
        <v>-320.63</v>
      </c>
      <c r="O5238" s="5">
        <v>2.84</v>
      </c>
      <c r="P5238" s="5">
        <v>-0.89</v>
      </c>
      <c r="R5238" s="5">
        <v>-910.59</v>
      </c>
      <c r="T5238" s="5">
        <v>71.239999999999995</v>
      </c>
      <c r="U5238" s="5" t="s">
        <v>314</v>
      </c>
      <c r="V5238" s="13">
        <v>0</v>
      </c>
      <c r="X5238" s="19">
        <v>0</v>
      </c>
      <c r="Y5238" s="12" t="str">
        <f>IFERROR(VLOOKUP(C5238,[1]Index!$D:$F,3,FALSE),"Non List")</f>
        <v>Hydro Non Converted</v>
      </c>
      <c r="Z5238">
        <f>IFERROR(VLOOKUP(C5238,[1]LP!$B:$C,2,FALSE),0)</f>
        <v>507</v>
      </c>
      <c r="AA5238" s="11">
        <f t="shared" si="202"/>
        <v>-804.8</v>
      </c>
      <c r="AB5238" s="5">
        <f>IFERROR(VLOOKUP(C5238,[2]Sheet1!$B:$F,5,FALSE),0)</f>
        <v>1971000</v>
      </c>
      <c r="AC5238" s="11">
        <f>IFERROR(VLOOKUP(AE5238,[3]Sheet2!$M:$O,2,FALSE),0)</f>
        <v>0</v>
      </c>
      <c r="AD5238" s="11">
        <f>IFERROR(VLOOKUP(AE5238,[3]Sheet2!$M:$O,3,FALSE),0)</f>
        <v>0</v>
      </c>
      <c r="AE5238" s="10" t="str">
        <f t="shared" si="201"/>
        <v>79/80HHL</v>
      </c>
      <c r="AF5238" s="13">
        <f t="shared" si="203"/>
        <v>-1.242603550295858E-3</v>
      </c>
    </row>
    <row r="5239" spans="1:32" x14ac:dyDescent="0.45">
      <c r="A5239" t="s">
        <v>55</v>
      </c>
      <c r="B5239" t="s">
        <v>181</v>
      </c>
      <c r="C5239" t="s">
        <v>225</v>
      </c>
      <c r="D5239" s="5">
        <v>408.1</v>
      </c>
      <c r="E5239" s="5">
        <v>420000</v>
      </c>
      <c r="F5239" s="5">
        <v>25236.134999999998</v>
      </c>
      <c r="L5239">
        <v>17086.7271</v>
      </c>
      <c r="M5239" s="5">
        <v>4.0599999999999996</v>
      </c>
      <c r="N5239" s="5">
        <v>100.52</v>
      </c>
      <c r="O5239" s="5">
        <v>3.85</v>
      </c>
      <c r="P5239" s="5">
        <v>3.84</v>
      </c>
      <c r="R5239" s="5">
        <v>387</v>
      </c>
      <c r="T5239" s="5">
        <v>106.01</v>
      </c>
      <c r="U5239" s="5">
        <v>98.41</v>
      </c>
      <c r="V5239" s="13">
        <v>-0.75885812300906641</v>
      </c>
      <c r="X5239" s="19">
        <v>0</v>
      </c>
      <c r="Y5239" s="12" t="str">
        <f>IFERROR(VLOOKUP(C5239,[1]Index!$D:$F,3,FALSE),"Non List")</f>
        <v>Hydro Power</v>
      </c>
      <c r="Z5239">
        <f>IFERROR(VLOOKUP(C5239,[1]LP!$B:$C,2,FALSE),0)</f>
        <v>616</v>
      </c>
      <c r="AA5239" s="11">
        <f t="shared" si="202"/>
        <v>151.69999999999999</v>
      </c>
      <c r="AB5239" s="5">
        <f>IFERROR(VLOOKUP(C5239,[2]Sheet1!$B:$F,5,FALSE),0)</f>
        <v>4431000</v>
      </c>
      <c r="AC5239" s="11">
        <f>IFERROR(VLOOKUP(AE5239,[3]Sheet2!$M:$O,2,FALSE),0)</f>
        <v>0.28899999999999998</v>
      </c>
      <c r="AD5239" s="11">
        <f>IFERROR(VLOOKUP(AE5239,[3]Sheet2!$M:$O,3,FALSE),0)</f>
        <v>5.5</v>
      </c>
      <c r="AE5239" s="10" t="str">
        <f t="shared" si="201"/>
        <v>79/80UMRH</v>
      </c>
      <c r="AF5239" s="13">
        <f t="shared" si="203"/>
        <v>6.59090909090909E-3</v>
      </c>
    </row>
    <row r="5240" spans="1:32" x14ac:dyDescent="0.45">
      <c r="A5240" t="s">
        <v>55</v>
      </c>
      <c r="B5240" t="s">
        <v>181</v>
      </c>
      <c r="C5240" t="s">
        <v>252</v>
      </c>
      <c r="D5240" s="5">
        <v>367.2</v>
      </c>
      <c r="E5240" s="5">
        <v>850000</v>
      </c>
      <c r="F5240" s="5">
        <v>57803.2497</v>
      </c>
      <c r="L5240">
        <v>40932.543799999999</v>
      </c>
      <c r="M5240" s="5">
        <v>4.8099999999999996</v>
      </c>
      <c r="N5240" s="5">
        <v>76.34</v>
      </c>
      <c r="O5240" s="5">
        <v>3.44</v>
      </c>
      <c r="P5240" s="5">
        <v>4.51</v>
      </c>
      <c r="R5240" s="5">
        <v>262.61</v>
      </c>
      <c r="T5240" s="5">
        <v>106.8</v>
      </c>
      <c r="U5240" s="5">
        <v>107.51</v>
      </c>
      <c r="V5240" s="13">
        <v>-0.70721677559912854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824.9</v>
      </c>
      <c r="AA5240" s="11">
        <f t="shared" si="202"/>
        <v>171.5</v>
      </c>
      <c r="AB5240" s="5">
        <f>IFERROR(VLOOKUP(C5240,[2]Sheet1!$B:$F,5,FALSE),0)</f>
        <v>1105000</v>
      </c>
      <c r="AC5240" s="11">
        <f>IFERROR(VLOOKUP(AE5240,[3]Sheet2!$M:$O,2,FALSE),0)</f>
        <v>6</v>
      </c>
      <c r="AD5240" s="11">
        <f>IFERROR(VLOOKUP(AE5240,[3]Sheet2!$M:$O,3,FALSE),0)</f>
        <v>0</v>
      </c>
      <c r="AE5240" s="10" t="str">
        <f t="shared" si="201"/>
        <v>79/80SIKLES</v>
      </c>
      <c r="AF5240" s="13">
        <f t="shared" si="203"/>
        <v>5.8310098193720449E-3</v>
      </c>
    </row>
    <row r="5241" spans="1:32" x14ac:dyDescent="0.45">
      <c r="A5241" t="s">
        <v>55</v>
      </c>
      <c r="B5241" t="s">
        <v>181</v>
      </c>
      <c r="C5241" t="s">
        <v>231</v>
      </c>
      <c r="D5241" s="5">
        <v>755</v>
      </c>
      <c r="E5241" s="5">
        <v>493323.65500000003</v>
      </c>
      <c r="F5241" s="5">
        <v>159243.16399999999</v>
      </c>
      <c r="L5241">
        <v>68813.342999999993</v>
      </c>
      <c r="M5241" s="5">
        <v>13.94</v>
      </c>
      <c r="N5241" s="5">
        <v>54.16</v>
      </c>
      <c r="O5241" s="5">
        <v>5.71</v>
      </c>
      <c r="P5241" s="5">
        <v>10.55</v>
      </c>
      <c r="R5241" s="5">
        <v>309.25</v>
      </c>
      <c r="T5241" s="5">
        <v>132.28</v>
      </c>
      <c r="U5241" s="5">
        <v>203.69</v>
      </c>
      <c r="V5241" s="13">
        <v>-0.73021192052980133</v>
      </c>
      <c r="X5241" s="19">
        <v>0</v>
      </c>
      <c r="Y5241" s="12" t="str">
        <f>IFERROR(VLOOKUP(C5241,[1]Index!$D:$F,3,FALSE),"Non List")</f>
        <v>Hydro Power</v>
      </c>
      <c r="Z5241">
        <f>IFERROR(VLOOKUP(C5241,[1]LP!$B:$C,2,FALSE),0)</f>
        <v>678.6</v>
      </c>
      <c r="AA5241" s="11">
        <f t="shared" si="202"/>
        <v>48.7</v>
      </c>
      <c r="AB5241" s="5">
        <f>IFERROR(VLOOKUP(C5241,[2]Sheet1!$B:$F,5,FALSE),0)</f>
        <v>5673222</v>
      </c>
      <c r="AC5241" s="11">
        <f>IFERROR(VLOOKUP(AE5241,[3]Sheet2!$M:$O,2,FALSE),0)</f>
        <v>10.526300000000001</v>
      </c>
      <c r="AD5241" s="11">
        <f>IFERROR(VLOOKUP(AE5241,[3]Sheet2!$M:$O,3,FALSE),0)</f>
        <v>0</v>
      </c>
      <c r="AE5241" s="10" t="str">
        <f t="shared" si="201"/>
        <v>79/80RURU</v>
      </c>
      <c r="AF5241" s="13">
        <f t="shared" si="203"/>
        <v>2.0542292956086058E-2</v>
      </c>
    </row>
    <row r="5242" spans="1:32" x14ac:dyDescent="0.45">
      <c r="A5242" t="s">
        <v>55</v>
      </c>
      <c r="B5242" t="s">
        <v>181</v>
      </c>
      <c r="C5242" t="s">
        <v>322</v>
      </c>
      <c r="D5242" s="5">
        <v>234</v>
      </c>
      <c r="E5242" s="5">
        <v>1120000</v>
      </c>
      <c r="F5242" s="5">
        <v>59576.400999999998</v>
      </c>
      <c r="L5242">
        <v>63540.608</v>
      </c>
      <c r="M5242" s="5">
        <v>5.67</v>
      </c>
      <c r="N5242" s="5">
        <v>41.27</v>
      </c>
      <c r="O5242" s="5">
        <v>2.2200000000000002</v>
      </c>
      <c r="P5242" s="5">
        <v>5.39</v>
      </c>
      <c r="R5242" s="5">
        <v>91.62</v>
      </c>
      <c r="T5242" s="5">
        <v>105.32</v>
      </c>
      <c r="U5242" s="5">
        <v>115.91</v>
      </c>
      <c r="V5242" s="13">
        <v>-0.50465811965811969</v>
      </c>
      <c r="X5242" s="19">
        <v>0</v>
      </c>
      <c r="Y5242" s="12" t="str">
        <f>IFERROR(VLOOKUP(C5242,[1]Index!$D:$F,3,FALSE),"Non List")</f>
        <v>Hydro Non Converted</v>
      </c>
      <c r="Z5242">
        <f>IFERROR(VLOOKUP(C5242,[1]LP!$B:$C,2,FALSE),0)</f>
        <v>512</v>
      </c>
      <c r="AA5242" s="11">
        <f t="shared" si="202"/>
        <v>90.3</v>
      </c>
      <c r="AB5242" s="5">
        <f>IFERROR(VLOOKUP(C5242,[2]Sheet1!$B:$F,5,FALSE),0)</f>
        <v>4458160</v>
      </c>
      <c r="AC5242" s="11">
        <f>IFERROR(VLOOKUP(AE5242,[3]Sheet2!$M:$O,2,FALSE),0)</f>
        <v>0</v>
      </c>
      <c r="AD5242" s="11">
        <f>IFERROR(VLOOKUP(AE5242,[3]Sheet2!$M:$O,3,FALSE),0)</f>
        <v>0</v>
      </c>
      <c r="AE5242" s="10" t="str">
        <f t="shared" si="201"/>
        <v>79/80SMJC</v>
      </c>
      <c r="AF5242" s="13">
        <f t="shared" si="203"/>
        <v>1.107421875E-2</v>
      </c>
    </row>
    <row r="5243" spans="1:32" x14ac:dyDescent="0.45">
      <c r="A5243" t="s">
        <v>55</v>
      </c>
      <c r="B5243" t="s">
        <v>181</v>
      </c>
      <c r="C5243" t="s">
        <v>329</v>
      </c>
      <c r="D5243" s="5">
        <v>257</v>
      </c>
      <c r="E5243" s="5">
        <v>392156.8</v>
      </c>
      <c r="F5243" s="5">
        <v>84.137</v>
      </c>
      <c r="L5243">
        <v>10142.06</v>
      </c>
      <c r="M5243" s="5">
        <v>2.58</v>
      </c>
      <c r="N5243" s="5">
        <v>99.61</v>
      </c>
      <c r="O5243" s="5">
        <v>2.57</v>
      </c>
      <c r="P5243" s="5">
        <v>2.59</v>
      </c>
      <c r="R5243" s="5">
        <v>256</v>
      </c>
      <c r="T5243" s="5">
        <v>100.02</v>
      </c>
      <c r="U5243" s="5">
        <v>76.2</v>
      </c>
      <c r="V5243" s="13">
        <v>-0.70350194552529177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630.20000000000005</v>
      </c>
      <c r="AA5243" s="11">
        <f t="shared" si="202"/>
        <v>244.3</v>
      </c>
      <c r="AB5243" s="5">
        <f>IFERROR(VLOOKUP(C5243,[2]Sheet1!$B:$F,5,FALSE),0)</f>
        <v>1490195.84</v>
      </c>
      <c r="AC5243" s="11">
        <f>IFERROR(VLOOKUP(AE5243,[3]Sheet2!$M:$O,2,FALSE),0)</f>
        <v>0</v>
      </c>
      <c r="AD5243" s="11">
        <f>IFERROR(VLOOKUP(AE5243,[3]Sheet2!$M:$O,3,FALSE),0)</f>
        <v>0</v>
      </c>
      <c r="AE5243" s="10" t="str">
        <f t="shared" si="201"/>
        <v>79/80MKHL</v>
      </c>
      <c r="AF5243" s="13">
        <f t="shared" si="203"/>
        <v>4.0939384322437322E-3</v>
      </c>
    </row>
    <row r="5244" spans="1:32" x14ac:dyDescent="0.45">
      <c r="A5244" t="s">
        <v>55</v>
      </c>
      <c r="B5244" t="s">
        <v>181</v>
      </c>
      <c r="C5244" t="s">
        <v>330</v>
      </c>
      <c r="D5244" s="5">
        <v>203</v>
      </c>
      <c r="E5244" s="5">
        <v>536486</v>
      </c>
      <c r="F5244" s="5">
        <v>-117303.64</v>
      </c>
      <c r="L5244">
        <v>-21855.8</v>
      </c>
      <c r="M5244" s="5">
        <v>-4.07</v>
      </c>
      <c r="N5244" s="5">
        <v>-49.88</v>
      </c>
      <c r="O5244" s="5">
        <v>2.6</v>
      </c>
      <c r="P5244" s="5">
        <v>-5.21</v>
      </c>
      <c r="R5244" s="5">
        <v>-129.69</v>
      </c>
      <c r="T5244" s="5">
        <v>78.13</v>
      </c>
      <c r="U5244" s="5" t="s">
        <v>314</v>
      </c>
      <c r="V5244" s="13">
        <v>0</v>
      </c>
      <c r="X5244" s="19">
        <v>0</v>
      </c>
      <c r="Y5244" s="12" t="str">
        <f>IFERROR(VLOOKUP(C5244,[1]Index!$D:$F,3,FALSE),"Non List")</f>
        <v>Hydro Non Converted</v>
      </c>
      <c r="Z5244">
        <f>IFERROR(VLOOKUP(C5244,[1]LP!$B:$C,2,FALSE),0)</f>
        <v>710</v>
      </c>
      <c r="AA5244" s="11">
        <f t="shared" si="202"/>
        <v>-174.4</v>
      </c>
      <c r="AB5244" s="5">
        <f>IFERROR(VLOOKUP(C5244,[2]Sheet1!$B:$F,5,FALSE),0)</f>
        <v>1609458</v>
      </c>
      <c r="AC5244" s="11">
        <f>IFERROR(VLOOKUP(AE5244,[3]Sheet2!$M:$O,2,FALSE),0)</f>
        <v>0</v>
      </c>
      <c r="AD5244" s="11">
        <f>IFERROR(VLOOKUP(AE5244,[3]Sheet2!$M:$O,3,FALSE),0)</f>
        <v>0</v>
      </c>
      <c r="AE5244" s="10" t="str">
        <f t="shared" si="201"/>
        <v>79/80DOLTI</v>
      </c>
      <c r="AF5244" s="13">
        <f t="shared" si="203"/>
        <v>-5.7323943661971837E-3</v>
      </c>
    </row>
    <row r="5245" spans="1:32" x14ac:dyDescent="0.45">
      <c r="A5245" t="s">
        <v>55</v>
      </c>
      <c r="B5245" t="s">
        <v>181</v>
      </c>
      <c r="C5245" t="s">
        <v>253</v>
      </c>
      <c r="D5245" s="5">
        <v>226.7</v>
      </c>
      <c r="E5245" s="5">
        <v>1827970</v>
      </c>
      <c r="F5245" s="5">
        <v>-139732.641</v>
      </c>
      <c r="L5245">
        <v>-40589.182999999997</v>
      </c>
      <c r="M5245" s="5">
        <v>-2.2200000000000002</v>
      </c>
      <c r="N5245" s="5">
        <v>-102.12</v>
      </c>
      <c r="O5245" s="5">
        <v>2.4500000000000002</v>
      </c>
      <c r="P5245" s="5">
        <v>-2.4</v>
      </c>
      <c r="R5245" s="5">
        <v>-250.19</v>
      </c>
      <c r="T5245" s="5">
        <v>92.36</v>
      </c>
      <c r="U5245" s="5" t="s">
        <v>314</v>
      </c>
      <c r="V5245" s="13">
        <v>0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350</v>
      </c>
      <c r="AA5245" s="11">
        <f t="shared" si="202"/>
        <v>-157.69999999999999</v>
      </c>
      <c r="AB5245" s="5">
        <f>IFERROR(VLOOKUP(C5245,[2]Sheet1!$B:$F,5,FALSE),0)</f>
        <v>3655940</v>
      </c>
      <c r="AC5245" s="11">
        <f>IFERROR(VLOOKUP(AE5245,[3]Sheet2!$M:$O,2,FALSE),0)</f>
        <v>0</v>
      </c>
      <c r="AD5245" s="11">
        <f>IFERROR(VLOOKUP(AE5245,[3]Sheet2!$M:$O,3,FALSE),0)</f>
        <v>0</v>
      </c>
      <c r="AE5245" s="10" t="str">
        <f t="shared" si="201"/>
        <v>79/80BHL</v>
      </c>
      <c r="AF5245" s="13">
        <f t="shared" si="203"/>
        <v>-6.3428571428571431E-3</v>
      </c>
    </row>
    <row r="5246" spans="1:32" x14ac:dyDescent="0.45">
      <c r="A5246" t="s">
        <v>55</v>
      </c>
      <c r="B5246" t="s">
        <v>181</v>
      </c>
      <c r="C5246" t="s">
        <v>254</v>
      </c>
      <c r="D5246" s="5">
        <v>205.9</v>
      </c>
      <c r="E5246" s="5">
        <v>1548901.2</v>
      </c>
      <c r="F5246" s="5">
        <v>84408.066000000006</v>
      </c>
      <c r="L5246">
        <v>456.5</v>
      </c>
      <c r="M5246" s="5">
        <v>0.02</v>
      </c>
      <c r="N5246" s="5">
        <v>10295</v>
      </c>
      <c r="O5246" s="5">
        <v>1.95</v>
      </c>
      <c r="P5246" s="5">
        <v>0.03</v>
      </c>
      <c r="R5246" s="5">
        <v>20075.25</v>
      </c>
      <c r="T5246" s="5">
        <v>105.45</v>
      </c>
      <c r="U5246" s="5">
        <v>6.89</v>
      </c>
      <c r="V5246" s="13">
        <v>-0.96653715395823214</v>
      </c>
      <c r="X5246" s="19">
        <v>0</v>
      </c>
      <c r="Y5246" s="12" t="str">
        <f>IFERROR(VLOOKUP(C5246,[1]Index!$D:$F,3,FALSE),"Non List")</f>
        <v>Hydro Power</v>
      </c>
      <c r="Z5246">
        <f>IFERROR(VLOOKUP(C5246,[1]LP!$B:$C,2,FALSE),0)</f>
        <v>217.6</v>
      </c>
      <c r="AA5246" s="11">
        <f t="shared" si="202"/>
        <v>10880</v>
      </c>
      <c r="AB5246" s="5">
        <f>IFERROR(VLOOKUP(C5246,[2]Sheet1!$B:$F,5,FALSE),0)</f>
        <v>23233518</v>
      </c>
      <c r="AC5246" s="11">
        <f>IFERROR(VLOOKUP(AE5246,[3]Sheet2!$M:$O,2,FALSE),0)</f>
        <v>0</v>
      </c>
      <c r="AD5246" s="11">
        <f>IFERROR(VLOOKUP(AE5246,[3]Sheet2!$M:$O,3,FALSE),0)</f>
        <v>0</v>
      </c>
      <c r="AE5246" s="10" t="str">
        <f t="shared" ref="AE5246:AE5309" si="204">B5246&amp;C5246</f>
        <v>79/80RIDI</v>
      </c>
      <c r="AF5246" s="13">
        <f t="shared" si="203"/>
        <v>9.1911764705882352E-5</v>
      </c>
    </row>
    <row r="5247" spans="1:32" x14ac:dyDescent="0.45">
      <c r="A5247" t="s">
        <v>55</v>
      </c>
      <c r="B5247" t="s">
        <v>181</v>
      </c>
      <c r="C5247" t="s">
        <v>323</v>
      </c>
      <c r="D5247" s="5">
        <v>347</v>
      </c>
      <c r="E5247" s="5">
        <v>2100000</v>
      </c>
      <c r="F5247" s="5">
        <v>53853.37</v>
      </c>
      <c r="L5247">
        <v>56494</v>
      </c>
      <c r="M5247" s="5">
        <v>2.69</v>
      </c>
      <c r="N5247" s="5">
        <v>129</v>
      </c>
      <c r="O5247" s="5">
        <v>3.38</v>
      </c>
      <c r="P5247" s="5">
        <v>2.62</v>
      </c>
      <c r="R5247" s="5">
        <v>436.02</v>
      </c>
      <c r="T5247" s="5">
        <v>102.56</v>
      </c>
      <c r="U5247" s="5">
        <v>78.790000000000006</v>
      </c>
      <c r="V5247" s="13">
        <v>-0.77293948126801149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1409</v>
      </c>
      <c r="AA5247" s="11">
        <f t="shared" si="202"/>
        <v>523.79999999999995</v>
      </c>
      <c r="AB5247" s="5">
        <f>IFERROR(VLOOKUP(C5247,[2]Sheet1!$B:$F,5,FALSE),0)</f>
        <v>2205000</v>
      </c>
      <c r="AC5247" s="11">
        <f>IFERROR(VLOOKUP(AE5247,[3]Sheet2!$M:$O,2,FALSE),0)</f>
        <v>2</v>
      </c>
      <c r="AD5247" s="11">
        <f>IFERROR(VLOOKUP(AE5247,[3]Sheet2!$M:$O,3,FALSE),0)</f>
        <v>0</v>
      </c>
      <c r="AE5247" s="10" t="str">
        <f t="shared" si="204"/>
        <v>79/80SMHL</v>
      </c>
      <c r="AF5247" s="13">
        <f t="shared" si="203"/>
        <v>1.9091554293825409E-3</v>
      </c>
    </row>
    <row r="5248" spans="1:32" x14ac:dyDescent="0.45">
      <c r="A5248" t="s">
        <v>55</v>
      </c>
      <c r="B5248" t="s">
        <v>181</v>
      </c>
      <c r="C5248" t="s">
        <v>256</v>
      </c>
      <c r="D5248" s="5">
        <v>691</v>
      </c>
      <c r="E5248" s="5">
        <v>3155300.52</v>
      </c>
      <c r="F5248" s="5">
        <v>291327.8</v>
      </c>
      <c r="L5248" s="5">
        <v>240006.49</v>
      </c>
      <c r="M5248" s="5">
        <v>7.6</v>
      </c>
      <c r="N5248" s="5">
        <v>90.92</v>
      </c>
      <c r="O5248" s="5">
        <v>6.33</v>
      </c>
      <c r="P5248" s="5">
        <v>6.96</v>
      </c>
      <c r="R5248">
        <v>575.52</v>
      </c>
      <c r="T5248" s="5">
        <v>109.23</v>
      </c>
      <c r="U5248" s="5">
        <v>136.66999999999999</v>
      </c>
      <c r="V5248" s="14">
        <v>-0.80220000000000002</v>
      </c>
      <c r="X5248" s="19">
        <v>0</v>
      </c>
      <c r="Y5248" s="12" t="str">
        <f>IFERROR(VLOOKUP(C5248,[1]Index!$D:$F,3,FALSE),"Non List")</f>
        <v>Life Insurance</v>
      </c>
      <c r="Z5248">
        <f>IFERROR(VLOOKUP(C5248,[1]LP!$B:$C,2,FALSE),0)</f>
        <v>705</v>
      </c>
      <c r="AA5248" s="11">
        <f t="shared" si="202"/>
        <v>92.8</v>
      </c>
      <c r="AB5248" s="5">
        <f>IFERROR(VLOOKUP(C5248,[2]Sheet1!$B:$F,5,FALSE),0)</f>
        <v>16659197.869999999</v>
      </c>
      <c r="AC5248" s="11">
        <f>IFERROR(VLOOKUP(AE5248,[3]Sheet2!$M:$O,2,FALSE),0)</f>
        <v>0.4078</v>
      </c>
      <c r="AD5248" s="11">
        <f>IFERROR(VLOOKUP(AE5248,[3]Sheet2!$M:$O,3,FALSE),0)</f>
        <v>7.75</v>
      </c>
      <c r="AE5248" s="10" t="str">
        <f t="shared" si="204"/>
        <v>79/80ALICL</v>
      </c>
      <c r="AF5248" s="13">
        <f t="shared" si="203"/>
        <v>1.078014184397163E-2</v>
      </c>
    </row>
    <row r="5249" spans="1:32" x14ac:dyDescent="0.45">
      <c r="A5249" t="s">
        <v>55</v>
      </c>
      <c r="B5249" t="s">
        <v>181</v>
      </c>
      <c r="C5249" t="s">
        <v>257</v>
      </c>
      <c r="D5249" s="5">
        <v>344</v>
      </c>
      <c r="E5249" s="5">
        <v>2536563</v>
      </c>
      <c r="F5249" s="5">
        <v>364208</v>
      </c>
      <c r="L5249" s="5">
        <v>152783</v>
      </c>
      <c r="M5249" s="5">
        <v>6.02</v>
      </c>
      <c r="N5249" s="5">
        <v>57.14</v>
      </c>
      <c r="O5249" s="5">
        <v>3.01</v>
      </c>
      <c r="P5249" s="5">
        <v>5.27</v>
      </c>
      <c r="R5249">
        <v>171.99</v>
      </c>
      <c r="T5249" s="5">
        <v>114.36</v>
      </c>
      <c r="U5249" s="5">
        <v>124.46</v>
      </c>
      <c r="V5249" s="14">
        <v>-0.63819999999999999</v>
      </c>
      <c r="X5249" s="19">
        <v>0</v>
      </c>
      <c r="Y5249" s="12" t="str">
        <f>IFERROR(VLOOKUP(C5249,[1]Index!$D:$F,3,FALSE),"Non List")</f>
        <v>zdelist</v>
      </c>
      <c r="Z5249">
        <f>IFERROR(VLOOKUP(C5249,[1]LP!$B:$C,2,FALSE),0)</f>
        <v>0</v>
      </c>
      <c r="AA5249" s="11">
        <f t="shared" si="202"/>
        <v>0</v>
      </c>
      <c r="AB5249" s="5">
        <f>IFERROR(VLOOKUP(C5249,[2]Sheet1!$B:$F,5,FALSE),0)</f>
        <v>0</v>
      </c>
      <c r="AC5249" s="11">
        <f>IFERROR(VLOOKUP(AE5249,[3]Sheet2!$M:$O,2,FALSE),0)</f>
        <v>0</v>
      </c>
      <c r="AD5249" s="11">
        <f>IFERROR(VLOOKUP(AE5249,[3]Sheet2!$M:$O,3,FALSE),0)</f>
        <v>0</v>
      </c>
      <c r="AE5249" s="10" t="str">
        <f t="shared" si="204"/>
        <v>79/80GLICL</v>
      </c>
      <c r="AF5249" s="13">
        <f t="shared" si="203"/>
        <v>0</v>
      </c>
    </row>
    <row r="5250" spans="1:32" x14ac:dyDescent="0.45">
      <c r="A5250" t="s">
        <v>55</v>
      </c>
      <c r="B5250" t="s">
        <v>181</v>
      </c>
      <c r="C5250" t="s">
        <v>258</v>
      </c>
      <c r="D5250" s="5">
        <v>1458.7</v>
      </c>
      <c r="E5250" s="5">
        <v>2653200</v>
      </c>
      <c r="F5250" s="5">
        <v>1275164.6629999999</v>
      </c>
      <c r="L5250" s="5">
        <v>124670.602</v>
      </c>
      <c r="M5250" s="5">
        <v>4.6900000000000004</v>
      </c>
      <c r="N5250" s="5">
        <v>311.02</v>
      </c>
      <c r="O5250" s="5">
        <v>9.85</v>
      </c>
      <c r="P5250" s="5">
        <v>3.17</v>
      </c>
      <c r="R5250">
        <v>3063.55</v>
      </c>
      <c r="T5250" s="5">
        <v>148.06</v>
      </c>
      <c r="U5250" s="5">
        <v>125</v>
      </c>
      <c r="V5250" s="14">
        <v>-0.9143</v>
      </c>
      <c r="X5250" s="19">
        <v>0</v>
      </c>
      <c r="Y5250" s="12" t="str">
        <f>IFERROR(VLOOKUP(C5250,[1]Index!$D:$F,3,FALSE),"Non List")</f>
        <v>Life Insurance</v>
      </c>
      <c r="Z5250">
        <f>IFERROR(VLOOKUP(C5250,[1]LP!$B:$C,2,FALSE),0)</f>
        <v>1122</v>
      </c>
      <c r="AA5250" s="11">
        <f t="shared" si="202"/>
        <v>239.2</v>
      </c>
      <c r="AB5250" s="5">
        <f>IFERROR(VLOOKUP(C5250,[2]Sheet1!$B:$F,5,FALSE),0)</f>
        <v>15000000</v>
      </c>
      <c r="AC5250" s="11">
        <f>IFERROR(VLOOKUP(AE5250,[3]Sheet2!$M:$O,2,FALSE),0)</f>
        <v>0</v>
      </c>
      <c r="AD5250" s="11">
        <f>IFERROR(VLOOKUP(AE5250,[3]Sheet2!$M:$O,3,FALSE),0)</f>
        <v>0</v>
      </c>
      <c r="AE5250" s="10" t="str">
        <f t="shared" si="204"/>
        <v>79/80LICN</v>
      </c>
      <c r="AF5250" s="13">
        <f t="shared" si="203"/>
        <v>4.1800356506238858E-3</v>
      </c>
    </row>
    <row r="5251" spans="1:32" x14ac:dyDescent="0.45">
      <c r="A5251" t="s">
        <v>55</v>
      </c>
      <c r="B5251" t="s">
        <v>181</v>
      </c>
      <c r="C5251" t="s">
        <v>259</v>
      </c>
      <c r="D5251" s="5">
        <v>700</v>
      </c>
      <c r="E5251" s="5">
        <v>8207966.5499999998</v>
      </c>
      <c r="F5251" s="5">
        <v>649722.15</v>
      </c>
      <c r="L5251" s="5">
        <v>674435.83</v>
      </c>
      <c r="M5251" s="5">
        <v>8.2100000000000009</v>
      </c>
      <c r="N5251" s="5">
        <v>85.26</v>
      </c>
      <c r="O5251" s="5">
        <v>6.49</v>
      </c>
      <c r="P5251" s="5">
        <v>7.61</v>
      </c>
      <c r="R5251">
        <v>553.34</v>
      </c>
      <c r="T5251" s="5">
        <v>107.92</v>
      </c>
      <c r="U5251" s="5">
        <v>141.19</v>
      </c>
      <c r="V5251" s="14">
        <v>-0.79830000000000001</v>
      </c>
      <c r="X5251" s="19">
        <v>0</v>
      </c>
      <c r="Y5251" s="12" t="str">
        <f>IFERROR(VLOOKUP(C5251,[1]Index!$D:$F,3,FALSE),"Non List")</f>
        <v>Life Insurance</v>
      </c>
      <c r="Z5251">
        <f>IFERROR(VLOOKUP(C5251,[1]LP!$B:$C,2,FALSE),0)</f>
        <v>760</v>
      </c>
      <c r="AA5251" s="11">
        <f t="shared" ref="AA5251:AA5314" si="205">ROUND(IFERROR(Z5251/M5251,0),1)</f>
        <v>92.6</v>
      </c>
      <c r="AB5251" s="5">
        <f>IFERROR(VLOOKUP(C5251,[2]Sheet1!$B:$F,5,FALSE),0)</f>
        <v>40219035.850000001</v>
      </c>
      <c r="AC5251" s="11">
        <f>IFERROR(VLOOKUP(AE5251,[3]Sheet2!$M:$O,2,FALSE),0)</f>
        <v>21.05</v>
      </c>
      <c r="AD5251" s="11">
        <f>IFERROR(VLOOKUP(AE5251,[3]Sheet2!$M:$O,3,FALSE),0)</f>
        <v>0</v>
      </c>
      <c r="AE5251" s="10" t="str">
        <f t="shared" si="204"/>
        <v>79/80NLIC</v>
      </c>
      <c r="AF5251" s="13">
        <f t="shared" ref="AF5251:AF5314" si="206">IFERROR(M5251/Z5251,0)</f>
        <v>1.0802631578947369E-2</v>
      </c>
    </row>
    <row r="5252" spans="1:32" x14ac:dyDescent="0.45">
      <c r="A5252" t="s">
        <v>55</v>
      </c>
      <c r="B5252" t="s">
        <v>181</v>
      </c>
      <c r="C5252" t="s">
        <v>260</v>
      </c>
      <c r="D5252" s="5">
        <v>596.79999999999995</v>
      </c>
      <c r="E5252" s="5">
        <v>5011666.4249999998</v>
      </c>
      <c r="F5252" s="5">
        <v>407967.19799999997</v>
      </c>
      <c r="L5252" s="5">
        <v>364574.73100000003</v>
      </c>
      <c r="M5252" s="5">
        <v>7.27</v>
      </c>
      <c r="N5252" s="5">
        <v>82.09</v>
      </c>
      <c r="O5252" s="5">
        <v>5.52</v>
      </c>
      <c r="P5252" s="5">
        <v>6.73</v>
      </c>
      <c r="R5252">
        <v>453.14</v>
      </c>
      <c r="T5252" s="5">
        <v>108.14</v>
      </c>
      <c r="U5252" s="5">
        <v>133</v>
      </c>
      <c r="V5252" s="14">
        <v>-0.77710000000000001</v>
      </c>
      <c r="X5252" s="19">
        <v>0</v>
      </c>
      <c r="Y5252" s="12" t="str">
        <f>IFERROR(VLOOKUP(C5252,[1]Index!$D:$F,3,FALSE),"Non List")</f>
        <v>Life Insurance</v>
      </c>
      <c r="Z5252">
        <f>IFERROR(VLOOKUP(C5252,[1]LP!$B:$C,2,FALSE),0)</f>
        <v>575</v>
      </c>
      <c r="AA5252" s="11">
        <f t="shared" si="205"/>
        <v>79.099999999999994</v>
      </c>
      <c r="AB5252" s="5">
        <f>IFERROR(VLOOKUP(C5252,[2]Sheet1!$B:$F,5,FALSE),0)</f>
        <v>18242465.849999998</v>
      </c>
      <c r="AC5252" s="11">
        <f>IFERROR(VLOOKUP(AE5252,[3]Sheet2!$M:$O,2,FALSE),0)</f>
        <v>10</v>
      </c>
      <c r="AD5252" s="11">
        <f>IFERROR(VLOOKUP(AE5252,[3]Sheet2!$M:$O,3,FALSE),0)</f>
        <v>4</v>
      </c>
      <c r="AE5252" s="10" t="str">
        <f t="shared" si="204"/>
        <v>79/80NLICL</v>
      </c>
      <c r="AF5252" s="13">
        <f t="shared" si="206"/>
        <v>1.2643478260869565E-2</v>
      </c>
    </row>
    <row r="5253" spans="1:32" x14ac:dyDescent="0.45">
      <c r="A5253" t="s">
        <v>55</v>
      </c>
      <c r="B5253" t="s">
        <v>181</v>
      </c>
      <c r="C5253" t="s">
        <v>267</v>
      </c>
      <c r="D5253" s="5">
        <v>393.8</v>
      </c>
      <c r="E5253" s="5">
        <v>2342855</v>
      </c>
      <c r="F5253" s="5">
        <v>128108</v>
      </c>
      <c r="L5253" s="5">
        <v>120397</v>
      </c>
      <c r="M5253" s="5">
        <v>5.13</v>
      </c>
      <c r="N5253" s="5">
        <v>76.760000000000005</v>
      </c>
      <c r="O5253" s="5">
        <v>3.73</v>
      </c>
      <c r="P5253" s="5">
        <v>4.87</v>
      </c>
      <c r="R5253">
        <v>286.31</v>
      </c>
      <c r="T5253" s="5">
        <v>105.47</v>
      </c>
      <c r="U5253" s="5">
        <v>110.34</v>
      </c>
      <c r="V5253" s="14">
        <v>-0.7198</v>
      </c>
      <c r="X5253" s="19">
        <v>0</v>
      </c>
      <c r="Y5253" s="12" t="str">
        <f>IFERROR(VLOOKUP(C5253,[1]Index!$D:$F,3,FALSE),"Non List")</f>
        <v>zdelist</v>
      </c>
      <c r="Z5253">
        <f>IFERROR(VLOOKUP(C5253,[1]LP!$B:$C,2,FALSE),0)</f>
        <v>0</v>
      </c>
      <c r="AA5253" s="11">
        <f t="shared" si="205"/>
        <v>0</v>
      </c>
      <c r="AB5253" s="5">
        <f>IFERROR(VLOOKUP(C5253,[2]Sheet1!$B:$F,5,FALSE),0)</f>
        <v>0</v>
      </c>
      <c r="AC5253" s="11">
        <f>IFERROR(VLOOKUP(AE5253,[3]Sheet2!$M:$O,2,FALSE),0)</f>
        <v>0</v>
      </c>
      <c r="AD5253" s="11">
        <f>IFERROR(VLOOKUP(AE5253,[3]Sheet2!$M:$O,3,FALSE),0)</f>
        <v>0</v>
      </c>
      <c r="AE5253" s="10" t="str">
        <f t="shared" si="204"/>
        <v>79/80ULI</v>
      </c>
      <c r="AF5253" s="13">
        <f t="shared" si="206"/>
        <v>0</v>
      </c>
    </row>
    <row r="5254" spans="1:32" x14ac:dyDescent="0.45">
      <c r="A5254" t="s">
        <v>55</v>
      </c>
      <c r="B5254" t="s">
        <v>181</v>
      </c>
      <c r="C5254" t="s">
        <v>331</v>
      </c>
      <c r="D5254" s="5">
        <v>576.9</v>
      </c>
      <c r="E5254" s="5">
        <v>4000000</v>
      </c>
      <c r="F5254" s="5">
        <v>2713873</v>
      </c>
      <c r="L5254" s="5">
        <v>240814</v>
      </c>
      <c r="M5254" s="5">
        <v>6.02</v>
      </c>
      <c r="N5254" s="5">
        <v>95.83</v>
      </c>
      <c r="O5254" s="5">
        <v>3.44</v>
      </c>
      <c r="P5254" s="5">
        <v>3.59</v>
      </c>
      <c r="R5254">
        <v>329.66</v>
      </c>
      <c r="T5254" s="5">
        <v>167.85</v>
      </c>
      <c r="U5254" s="5">
        <v>150.78</v>
      </c>
      <c r="V5254" s="14">
        <v>-0.73860000000000003</v>
      </c>
      <c r="X5254" s="19">
        <v>0</v>
      </c>
      <c r="Y5254" s="12" t="str">
        <f>IFERROR(VLOOKUP(C5254,[1]Index!$D:$F,3,FALSE),"Non List")</f>
        <v>Life Insurance</v>
      </c>
      <c r="Z5254">
        <f>IFERROR(VLOOKUP(C5254,[1]LP!$B:$C,2,FALSE),0)</f>
        <v>472</v>
      </c>
      <c r="AA5254" s="11">
        <f t="shared" si="205"/>
        <v>78.400000000000006</v>
      </c>
      <c r="AB5254" s="5">
        <f>IFERROR(VLOOKUP(C5254,[2]Sheet1!$B:$F,5,FALSE),0)</f>
        <v>15000000</v>
      </c>
      <c r="AC5254" s="11">
        <f>IFERROR(VLOOKUP(AE5254,[3]Sheet2!$M:$O,2,FALSE),0)</f>
        <v>1.3158000000000001</v>
      </c>
      <c r="AD5254" s="11">
        <f>IFERROR(VLOOKUP(AE5254,[3]Sheet2!$M:$O,3,FALSE),0)</f>
        <v>25</v>
      </c>
      <c r="AE5254" s="10" t="str">
        <f t="shared" si="204"/>
        <v>79/80ILI</v>
      </c>
      <c r="AF5254" s="13">
        <f t="shared" si="206"/>
        <v>1.2754237288135592E-2</v>
      </c>
    </row>
    <row r="5255" spans="1:32" x14ac:dyDescent="0.45">
      <c r="A5255" t="s">
        <v>55</v>
      </c>
      <c r="B5255" t="s">
        <v>181</v>
      </c>
      <c r="C5255" t="s">
        <v>286</v>
      </c>
      <c r="D5255" s="5">
        <v>555</v>
      </c>
      <c r="E5255" s="5">
        <v>4545572.0999999996</v>
      </c>
      <c r="F5255" s="5">
        <v>2485088.6239999998</v>
      </c>
      <c r="L5255" s="5">
        <v>294096.57699999999</v>
      </c>
      <c r="M5255" s="5">
        <v>6.46</v>
      </c>
      <c r="N5255" s="5">
        <v>85.91</v>
      </c>
      <c r="O5255" s="5">
        <v>3.59</v>
      </c>
      <c r="P5255" s="5">
        <v>4.18</v>
      </c>
      <c r="R5255">
        <v>308.42</v>
      </c>
      <c r="T5255" s="5">
        <v>154.66999999999999</v>
      </c>
      <c r="U5255" s="5">
        <v>149.94</v>
      </c>
      <c r="V5255" s="14">
        <v>-0.7298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445</v>
      </c>
      <c r="AA5255" s="11">
        <f t="shared" si="205"/>
        <v>68.900000000000006</v>
      </c>
      <c r="AB5255" s="5">
        <f>IFERROR(VLOOKUP(C5255,[2]Sheet1!$B:$F,5,FALSE),0)</f>
        <v>24558544.219999999</v>
      </c>
      <c r="AC5255" s="11">
        <f>IFERROR(VLOOKUP(AE5255,[3]Sheet2!$M:$O,2,FALSE),0)</f>
        <v>24.74</v>
      </c>
      <c r="AD5255" s="11">
        <f>IFERROR(VLOOKUP(AE5255,[3]Sheet2!$M:$O,3,FALSE),0)</f>
        <v>10.26</v>
      </c>
      <c r="AE5255" s="10" t="str">
        <f t="shared" si="204"/>
        <v>79/80SJLIC</v>
      </c>
      <c r="AF5255" s="13">
        <f t="shared" si="206"/>
        <v>1.451685393258427E-2</v>
      </c>
    </row>
    <row r="5256" spans="1:32" x14ac:dyDescent="0.45">
      <c r="A5256" t="s">
        <v>55</v>
      </c>
      <c r="B5256" t="s">
        <v>181</v>
      </c>
      <c r="C5256" t="s">
        <v>332</v>
      </c>
      <c r="D5256" s="5">
        <v>514</v>
      </c>
      <c r="E5256" s="5">
        <v>4184000</v>
      </c>
      <c r="F5256" s="5">
        <v>748914</v>
      </c>
      <c r="L5256" s="5">
        <v>219388</v>
      </c>
      <c r="M5256" s="5">
        <v>5.24</v>
      </c>
      <c r="N5256" s="5">
        <v>98.09</v>
      </c>
      <c r="O5256" s="5">
        <v>4.3600000000000003</v>
      </c>
      <c r="P5256" s="5">
        <v>4.45</v>
      </c>
      <c r="R5256">
        <v>427.67</v>
      </c>
      <c r="T5256" s="5">
        <v>117.9</v>
      </c>
      <c r="U5256" s="5">
        <v>117.9</v>
      </c>
      <c r="V5256" s="14">
        <v>-0.77059999999999995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422</v>
      </c>
      <c r="AA5256" s="11">
        <f t="shared" si="205"/>
        <v>80.5</v>
      </c>
      <c r="AB5256" s="5">
        <f>IFERROR(VLOOKUP(C5256,[2]Sheet1!$B:$F,5,FALSE),0)</f>
        <v>24270019.48</v>
      </c>
      <c r="AC5256" s="11">
        <f>IFERROR(VLOOKUP(AE5256,[3]Sheet2!$M:$O,2,FALSE),0)</f>
        <v>0</v>
      </c>
      <c r="AD5256" s="11">
        <f>IFERROR(VLOOKUP(AE5256,[3]Sheet2!$M:$O,3,FALSE),0)</f>
        <v>0</v>
      </c>
      <c r="AE5256" s="10" t="str">
        <f t="shared" si="204"/>
        <v>79/80SRLI</v>
      </c>
      <c r="AF5256" s="13">
        <f t="shared" si="206"/>
        <v>1.2417061611374408E-2</v>
      </c>
    </row>
    <row r="5257" spans="1:32" x14ac:dyDescent="0.45">
      <c r="A5257" t="s">
        <v>55</v>
      </c>
      <c r="B5257" t="s">
        <v>181</v>
      </c>
      <c r="C5257" t="s">
        <v>333</v>
      </c>
      <c r="D5257" s="5">
        <v>442.2</v>
      </c>
      <c r="E5257" s="5">
        <v>8020384</v>
      </c>
      <c r="F5257" s="5">
        <v>1063544</v>
      </c>
      <c r="L5257" s="5">
        <v>581324</v>
      </c>
      <c r="M5257" s="5">
        <v>7.24</v>
      </c>
      <c r="N5257" s="5">
        <v>61.08</v>
      </c>
      <c r="O5257" s="5">
        <v>3.9</v>
      </c>
      <c r="P5257" s="5">
        <v>6.4</v>
      </c>
      <c r="R5257">
        <v>238.21</v>
      </c>
      <c r="T5257" s="5">
        <v>113.26</v>
      </c>
      <c r="U5257" s="5">
        <v>135.83000000000001</v>
      </c>
      <c r="V5257" s="14">
        <v>-0.69279999999999997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441.6</v>
      </c>
      <c r="AA5257" s="11">
        <f t="shared" si="205"/>
        <v>61</v>
      </c>
      <c r="AB5257" s="5">
        <f>IFERROR(VLOOKUP(C5257,[2]Sheet1!$B:$F,5,FALSE),0)</f>
        <v>39299879.640000001</v>
      </c>
      <c r="AC5257" s="11">
        <f>IFERROR(VLOOKUP(AE5257,[3]Sheet2!$M:$O,2,FALSE),0)</f>
        <v>0</v>
      </c>
      <c r="AD5257" s="11">
        <f>IFERROR(VLOOKUP(AE5257,[3]Sheet2!$M:$O,3,FALSE),0)</f>
        <v>0</v>
      </c>
      <c r="AE5257" s="10" t="str">
        <f t="shared" si="204"/>
        <v>79/80HLI</v>
      </c>
      <c r="AF5257" s="13">
        <f t="shared" si="206"/>
        <v>1.6394927536231885E-2</v>
      </c>
    </row>
    <row r="5258" spans="1:32" x14ac:dyDescent="0.45">
      <c r="A5258" t="s">
        <v>55</v>
      </c>
      <c r="B5258" t="s">
        <v>181</v>
      </c>
      <c r="C5258" t="s">
        <v>271</v>
      </c>
      <c r="D5258" s="5">
        <v>778</v>
      </c>
      <c r="E5258" s="5">
        <v>1494765</v>
      </c>
      <c r="F5258" s="5">
        <v>492755</v>
      </c>
      <c r="L5258" s="5">
        <v>400057</v>
      </c>
      <c r="M5258" s="5">
        <v>26.76</v>
      </c>
      <c r="N5258" s="5">
        <v>29.07</v>
      </c>
      <c r="O5258" s="5">
        <v>5.85</v>
      </c>
      <c r="P5258" s="5">
        <v>20.13</v>
      </c>
      <c r="R5258">
        <v>170.06</v>
      </c>
      <c r="T5258" s="5">
        <v>132.97</v>
      </c>
      <c r="U5258" s="5">
        <v>282.95</v>
      </c>
      <c r="V5258" s="14">
        <v>-0.63629999999999998</v>
      </c>
      <c r="X5258" s="19">
        <v>0</v>
      </c>
      <c r="Y5258" s="12" t="str">
        <f>IFERROR(VLOOKUP(C5258,[1]Index!$D:$F,3,FALSE),"Non List")</f>
        <v>Non Life Insurance</v>
      </c>
      <c r="Z5258">
        <f>IFERROR(VLOOKUP(C5258,[1]LP!$B:$C,2,FALSE),0)</f>
        <v>955</v>
      </c>
      <c r="AA5258" s="11">
        <f t="shared" si="205"/>
        <v>35.700000000000003</v>
      </c>
      <c r="AB5258" s="5">
        <f>IFERROR(VLOOKUP(C5258,[2]Sheet1!$B:$F,5,FALSE),0)</f>
        <v>8056783.3499999996</v>
      </c>
      <c r="AC5258" s="11">
        <f>IFERROR(VLOOKUP(AE5258,[3]Sheet2!$M:$O,2,FALSE),0)</f>
        <v>0.52629999999999999</v>
      </c>
      <c r="AD5258" s="11">
        <f>IFERROR(VLOOKUP(AE5258,[3]Sheet2!$M:$O,3,FALSE),0)</f>
        <v>10</v>
      </c>
      <c r="AE5258" s="10" t="str">
        <f t="shared" si="204"/>
        <v>79/80NICL</v>
      </c>
      <c r="AF5258" s="13">
        <f t="shared" si="206"/>
        <v>2.8020942408376964E-2</v>
      </c>
    </row>
    <row r="5259" spans="1:32" x14ac:dyDescent="0.45">
      <c r="A5259" t="s">
        <v>55</v>
      </c>
      <c r="B5259" t="s">
        <v>181</v>
      </c>
      <c r="C5259" t="s">
        <v>272</v>
      </c>
      <c r="D5259" s="5">
        <v>858</v>
      </c>
      <c r="E5259" s="5">
        <v>2012361</v>
      </c>
      <c r="F5259" s="5">
        <v>491339</v>
      </c>
      <c r="L5259" s="5">
        <v>553142</v>
      </c>
      <c r="M5259" s="5">
        <v>27.48</v>
      </c>
      <c r="N5259" s="5">
        <v>31.22</v>
      </c>
      <c r="O5259" s="5">
        <v>6.9</v>
      </c>
      <c r="P5259" s="5">
        <v>22.09</v>
      </c>
      <c r="R5259">
        <v>215.42</v>
      </c>
      <c r="T5259" s="5">
        <v>124.42</v>
      </c>
      <c r="U5259" s="5">
        <v>277.36</v>
      </c>
      <c r="V5259" s="14">
        <v>-0.67669999999999997</v>
      </c>
      <c r="X5259" s="19">
        <v>0</v>
      </c>
      <c r="Y5259" s="12" t="str">
        <f>IFERROR(VLOOKUP(C5259,[1]Index!$D:$F,3,FALSE),"Non List")</f>
        <v>Non Life Insurance</v>
      </c>
      <c r="Z5259">
        <f>IFERROR(VLOOKUP(C5259,[1]LP!$B:$C,2,FALSE),0)</f>
        <v>917</v>
      </c>
      <c r="AA5259" s="11">
        <f t="shared" si="205"/>
        <v>33.4</v>
      </c>
      <c r="AB5259" s="5">
        <f>IFERROR(VLOOKUP(C5259,[2]Sheet1!$B:$F,5,FALSE),0)</f>
        <v>8049442.4000000004</v>
      </c>
      <c r="AC5259" s="11">
        <f>IFERROR(VLOOKUP(AE5259,[3]Sheet2!$M:$O,2,FALSE),0)</f>
        <v>0</v>
      </c>
      <c r="AD5259" s="11">
        <f>IFERROR(VLOOKUP(AE5259,[3]Sheet2!$M:$O,3,FALSE),0)</f>
        <v>0</v>
      </c>
      <c r="AE5259" s="10" t="str">
        <f t="shared" si="204"/>
        <v>79/80NIL</v>
      </c>
      <c r="AF5259" s="13">
        <f t="shared" si="206"/>
        <v>2.9967284623773172E-2</v>
      </c>
    </row>
    <row r="5260" spans="1:32" x14ac:dyDescent="0.45">
      <c r="A5260" t="s">
        <v>55</v>
      </c>
      <c r="B5260" t="s">
        <v>181</v>
      </c>
      <c r="C5260" t="s">
        <v>273</v>
      </c>
      <c r="D5260" s="5">
        <v>799.5</v>
      </c>
      <c r="E5260" s="5">
        <v>1459276</v>
      </c>
      <c r="F5260" s="5">
        <v>265202</v>
      </c>
      <c r="L5260" s="5">
        <v>241076</v>
      </c>
      <c r="M5260" s="5">
        <v>16.52</v>
      </c>
      <c r="N5260" s="5">
        <v>48.4</v>
      </c>
      <c r="O5260" s="5">
        <v>6.77</v>
      </c>
      <c r="P5260" s="5">
        <v>13.98</v>
      </c>
      <c r="R5260">
        <v>327.67</v>
      </c>
      <c r="T5260" s="5">
        <v>118.17</v>
      </c>
      <c r="U5260" s="5">
        <v>209.58</v>
      </c>
      <c r="V5260" s="14">
        <v>-0.7379</v>
      </c>
      <c r="X5260" s="19">
        <v>0</v>
      </c>
      <c r="Y5260" s="12" t="str">
        <f>IFERROR(VLOOKUP(C5260,[1]Index!$D:$F,3,FALSE),"Non List")</f>
        <v>Non Life Insurance</v>
      </c>
      <c r="Z5260">
        <f>IFERROR(VLOOKUP(C5260,[1]LP!$B:$C,2,FALSE),0)</f>
        <v>981</v>
      </c>
      <c r="AA5260" s="11">
        <f t="shared" si="205"/>
        <v>59.4</v>
      </c>
      <c r="AB5260" s="5">
        <f>IFERROR(VLOOKUP(C5260,[2]Sheet1!$B:$F,5,FALSE),0)</f>
        <v>12263023.709999999</v>
      </c>
      <c r="AC5260" s="11">
        <f>IFERROR(VLOOKUP(AE5260,[3]Sheet2!$M:$O,2,FALSE),0)</f>
        <v>0.28949999999999998</v>
      </c>
      <c r="AD5260" s="11">
        <f>IFERROR(VLOOKUP(AE5260,[3]Sheet2!$M:$O,3,FALSE),0)</f>
        <v>5.5</v>
      </c>
      <c r="AE5260" s="10" t="str">
        <f t="shared" si="204"/>
        <v>79/80NLG</v>
      </c>
      <c r="AF5260" s="13">
        <f t="shared" si="206"/>
        <v>1.6839959225280327E-2</v>
      </c>
    </row>
    <row r="5261" spans="1:32" x14ac:dyDescent="0.45">
      <c r="A5261" t="s">
        <v>55</v>
      </c>
      <c r="B5261" t="s">
        <v>181</v>
      </c>
      <c r="C5261" t="s">
        <v>275</v>
      </c>
      <c r="D5261" s="5">
        <v>367.6</v>
      </c>
      <c r="E5261" s="5">
        <v>1225584</v>
      </c>
      <c r="F5261" s="5">
        <v>260242</v>
      </c>
      <c r="L5261" s="5">
        <v>97477</v>
      </c>
      <c r="M5261" s="5">
        <v>7.95</v>
      </c>
      <c r="N5261" s="5">
        <v>46.24</v>
      </c>
      <c r="O5261" s="5">
        <v>3.03</v>
      </c>
      <c r="P5261" s="5">
        <v>6.56</v>
      </c>
      <c r="R5261">
        <v>140.11000000000001</v>
      </c>
      <c r="T5261" s="5">
        <v>121.23</v>
      </c>
      <c r="U5261" s="5">
        <v>147.26</v>
      </c>
      <c r="V5261" s="14">
        <v>-0.59940000000000004</v>
      </c>
      <c r="X5261" s="19">
        <v>0</v>
      </c>
      <c r="Y5261" s="12" t="str">
        <f>IFERROR(VLOOKUP(C5261,[1]Index!$D:$F,3,FALSE),"Non List")</f>
        <v>zdelist</v>
      </c>
      <c r="Z5261">
        <f>IFERROR(VLOOKUP(C5261,[1]LP!$B:$C,2,FALSE),0)</f>
        <v>0</v>
      </c>
      <c r="AA5261" s="11">
        <f t="shared" si="205"/>
        <v>0</v>
      </c>
      <c r="AB5261" s="5">
        <f>IFERROR(VLOOKUP(C5261,[2]Sheet1!$B:$F,5,FALSE),0)</f>
        <v>0</v>
      </c>
      <c r="AC5261" s="11">
        <f>IFERROR(VLOOKUP(AE5261,[3]Sheet2!$M:$O,2,FALSE),0)</f>
        <v>0</v>
      </c>
      <c r="AD5261" s="11">
        <f>IFERROR(VLOOKUP(AE5261,[3]Sheet2!$M:$O,3,FALSE),0)</f>
        <v>0</v>
      </c>
      <c r="AE5261" s="10" t="str">
        <f t="shared" si="204"/>
        <v>79/80PICL</v>
      </c>
      <c r="AF5261" s="13">
        <f t="shared" si="206"/>
        <v>0</v>
      </c>
    </row>
    <row r="5262" spans="1:32" x14ac:dyDescent="0.45">
      <c r="A5262" t="s">
        <v>55</v>
      </c>
      <c r="B5262" t="s">
        <v>181</v>
      </c>
      <c r="C5262" t="s">
        <v>334</v>
      </c>
      <c r="D5262" s="5">
        <v>5100</v>
      </c>
      <c r="E5262" s="5">
        <v>2024897.7779999999</v>
      </c>
      <c r="F5262" s="5">
        <v>484157.098</v>
      </c>
      <c r="L5262" s="5">
        <v>70267.320000000007</v>
      </c>
      <c r="M5262" s="5">
        <v>3.47</v>
      </c>
      <c r="N5262" s="5">
        <v>1469.74</v>
      </c>
      <c r="O5262" s="5">
        <v>41.16</v>
      </c>
      <c r="P5262" s="5">
        <v>2.8</v>
      </c>
      <c r="R5262">
        <v>60494.5</v>
      </c>
      <c r="T5262" s="5">
        <v>123.91</v>
      </c>
      <c r="U5262" s="5">
        <v>98.36</v>
      </c>
      <c r="V5262" s="14">
        <v>-0.98070000000000002</v>
      </c>
      <c r="X5262" s="19">
        <v>0</v>
      </c>
      <c r="Y5262" s="12" t="str">
        <f>IFERROR(VLOOKUP(C5262,[1]Index!$D:$F,3,FALSE),"Non List")</f>
        <v>Non List</v>
      </c>
      <c r="Z5262">
        <f>IFERROR(VLOOKUP(C5262,[1]LP!$B:$C,2,FALSE),0)</f>
        <v>0</v>
      </c>
      <c r="AA5262" s="11">
        <f t="shared" si="205"/>
        <v>0</v>
      </c>
      <c r="AB5262" s="5">
        <f>IFERROR(VLOOKUP(C5262,[2]Sheet1!$B:$F,5,FALSE),0)</f>
        <v>0</v>
      </c>
      <c r="AC5262" s="11">
        <f>IFERROR(VLOOKUP(AE5262,[3]Sheet2!$M:$O,2,FALSE),0)</f>
        <v>0</v>
      </c>
      <c r="AD5262" s="11">
        <f>IFERROR(VLOOKUP(AE5262,[3]Sheet2!$M:$O,3,FALSE),0)</f>
        <v>0</v>
      </c>
      <c r="AE5262" s="10" t="str">
        <f t="shared" si="204"/>
        <v>79/80RBS</v>
      </c>
      <c r="AF5262" s="13">
        <f t="shared" si="206"/>
        <v>0</v>
      </c>
    </row>
    <row r="5263" spans="1:32" x14ac:dyDescent="0.45">
      <c r="A5263" t="s">
        <v>55</v>
      </c>
      <c r="B5263" t="s">
        <v>181</v>
      </c>
      <c r="C5263" t="s">
        <v>277</v>
      </c>
      <c r="D5263" s="5">
        <v>789</v>
      </c>
      <c r="E5263" s="5">
        <v>2654947.2000000002</v>
      </c>
      <c r="F5263" s="5">
        <v>596952.02800000005</v>
      </c>
      <c r="L5263" s="5">
        <v>403174.83299999998</v>
      </c>
      <c r="M5263" s="5">
        <v>15.18</v>
      </c>
      <c r="N5263" s="5">
        <v>51.98</v>
      </c>
      <c r="O5263" s="5">
        <v>6.44</v>
      </c>
      <c r="P5263" s="5">
        <v>12.4</v>
      </c>
      <c r="R5263">
        <v>334.75</v>
      </c>
      <c r="T5263" s="5">
        <v>122.48</v>
      </c>
      <c r="U5263" s="5">
        <v>204.53</v>
      </c>
      <c r="V5263" s="14">
        <v>-0.74080000000000001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795</v>
      </c>
      <c r="AA5263" s="11">
        <f t="shared" si="205"/>
        <v>52.4</v>
      </c>
      <c r="AB5263" s="5">
        <f>IFERROR(VLOOKUP(C5263,[2]Sheet1!$B:$F,5,FALSE),0)</f>
        <v>13009241.279999999</v>
      </c>
      <c r="AC5263" s="11">
        <f>IFERROR(VLOOKUP(AE5263,[3]Sheet2!$M:$O,2,FALSE),0)</f>
        <v>0</v>
      </c>
      <c r="AD5263" s="11">
        <f>IFERROR(VLOOKUP(AE5263,[3]Sheet2!$M:$O,3,FALSE),0)</f>
        <v>0</v>
      </c>
      <c r="AE5263" s="10" t="str">
        <f t="shared" si="204"/>
        <v>79/80SICL</v>
      </c>
      <c r="AF5263" s="13">
        <f t="shared" si="206"/>
        <v>1.909433962264151E-2</v>
      </c>
    </row>
    <row r="5264" spans="1:32" x14ac:dyDescent="0.45">
      <c r="A5264" t="s">
        <v>55</v>
      </c>
      <c r="B5264" t="s">
        <v>181</v>
      </c>
      <c r="C5264" t="s">
        <v>280</v>
      </c>
      <c r="D5264" s="5">
        <v>680</v>
      </c>
      <c r="E5264" s="5">
        <v>1376122</v>
      </c>
      <c r="F5264" s="5">
        <v>226423</v>
      </c>
      <c r="L5264" s="5">
        <v>241536</v>
      </c>
      <c r="M5264" s="5">
        <v>17.55</v>
      </c>
      <c r="N5264" s="5">
        <v>38.75</v>
      </c>
      <c r="O5264" s="5">
        <v>5.84</v>
      </c>
      <c r="P5264" s="5">
        <v>15.07</v>
      </c>
      <c r="R5264">
        <v>226.3</v>
      </c>
      <c r="T5264" s="5">
        <v>116.45</v>
      </c>
      <c r="U5264" s="5">
        <v>214.44</v>
      </c>
      <c r="V5264" s="14">
        <v>-0.68469999999999998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965</v>
      </c>
      <c r="AA5264" s="11">
        <f t="shared" si="205"/>
        <v>55</v>
      </c>
      <c r="AB5264" s="5">
        <f>IFERROR(VLOOKUP(C5264,[2]Sheet1!$B:$F,5,FALSE),0)</f>
        <v>7063292.6699999999</v>
      </c>
      <c r="AC5264" s="11">
        <f>IFERROR(VLOOKUP(AE5264,[3]Sheet2!$M:$O,2,FALSE),0)</f>
        <v>0.25</v>
      </c>
      <c r="AD5264" s="11">
        <f>IFERROR(VLOOKUP(AE5264,[3]Sheet2!$M:$O,3,FALSE),0)</f>
        <v>4.75</v>
      </c>
      <c r="AE5264" s="10" t="str">
        <f t="shared" si="204"/>
        <v>79/80PRIN</v>
      </c>
      <c r="AF5264" s="13">
        <f t="shared" si="206"/>
        <v>1.8186528497409326E-2</v>
      </c>
    </row>
    <row r="5265" spans="1:32" x14ac:dyDescent="0.45">
      <c r="A5265" t="s">
        <v>55</v>
      </c>
      <c r="B5265" t="s">
        <v>181</v>
      </c>
      <c r="C5265" t="s">
        <v>282</v>
      </c>
      <c r="D5265" s="5">
        <v>509.5</v>
      </c>
      <c r="E5265" s="5">
        <v>3029335</v>
      </c>
      <c r="F5265" s="5">
        <v>568381</v>
      </c>
      <c r="L5265" s="5">
        <v>261050</v>
      </c>
      <c r="M5265" s="5">
        <v>8.61</v>
      </c>
      <c r="N5265" s="5">
        <v>59.18</v>
      </c>
      <c r="O5265" s="5">
        <v>4.29</v>
      </c>
      <c r="P5265" s="5">
        <v>7.26</v>
      </c>
      <c r="R5265">
        <v>253.88</v>
      </c>
      <c r="T5265" s="5">
        <v>118.76</v>
      </c>
      <c r="U5265" s="5">
        <v>151.68</v>
      </c>
      <c r="V5265" s="14">
        <v>-0.70230000000000004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571.6</v>
      </c>
      <c r="AA5265" s="11">
        <f t="shared" si="205"/>
        <v>66.400000000000006</v>
      </c>
      <c r="AB5265" s="5">
        <f>IFERROR(VLOOKUP(C5265,[2]Sheet1!$B:$F,5,FALSE),0)</f>
        <v>14843741.5</v>
      </c>
      <c r="AC5265" s="11">
        <f>IFERROR(VLOOKUP(AE5265,[3]Sheet2!$M:$O,2,FALSE),0)</f>
        <v>0</v>
      </c>
      <c r="AD5265" s="11">
        <f>IFERROR(VLOOKUP(AE5265,[3]Sheet2!$M:$O,3,FALSE),0)</f>
        <v>0</v>
      </c>
      <c r="AE5265" s="10" t="str">
        <f t="shared" si="204"/>
        <v>79/80IGI</v>
      </c>
      <c r="AF5265" s="13">
        <f t="shared" si="206"/>
        <v>1.5062981105668298E-2</v>
      </c>
    </row>
    <row r="5266" spans="1:32" x14ac:dyDescent="0.45">
      <c r="A5266" t="s">
        <v>55</v>
      </c>
      <c r="B5266" t="s">
        <v>181</v>
      </c>
      <c r="C5266" t="s">
        <v>283</v>
      </c>
      <c r="D5266" s="5">
        <v>451</v>
      </c>
      <c r="E5266" s="5">
        <v>1000000</v>
      </c>
      <c r="F5266" s="5">
        <v>197171</v>
      </c>
      <c r="L5266" s="5">
        <v>89868</v>
      </c>
      <c r="M5266" s="5">
        <v>8.98</v>
      </c>
      <c r="N5266" s="5">
        <v>50.22</v>
      </c>
      <c r="O5266" s="5">
        <v>3.77</v>
      </c>
      <c r="P5266" s="5">
        <v>7.51</v>
      </c>
      <c r="R5266">
        <v>189.33</v>
      </c>
      <c r="T5266" s="5">
        <v>119.72</v>
      </c>
      <c r="U5266" s="5">
        <v>155.53</v>
      </c>
      <c r="V5266" s="14">
        <v>-0.65510000000000002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205"/>
        <v>0</v>
      </c>
      <c r="AB5266" s="5">
        <f>IFERROR(VLOOKUP(C5266,[2]Sheet1!$B:$F,5,FALSE),0)</f>
        <v>0</v>
      </c>
      <c r="AC5266" s="11">
        <f>IFERROR(VLOOKUP(AE5266,[3]Sheet2!$M:$O,2,FALSE),0)</f>
        <v>0</v>
      </c>
      <c r="AD5266" s="11">
        <f>IFERROR(VLOOKUP(AE5266,[3]Sheet2!$M:$O,3,FALSE),0)</f>
        <v>0</v>
      </c>
      <c r="AE5266" s="10" t="str">
        <f t="shared" si="204"/>
        <v>79/80AIL</v>
      </c>
      <c r="AF5266" s="13">
        <f t="shared" si="206"/>
        <v>0</v>
      </c>
    </row>
    <row r="5267" spans="1:32" x14ac:dyDescent="0.45">
      <c r="A5267" t="s">
        <v>55</v>
      </c>
      <c r="B5267" t="s">
        <v>181</v>
      </c>
      <c r="C5267" t="s">
        <v>287</v>
      </c>
      <c r="D5267" s="5">
        <v>580</v>
      </c>
      <c r="E5267" s="5">
        <v>2301535</v>
      </c>
      <c r="F5267" s="5">
        <v>690800</v>
      </c>
      <c r="L5267" s="5">
        <v>400613</v>
      </c>
      <c r="M5267" s="5">
        <v>17.399999999999999</v>
      </c>
      <c r="N5267" s="5">
        <v>33.33</v>
      </c>
      <c r="O5267" s="5">
        <v>4.46</v>
      </c>
      <c r="P5267" s="5">
        <v>13.39</v>
      </c>
      <c r="R5267">
        <v>148.65</v>
      </c>
      <c r="T5267" s="5">
        <v>130.01</v>
      </c>
      <c r="U5267" s="5">
        <v>225.61</v>
      </c>
      <c r="V5267" s="14">
        <v>-0.61099999999999999</v>
      </c>
      <c r="X5267" s="19">
        <v>0</v>
      </c>
      <c r="Y5267" s="12" t="str">
        <f>IFERROR(VLOOKUP(C5267,[1]Index!$D:$F,3,FALSE),"Non List")</f>
        <v>Non Life Insurance</v>
      </c>
      <c r="Z5267">
        <f>IFERROR(VLOOKUP(C5267,[1]LP!$B:$C,2,FALSE),0)</f>
        <v>615</v>
      </c>
      <c r="AA5267" s="11">
        <f t="shared" si="205"/>
        <v>35.299999999999997</v>
      </c>
      <c r="AB5267" s="5">
        <f>IFERROR(VLOOKUP(C5267,[2]Sheet1!$B:$F,5,FALSE),0)</f>
        <v>12250773.220000001</v>
      </c>
      <c r="AC5267" s="11">
        <f>IFERROR(VLOOKUP(AE5267,[3]Sheet2!$M:$O,2,FALSE),0)</f>
        <v>6.37</v>
      </c>
      <c r="AD5267" s="11">
        <f>IFERROR(VLOOKUP(AE5267,[3]Sheet2!$M:$O,3,FALSE),0)</f>
        <v>8.6300000000000008</v>
      </c>
      <c r="AE5267" s="10" t="str">
        <f t="shared" si="204"/>
        <v>79/80HEI</v>
      </c>
      <c r="AF5267" s="13">
        <f t="shared" si="206"/>
        <v>2.8292682926829266E-2</v>
      </c>
    </row>
    <row r="5268" spans="1:32" x14ac:dyDescent="0.45">
      <c r="A5268" t="s">
        <v>55</v>
      </c>
      <c r="B5268" t="s">
        <v>181</v>
      </c>
      <c r="C5268" t="s">
        <v>288</v>
      </c>
      <c r="D5268" s="5">
        <v>576</v>
      </c>
      <c r="E5268" s="5">
        <v>2000000</v>
      </c>
      <c r="F5268" s="5">
        <v>329468</v>
      </c>
      <c r="L5268" s="5">
        <v>280182</v>
      </c>
      <c r="M5268" s="5">
        <v>14</v>
      </c>
      <c r="N5268" s="5">
        <v>41.14</v>
      </c>
      <c r="O5268" s="5">
        <v>4.95</v>
      </c>
      <c r="P5268" s="5">
        <v>12.03</v>
      </c>
      <c r="R5268">
        <v>203.64</v>
      </c>
      <c r="T5268" s="5">
        <v>116.47</v>
      </c>
      <c r="U5268" s="5">
        <v>191.54</v>
      </c>
      <c r="V5268" s="14">
        <v>-0.66749999999999998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673.9</v>
      </c>
      <c r="AA5268" s="11">
        <f t="shared" si="205"/>
        <v>48.1</v>
      </c>
      <c r="AB5268" s="5">
        <f>IFERROR(VLOOKUP(C5268,[2]Sheet1!$B:$F,5,FALSE),0)</f>
        <v>9800000</v>
      </c>
      <c r="AC5268" s="11">
        <f>IFERROR(VLOOKUP(AE5268,[3]Sheet2!$M:$O,2,FALSE),0)</f>
        <v>0</v>
      </c>
      <c r="AD5268" s="11">
        <f>IFERROR(VLOOKUP(AE5268,[3]Sheet2!$M:$O,3,FALSE),0)</f>
        <v>0</v>
      </c>
      <c r="AE5268" s="10" t="str">
        <f t="shared" si="204"/>
        <v>79/80SGIC</v>
      </c>
      <c r="AF5268" s="13">
        <f t="shared" si="206"/>
        <v>2.0774595637334917E-2</v>
      </c>
    </row>
    <row r="5269" spans="1:32" x14ac:dyDescent="0.45">
      <c r="A5269" t="s">
        <v>55</v>
      </c>
      <c r="B5269" t="s">
        <v>181</v>
      </c>
      <c r="C5269" t="s">
        <v>335</v>
      </c>
      <c r="D5269" s="5">
        <v>754</v>
      </c>
      <c r="E5269" s="5">
        <v>2806550</v>
      </c>
      <c r="F5269" s="5">
        <v>895640</v>
      </c>
      <c r="L5269" s="5">
        <v>363517</v>
      </c>
      <c r="M5269" s="5">
        <v>12.95</v>
      </c>
      <c r="N5269" s="5">
        <v>58.22</v>
      </c>
      <c r="O5269" s="5">
        <v>5.72</v>
      </c>
      <c r="P5269" s="5">
        <v>9.82</v>
      </c>
      <c r="R5269">
        <v>333.02</v>
      </c>
      <c r="T5269" s="5">
        <v>131.91</v>
      </c>
      <c r="U5269" s="5">
        <v>196.05</v>
      </c>
      <c r="V5269" s="15">
        <v>-0.74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799</v>
      </c>
      <c r="AA5269" s="11">
        <f t="shared" si="205"/>
        <v>61.7</v>
      </c>
      <c r="AB5269" s="5">
        <f>IFERROR(VLOOKUP(C5269,[2]Sheet1!$B:$F,5,FALSE),0)</f>
        <v>13752094.51</v>
      </c>
      <c r="AC5269" s="11">
        <f>IFERROR(VLOOKUP(AE5269,[3]Sheet2!$M:$O,2,FALSE),0)</f>
        <v>11</v>
      </c>
      <c r="AD5269" s="11">
        <f>IFERROR(VLOOKUP(AE5269,[3]Sheet2!$M:$O,3,FALSE),0)</f>
        <v>0</v>
      </c>
      <c r="AE5269" s="10" t="str">
        <f t="shared" si="204"/>
        <v>79/80SPIL</v>
      </c>
      <c r="AF5269" s="13">
        <f t="shared" si="206"/>
        <v>1.6207759699624531E-2</v>
      </c>
    </row>
    <row r="5270" spans="1:32" x14ac:dyDescent="0.45">
      <c r="A5270" t="s">
        <v>55</v>
      </c>
      <c r="B5270" t="s">
        <v>181</v>
      </c>
      <c r="C5270" t="s">
        <v>336</v>
      </c>
      <c r="D5270" s="5">
        <v>725</v>
      </c>
      <c r="E5270" s="5">
        <v>2622638</v>
      </c>
      <c r="F5270" s="5">
        <v>913279</v>
      </c>
      <c r="L5270" s="5">
        <v>458263</v>
      </c>
      <c r="M5270" s="5">
        <v>17.47</v>
      </c>
      <c r="N5270" s="5">
        <v>41.5</v>
      </c>
      <c r="O5270" s="5">
        <v>5.38</v>
      </c>
      <c r="P5270" s="5">
        <v>12.96</v>
      </c>
      <c r="R5270">
        <v>223.27</v>
      </c>
      <c r="T5270" s="5">
        <v>134.82</v>
      </c>
      <c r="U5270" s="5">
        <v>230.21</v>
      </c>
      <c r="V5270" s="14">
        <v>-0.6825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709.8</v>
      </c>
      <c r="AA5270" s="11">
        <f t="shared" si="205"/>
        <v>40.6</v>
      </c>
      <c r="AB5270" s="5">
        <f>IFERROR(VLOOKUP(C5270,[2]Sheet1!$B:$F,5,FALSE),0)</f>
        <v>12850927.18</v>
      </c>
      <c r="AC5270" s="11">
        <f>IFERROR(VLOOKUP(AE5270,[3]Sheet2!$M:$O,2,FALSE),0)</f>
        <v>5</v>
      </c>
      <c r="AD5270" s="11">
        <f>IFERROR(VLOOKUP(AE5270,[3]Sheet2!$M:$O,3,FALSE),0)</f>
        <v>0</v>
      </c>
      <c r="AE5270" s="10" t="str">
        <f t="shared" si="204"/>
        <v>79/80SALICO</v>
      </c>
      <c r="AF5270" s="13">
        <f t="shared" si="206"/>
        <v>2.4612566920259229E-2</v>
      </c>
    </row>
    <row r="5271" spans="1:32" x14ac:dyDescent="0.45">
      <c r="A5271" t="s">
        <v>55</v>
      </c>
      <c r="B5271" t="s">
        <v>181</v>
      </c>
      <c r="C5271" t="s">
        <v>337</v>
      </c>
      <c r="D5271" s="5">
        <v>584.79999999999995</v>
      </c>
      <c r="E5271" s="5">
        <v>1904568</v>
      </c>
      <c r="F5271" s="5">
        <v>609743</v>
      </c>
      <c r="L5271" s="5">
        <v>202002</v>
      </c>
      <c r="M5271" s="5">
        <v>10.6</v>
      </c>
      <c r="N5271" s="5">
        <v>55.17</v>
      </c>
      <c r="O5271" s="5">
        <v>4.43</v>
      </c>
      <c r="P5271" s="5">
        <v>8.0299999999999994</v>
      </c>
      <c r="R5271">
        <v>244.4</v>
      </c>
      <c r="T5271" s="5">
        <v>132.01</v>
      </c>
      <c r="U5271" s="5">
        <v>177.44</v>
      </c>
      <c r="V5271" s="14">
        <v>-0.6966</v>
      </c>
      <c r="X5271" s="19">
        <v>0</v>
      </c>
      <c r="Y5271" s="12" t="str">
        <f>IFERROR(VLOOKUP(C5271,[1]Index!$D:$F,3,FALSE),"Non List")</f>
        <v>Non Life Insurance</v>
      </c>
      <c r="Z5271">
        <f>IFERROR(VLOOKUP(C5271,[1]LP!$B:$C,2,FALSE),0)</f>
        <v>648</v>
      </c>
      <c r="AA5271" s="11">
        <f t="shared" si="205"/>
        <v>61.1</v>
      </c>
      <c r="AB5271" s="5">
        <f>IFERROR(VLOOKUP(C5271,[2]Sheet1!$B:$F,5,FALSE),0)</f>
        <v>10289997.549999999</v>
      </c>
      <c r="AC5271" s="11">
        <f>IFERROR(VLOOKUP(AE5271,[3]Sheet2!$M:$O,2,FALSE),0)</f>
        <v>0.54010000000000002</v>
      </c>
      <c r="AD5271" s="11">
        <f>IFERROR(VLOOKUP(AE5271,[3]Sheet2!$M:$O,3,FALSE),0)</f>
        <v>10.261200000000001</v>
      </c>
      <c r="AE5271" s="10" t="str">
        <f t="shared" si="204"/>
        <v>79/80UAIL</v>
      </c>
      <c r="AF5271" s="13">
        <f t="shared" si="206"/>
        <v>1.6358024691358025E-2</v>
      </c>
    </row>
    <row r="5272" spans="1:32" x14ac:dyDescent="0.45">
      <c r="A5272" t="s">
        <v>55</v>
      </c>
      <c r="B5272" t="s">
        <v>181</v>
      </c>
      <c r="C5272" t="s">
        <v>61</v>
      </c>
      <c r="D5272">
        <v>967.4</v>
      </c>
      <c r="E5272">
        <v>2835402</v>
      </c>
      <c r="F5272" s="5">
        <v>3920504.9183</v>
      </c>
      <c r="G5272">
        <v>30716613.2839</v>
      </c>
      <c r="H5272">
        <v>32003609.477000002</v>
      </c>
      <c r="I5272">
        <v>2853480.5707</v>
      </c>
      <c r="J5272">
        <v>3093077.5556999999</v>
      </c>
      <c r="K5272">
        <v>1881852.4521999999</v>
      </c>
      <c r="L5272">
        <v>1061926.2335000001</v>
      </c>
      <c r="M5272" s="6">
        <v>37.450000000000003</v>
      </c>
      <c r="N5272">
        <v>25.83</v>
      </c>
      <c r="O5272">
        <v>4.0599999999999996</v>
      </c>
      <c r="P5272">
        <v>15.72</v>
      </c>
      <c r="Q5272">
        <v>2.4900000000000002</v>
      </c>
      <c r="R5272">
        <v>104.87</v>
      </c>
      <c r="S5272">
        <v>1.72</v>
      </c>
      <c r="T5272">
        <v>238.27</v>
      </c>
      <c r="U5272">
        <v>448.08</v>
      </c>
      <c r="V5272" s="14">
        <v>-0.53680000000000005</v>
      </c>
      <c r="W5272">
        <v>1450134.5432</v>
      </c>
      <c r="X5272" s="6">
        <v>51.14</v>
      </c>
      <c r="Y5272" s="12" t="str">
        <f>IFERROR(VLOOKUP(C5272,[1]Index!$D:$F,3,FALSE),"Non List")</f>
        <v>Microfinance</v>
      </c>
      <c r="Z5272">
        <f>IFERROR(VLOOKUP(C5272,[1]LP!$B:$C,2,FALSE),0)</f>
        <v>850</v>
      </c>
      <c r="AA5272" s="11">
        <f t="shared" si="205"/>
        <v>22.7</v>
      </c>
      <c r="AB5272" s="5">
        <f>IFERROR(VLOOKUP(C5272,[2]Sheet1!$B:$F,5,FALSE),0)</f>
        <v>14588143.289999999</v>
      </c>
      <c r="AC5272" s="11">
        <f>IFERROR(VLOOKUP(AE5272,[3]Sheet2!$M:$O,2,FALSE),0)</f>
        <v>10</v>
      </c>
      <c r="AD5272" s="11">
        <f>IFERROR(VLOOKUP(AE5272,[3]Sheet2!$M:$O,3,FALSE),0)</f>
        <v>5</v>
      </c>
      <c r="AE5272" s="10" t="str">
        <f t="shared" si="204"/>
        <v>79/80CBBL</v>
      </c>
      <c r="AF5272" s="13">
        <f t="shared" si="206"/>
        <v>4.4058823529411768E-2</v>
      </c>
    </row>
    <row r="5273" spans="1:32" x14ac:dyDescent="0.45">
      <c r="A5273" t="s">
        <v>55</v>
      </c>
      <c r="B5273" t="s">
        <v>181</v>
      </c>
      <c r="C5273" t="s">
        <v>62</v>
      </c>
      <c r="D5273">
        <v>731</v>
      </c>
      <c r="E5273">
        <v>1551088.166</v>
      </c>
      <c r="F5273" s="5">
        <v>1828327.95</v>
      </c>
      <c r="G5273">
        <v>9045565.0960000008</v>
      </c>
      <c r="H5273">
        <v>20230515.471000001</v>
      </c>
      <c r="I5273">
        <v>1245383.1429999999</v>
      </c>
      <c r="J5273">
        <v>1447131.7339999999</v>
      </c>
      <c r="K5273">
        <v>637849.03899999999</v>
      </c>
      <c r="L5273">
        <v>371930.011</v>
      </c>
      <c r="M5273" s="6">
        <v>23.97</v>
      </c>
      <c r="N5273">
        <v>30.5</v>
      </c>
      <c r="O5273">
        <v>3.36</v>
      </c>
      <c r="P5273">
        <v>11.01</v>
      </c>
      <c r="Q5273">
        <v>1.7</v>
      </c>
      <c r="R5273">
        <v>102.48</v>
      </c>
      <c r="S5273">
        <v>4</v>
      </c>
      <c r="T5273">
        <v>217.87</v>
      </c>
      <c r="U5273">
        <v>342.79</v>
      </c>
      <c r="V5273" s="14">
        <v>-0.53110000000000002</v>
      </c>
      <c r="W5273">
        <v>662150.67099999997</v>
      </c>
      <c r="X5273" s="6">
        <v>42.69</v>
      </c>
      <c r="Y5273" s="12" t="str">
        <f>IFERROR(VLOOKUP(C5273,[1]Index!$D:$F,3,FALSE),"Non List")</f>
        <v>Microfinance</v>
      </c>
      <c r="Z5273">
        <f>IFERROR(VLOOKUP(C5273,[1]LP!$B:$C,2,FALSE),0)</f>
        <v>785</v>
      </c>
      <c r="AA5273" s="11">
        <f t="shared" si="205"/>
        <v>32.700000000000003</v>
      </c>
      <c r="AB5273" s="5">
        <f>IFERROR(VLOOKUP(C5273,[2]Sheet1!$B:$F,5,FALSE),0)</f>
        <v>8360365.2999999998</v>
      </c>
      <c r="AC5273" s="11">
        <f>IFERROR(VLOOKUP(AE5273,[3]Sheet2!$M:$O,2,FALSE),0)</f>
        <v>0.52629999999999999</v>
      </c>
      <c r="AD5273" s="11">
        <f>IFERROR(VLOOKUP(AE5273,[3]Sheet2!$M:$O,3,FALSE),0)</f>
        <v>10</v>
      </c>
      <c r="AE5273" s="10" t="str">
        <f t="shared" si="204"/>
        <v>79/80DDBL</v>
      </c>
      <c r="AF5273" s="13">
        <f t="shared" si="206"/>
        <v>3.0535031847133756E-2</v>
      </c>
    </row>
    <row r="5274" spans="1:32" x14ac:dyDescent="0.45">
      <c r="A5274" t="s">
        <v>55</v>
      </c>
      <c r="B5274" t="s">
        <v>181</v>
      </c>
      <c r="C5274" t="s">
        <v>63</v>
      </c>
      <c r="D5274">
        <v>643.1</v>
      </c>
      <c r="E5274">
        <v>1147745.96</v>
      </c>
      <c r="F5274" s="5">
        <v>434692.62</v>
      </c>
      <c r="H5274">
        <v>20827.29</v>
      </c>
      <c r="I5274">
        <v>433434.04</v>
      </c>
      <c r="J5274">
        <v>474720.55</v>
      </c>
      <c r="K5274">
        <v>401315.83</v>
      </c>
      <c r="L5274">
        <v>196930.67</v>
      </c>
      <c r="M5274" s="6">
        <v>17.149999999999999</v>
      </c>
      <c r="N5274">
        <v>37.5</v>
      </c>
      <c r="O5274">
        <v>4.66</v>
      </c>
      <c r="P5274">
        <v>12.44</v>
      </c>
      <c r="Q5274">
        <v>2.15</v>
      </c>
      <c r="R5274">
        <v>174.75</v>
      </c>
      <c r="S5274">
        <v>0.66</v>
      </c>
      <c r="T5274">
        <v>137.87</v>
      </c>
      <c r="U5274">
        <v>230.65</v>
      </c>
      <c r="V5274" s="14">
        <v>-0.64129999999999998</v>
      </c>
      <c r="W5274">
        <v>177175.6</v>
      </c>
      <c r="X5274" s="6">
        <v>15.44</v>
      </c>
      <c r="Y5274" s="12" t="str">
        <f>IFERROR(VLOOKUP(C5274,[1]Index!$D:$F,3,FALSE),"Non List")</f>
        <v>Microfinance</v>
      </c>
      <c r="Z5274">
        <f>IFERROR(VLOOKUP(C5274,[1]LP!$B:$C,2,FALSE),0)</f>
        <v>734</v>
      </c>
      <c r="AA5274" s="11">
        <f t="shared" si="205"/>
        <v>42.8</v>
      </c>
      <c r="AB5274" s="5">
        <f>IFERROR(VLOOKUP(C5274,[2]Sheet1!$B:$F,5,FALSE),0)</f>
        <v>6589869.3700000001</v>
      </c>
      <c r="AC5274" s="11">
        <f>IFERROR(VLOOKUP(AE5274,[3]Sheet2!$M:$O,2,FALSE),0)</f>
        <v>7.5</v>
      </c>
      <c r="AD5274" s="11">
        <f>IFERROR(VLOOKUP(AE5274,[3]Sheet2!$M:$O,3,FALSE),0)</f>
        <v>7.5</v>
      </c>
      <c r="AE5274" s="10" t="str">
        <f t="shared" si="204"/>
        <v>79/80FMDBL</v>
      </c>
      <c r="AF5274" s="13">
        <f t="shared" si="206"/>
        <v>2.3365122615803813E-2</v>
      </c>
    </row>
    <row r="5275" spans="1:32" x14ac:dyDescent="0.45">
      <c r="A5275" t="s">
        <v>55</v>
      </c>
      <c r="B5275" t="s">
        <v>181</v>
      </c>
      <c r="C5275" t="s">
        <v>64</v>
      </c>
      <c r="D5275">
        <v>620</v>
      </c>
      <c r="E5275">
        <v>372321.739</v>
      </c>
      <c r="F5275" s="5">
        <v>182692.22399999999</v>
      </c>
      <c r="G5275">
        <v>1349870.94</v>
      </c>
      <c r="H5275">
        <v>3700359.9730000002</v>
      </c>
      <c r="I5275">
        <v>255055.35800000001</v>
      </c>
      <c r="J5275">
        <v>310052.96500000003</v>
      </c>
      <c r="K5275">
        <v>70964.240000000005</v>
      </c>
      <c r="L5275">
        <v>46243.281000000003</v>
      </c>
      <c r="M5275" s="6">
        <v>12.42</v>
      </c>
      <c r="N5275">
        <v>49.92</v>
      </c>
      <c r="O5275">
        <v>4.16</v>
      </c>
      <c r="P5275">
        <v>8.33</v>
      </c>
      <c r="Q5275">
        <v>1.1599999999999999</v>
      </c>
      <c r="R5275">
        <v>207.67</v>
      </c>
      <c r="S5275">
        <v>4.13</v>
      </c>
      <c r="T5275">
        <v>149.07</v>
      </c>
      <c r="U5275">
        <v>204.1</v>
      </c>
      <c r="V5275" s="14">
        <v>-0.67079999999999995</v>
      </c>
      <c r="W5275">
        <v>36069.758000000002</v>
      </c>
      <c r="X5275" s="6">
        <v>9.69</v>
      </c>
      <c r="Y5275" s="12" t="str">
        <f>IFERROR(VLOOKUP(C5275,[1]Index!$D:$F,3,FALSE),"Non List")</f>
        <v>Microfinance</v>
      </c>
      <c r="Z5275">
        <f>IFERROR(VLOOKUP(C5275,[1]LP!$B:$C,2,FALSE),0)</f>
        <v>1100</v>
      </c>
      <c r="AA5275" s="11">
        <f t="shared" si="205"/>
        <v>88.6</v>
      </c>
      <c r="AB5275" s="5">
        <f>IFERROR(VLOOKUP(C5275,[2]Sheet1!$B:$F,5,FALSE),0)</f>
        <v>1303125.95</v>
      </c>
      <c r="AC5275" s="11">
        <f>IFERROR(VLOOKUP(AE5275,[3]Sheet2!$M:$O,2,FALSE),0)</f>
        <v>0</v>
      </c>
      <c r="AD5275" s="11">
        <f>IFERROR(VLOOKUP(AE5275,[3]Sheet2!$M:$O,3,FALSE),0)</f>
        <v>0</v>
      </c>
      <c r="AE5275" s="10" t="str">
        <f t="shared" si="204"/>
        <v>79/80KMCDB</v>
      </c>
      <c r="AF5275" s="13">
        <f t="shared" si="206"/>
        <v>1.1290909090909091E-2</v>
      </c>
    </row>
    <row r="5276" spans="1:32" x14ac:dyDescent="0.45">
      <c r="A5276" t="s">
        <v>55</v>
      </c>
      <c r="B5276" t="s">
        <v>181</v>
      </c>
      <c r="C5276" t="s">
        <v>65</v>
      </c>
      <c r="D5276">
        <v>590.4</v>
      </c>
      <c r="E5276">
        <v>732000</v>
      </c>
      <c r="F5276" s="5">
        <v>551552.93999999994</v>
      </c>
      <c r="G5276">
        <v>3466348.0750000002</v>
      </c>
      <c r="H5276">
        <v>10057471.147</v>
      </c>
      <c r="I5276">
        <v>436283.37199999997</v>
      </c>
      <c r="J5276">
        <v>603107.88399999996</v>
      </c>
      <c r="K5276">
        <v>105251.584</v>
      </c>
      <c r="L5276">
        <v>57899.574999999997</v>
      </c>
      <c r="M5276" s="6">
        <v>7.9</v>
      </c>
      <c r="N5276">
        <v>74.73</v>
      </c>
      <c r="O5276">
        <v>3.37</v>
      </c>
      <c r="P5276">
        <v>4.51</v>
      </c>
      <c r="Q5276">
        <v>0.54</v>
      </c>
      <c r="R5276">
        <v>251.84</v>
      </c>
      <c r="S5276">
        <v>5.05</v>
      </c>
      <c r="T5276">
        <v>175.35</v>
      </c>
      <c r="U5276">
        <v>176.55</v>
      </c>
      <c r="V5276" s="14">
        <v>-0.70099999999999996</v>
      </c>
      <c r="W5276">
        <v>49852.222999999998</v>
      </c>
      <c r="X5276" s="6">
        <v>6.81</v>
      </c>
      <c r="Y5276" s="12" t="str">
        <f>IFERROR(VLOOKUP(C5276,[1]Index!$D:$F,3,FALSE),"Non List")</f>
        <v>Microfinance</v>
      </c>
      <c r="Z5276">
        <f>IFERROR(VLOOKUP(C5276,[1]LP!$B:$C,2,FALSE),0)</f>
        <v>0</v>
      </c>
      <c r="AA5276" s="11">
        <f t="shared" si="205"/>
        <v>0</v>
      </c>
      <c r="AB5276" s="5">
        <f>IFERROR(VLOOKUP(C5276,[2]Sheet1!$B:$F,5,FALSE),0)</f>
        <v>0</v>
      </c>
      <c r="AC5276" s="11">
        <f>IFERROR(VLOOKUP(AE5276,[3]Sheet2!$M:$O,2,FALSE),0)</f>
        <v>0</v>
      </c>
      <c r="AD5276" s="11">
        <f>IFERROR(VLOOKUP(AE5276,[3]Sheet2!$M:$O,3,FALSE),0)</f>
        <v>0</v>
      </c>
      <c r="AE5276" s="10" t="str">
        <f t="shared" si="204"/>
        <v>79/80NLBBL</v>
      </c>
      <c r="AF5276" s="13">
        <f t="shared" si="206"/>
        <v>0</v>
      </c>
    </row>
    <row r="5277" spans="1:32" x14ac:dyDescent="0.45">
      <c r="A5277" t="s">
        <v>55</v>
      </c>
      <c r="B5277" t="s">
        <v>181</v>
      </c>
      <c r="C5277" t="s">
        <v>92</v>
      </c>
      <c r="D5277">
        <v>601</v>
      </c>
      <c r="E5277">
        <v>2612079.75</v>
      </c>
      <c r="F5277" s="5">
        <v>1883830.064</v>
      </c>
      <c r="G5277">
        <v>19114805.952</v>
      </c>
      <c r="H5277">
        <v>24373929.342999998</v>
      </c>
      <c r="I5277">
        <v>2005984.943</v>
      </c>
      <c r="J5277">
        <v>2141704.4909999999</v>
      </c>
      <c r="K5277">
        <v>1133316.5379999999</v>
      </c>
      <c r="L5277">
        <v>1031.048</v>
      </c>
      <c r="M5277" s="6">
        <v>0.03</v>
      </c>
      <c r="N5277">
        <v>20033.330000000002</v>
      </c>
      <c r="O5277">
        <v>3.49</v>
      </c>
      <c r="P5277">
        <v>0.02</v>
      </c>
      <c r="R5277">
        <v>69916.320000000007</v>
      </c>
      <c r="S5277">
        <v>9.8699999999999992</v>
      </c>
      <c r="T5277">
        <v>172.12</v>
      </c>
      <c r="U5277">
        <v>10.78</v>
      </c>
      <c r="V5277" s="14">
        <v>-0.98209999999999997</v>
      </c>
      <c r="W5277">
        <v>0</v>
      </c>
      <c r="X5277" s="6">
        <v>0</v>
      </c>
      <c r="Y5277" s="12" t="str">
        <f>IFERROR(VLOOKUP(C5277,[1]Index!$D:$F,3,FALSE),"Non List")</f>
        <v>Microfinance</v>
      </c>
      <c r="Z5277">
        <f>IFERROR(VLOOKUP(C5277,[1]LP!$B:$C,2,FALSE),0)</f>
        <v>683.9</v>
      </c>
      <c r="AA5277" s="11">
        <f t="shared" si="205"/>
        <v>22796.7</v>
      </c>
      <c r="AB5277" s="5">
        <f>IFERROR(VLOOKUP(C5277,[2]Sheet1!$B:$F,5,FALSE),0)</f>
        <v>12799191.02</v>
      </c>
      <c r="AC5277" s="11">
        <f>IFERROR(VLOOKUP(AE5277,[3]Sheet2!$M:$O,2,FALSE),0)</f>
        <v>0</v>
      </c>
      <c r="AD5277" s="11">
        <f>IFERROR(VLOOKUP(AE5277,[3]Sheet2!$M:$O,3,FALSE),0)</f>
        <v>0</v>
      </c>
      <c r="AE5277" s="10" t="str">
        <f t="shared" si="204"/>
        <v>79/80NUBL</v>
      </c>
      <c r="AF5277" s="13">
        <f t="shared" si="206"/>
        <v>4.3866062289808453E-5</v>
      </c>
    </row>
    <row r="5278" spans="1:32" x14ac:dyDescent="0.45">
      <c r="A5278" t="s">
        <v>55</v>
      </c>
      <c r="B5278" t="s">
        <v>181</v>
      </c>
      <c r="C5278" t="s">
        <v>68</v>
      </c>
      <c r="D5278">
        <v>911</v>
      </c>
      <c r="E5278">
        <v>3331618.2</v>
      </c>
      <c r="F5278" s="5">
        <v>5269451.5999999996</v>
      </c>
      <c r="G5278">
        <v>19297396.199999999</v>
      </c>
      <c r="H5278">
        <v>67765.41</v>
      </c>
      <c r="I5278">
        <v>1660982.42</v>
      </c>
      <c r="J5278">
        <v>1662104.05</v>
      </c>
      <c r="K5278">
        <v>1332241.08</v>
      </c>
      <c r="L5278">
        <v>814145.11</v>
      </c>
      <c r="M5278" s="6">
        <v>24.43</v>
      </c>
      <c r="N5278">
        <v>37.29</v>
      </c>
      <c r="O5278">
        <v>3.53</v>
      </c>
      <c r="P5278">
        <v>9.4700000000000006</v>
      </c>
      <c r="Q5278">
        <v>1.67</v>
      </c>
      <c r="R5278">
        <v>131.63</v>
      </c>
      <c r="S5278">
        <v>0.61</v>
      </c>
      <c r="T5278">
        <v>258.16000000000003</v>
      </c>
      <c r="U5278">
        <v>376.7</v>
      </c>
      <c r="V5278" s="14">
        <v>-0.58650000000000002</v>
      </c>
      <c r="W5278">
        <v>1739318.29</v>
      </c>
      <c r="X5278" s="6">
        <v>52.21</v>
      </c>
      <c r="Y5278" s="12" t="str">
        <f>IFERROR(VLOOKUP(C5278,[1]Index!$D:$F,3,FALSE),"Non List")</f>
        <v>Microfinance</v>
      </c>
      <c r="Z5278">
        <f>IFERROR(VLOOKUP(C5278,[1]LP!$B:$C,2,FALSE),0)</f>
        <v>805</v>
      </c>
      <c r="AA5278" s="11">
        <f t="shared" si="205"/>
        <v>33</v>
      </c>
      <c r="AB5278" s="5">
        <f>IFERROR(VLOOKUP(C5278,[2]Sheet1!$B:$F,5,FALSE),0)</f>
        <v>11419121.4</v>
      </c>
      <c r="AC5278" s="11">
        <f>IFERROR(VLOOKUP(AE5278,[3]Sheet2!$M:$O,2,FALSE),0)</f>
        <v>0.75</v>
      </c>
      <c r="AD5278" s="11">
        <f>IFERROR(VLOOKUP(AE5278,[3]Sheet2!$M:$O,3,FALSE),0)</f>
        <v>14.25</v>
      </c>
      <c r="AE5278" s="10" t="str">
        <f t="shared" si="204"/>
        <v>79/80SKBBL</v>
      </c>
      <c r="AF5278" s="13">
        <f t="shared" si="206"/>
        <v>3.034782608695652E-2</v>
      </c>
    </row>
    <row r="5279" spans="1:32" x14ac:dyDescent="0.45">
      <c r="A5279" t="s">
        <v>55</v>
      </c>
      <c r="B5279" t="s">
        <v>181</v>
      </c>
      <c r="C5279" t="s">
        <v>69</v>
      </c>
      <c r="D5279">
        <v>634</v>
      </c>
      <c r="E5279">
        <v>627200.92799999996</v>
      </c>
      <c r="F5279" s="5">
        <v>227888.90400000001</v>
      </c>
      <c r="G5279">
        <v>3335150.43</v>
      </c>
      <c r="H5279">
        <v>6503680.3971999995</v>
      </c>
      <c r="I5279">
        <v>366266.87209999998</v>
      </c>
      <c r="J5279">
        <v>449226.22759999998</v>
      </c>
      <c r="K5279">
        <v>122417.91650000001</v>
      </c>
      <c r="L5279">
        <v>93293.369300000006</v>
      </c>
      <c r="M5279" s="6">
        <v>14.87</v>
      </c>
      <c r="N5279">
        <v>42.64</v>
      </c>
      <c r="O5279">
        <v>4.6500000000000004</v>
      </c>
      <c r="P5279">
        <v>10.91</v>
      </c>
      <c r="Q5279">
        <v>1.32</v>
      </c>
      <c r="R5279">
        <v>198.28</v>
      </c>
      <c r="S5279">
        <v>4.75</v>
      </c>
      <c r="T5279">
        <v>136.33000000000001</v>
      </c>
      <c r="U5279">
        <v>213.57</v>
      </c>
      <c r="V5279" s="14">
        <v>-0.66310000000000002</v>
      </c>
      <c r="W5279">
        <v>72768.827699999994</v>
      </c>
      <c r="X5279" s="6">
        <v>11.6</v>
      </c>
      <c r="Y5279" s="12" t="str">
        <f>IFERROR(VLOOKUP(C5279,[1]Index!$D:$F,3,FALSE),"Non List")</f>
        <v>Microfinance</v>
      </c>
      <c r="Z5279">
        <f>IFERROR(VLOOKUP(C5279,[1]LP!$B:$C,2,FALSE),0)</f>
        <v>885.1</v>
      </c>
      <c r="AA5279" s="11">
        <f t="shared" si="205"/>
        <v>59.5</v>
      </c>
      <c r="AB5279" s="5">
        <f>IFERROR(VLOOKUP(C5279,[2]Sheet1!$B:$F,5,FALSE),0)</f>
        <v>3288414.5</v>
      </c>
      <c r="AC5279" s="11">
        <f>IFERROR(VLOOKUP(AE5279,[3]Sheet2!$M:$O,2,FALSE),0)</f>
        <v>0.36840000000000001</v>
      </c>
      <c r="AD5279" s="11">
        <f>IFERROR(VLOOKUP(AE5279,[3]Sheet2!$M:$O,3,FALSE),0)</f>
        <v>7</v>
      </c>
      <c r="AE5279" s="10" t="str">
        <f t="shared" si="204"/>
        <v>79/80SLBBL</v>
      </c>
      <c r="AF5279" s="13">
        <f t="shared" si="206"/>
        <v>1.6800361541068804E-2</v>
      </c>
    </row>
    <row r="5280" spans="1:32" x14ac:dyDescent="0.45">
      <c r="A5280" t="s">
        <v>55</v>
      </c>
      <c r="B5280" t="s">
        <v>181</v>
      </c>
      <c r="C5280" t="s">
        <v>71</v>
      </c>
      <c r="D5280">
        <v>776</v>
      </c>
      <c r="E5280">
        <v>1290495.5</v>
      </c>
      <c r="F5280" s="5">
        <v>1967521.585</v>
      </c>
      <c r="G5280">
        <v>12805771.997</v>
      </c>
      <c r="H5280">
        <v>18293558.219000001</v>
      </c>
      <c r="I5280">
        <v>1558015.2990000001</v>
      </c>
      <c r="J5280">
        <v>1970450.111</v>
      </c>
      <c r="K5280">
        <v>877807.402</v>
      </c>
      <c r="L5280">
        <v>339475.04100000003</v>
      </c>
      <c r="M5280" s="6">
        <v>26.3</v>
      </c>
      <c r="N5280">
        <v>29.51</v>
      </c>
      <c r="O5280">
        <v>3.07</v>
      </c>
      <c r="P5280">
        <v>10.42</v>
      </c>
      <c r="Q5280">
        <v>1.7</v>
      </c>
      <c r="R5280">
        <v>90.6</v>
      </c>
      <c r="S5280">
        <v>8.66</v>
      </c>
      <c r="T5280">
        <v>252.46</v>
      </c>
      <c r="U5280">
        <v>386.51</v>
      </c>
      <c r="V5280" s="14">
        <v>-0.50190000000000001</v>
      </c>
      <c r="W5280">
        <v>257060.484</v>
      </c>
      <c r="X5280" s="6">
        <v>19.920000000000002</v>
      </c>
      <c r="Y5280" s="12" t="str">
        <f>IFERROR(VLOOKUP(C5280,[1]Index!$D:$F,3,FALSE),"Non List")</f>
        <v>Microfinance</v>
      </c>
      <c r="Z5280">
        <f>IFERROR(VLOOKUP(C5280,[1]LP!$B:$C,2,FALSE),0)</f>
        <v>866.4</v>
      </c>
      <c r="AA5280" s="11">
        <f t="shared" si="205"/>
        <v>32.9</v>
      </c>
      <c r="AB5280" s="5">
        <f>IFERROR(VLOOKUP(C5280,[2]Sheet1!$B:$F,5,FALSE),0)</f>
        <v>4969873.2</v>
      </c>
      <c r="AC5280" s="11">
        <f>IFERROR(VLOOKUP(AE5280,[3]Sheet2!$M:$O,2,FALSE),0)</f>
        <v>0.65049999999999997</v>
      </c>
      <c r="AD5280" s="11">
        <f>IFERROR(VLOOKUP(AE5280,[3]Sheet2!$M:$O,3,FALSE),0)</f>
        <v>12.3599</v>
      </c>
      <c r="AE5280" s="10" t="str">
        <f t="shared" si="204"/>
        <v>79/80SWBBL</v>
      </c>
      <c r="AF5280" s="13">
        <f t="shared" si="206"/>
        <v>3.035549399815328E-2</v>
      </c>
    </row>
    <row r="5281" spans="1:32" x14ac:dyDescent="0.45">
      <c r="A5281" t="s">
        <v>55</v>
      </c>
      <c r="B5281" t="s">
        <v>181</v>
      </c>
      <c r="C5281" t="s">
        <v>72</v>
      </c>
      <c r="D5281">
        <v>822.3</v>
      </c>
      <c r="E5281">
        <v>196002.76</v>
      </c>
      <c r="F5281" s="5">
        <v>65043.08</v>
      </c>
      <c r="G5281">
        <v>858379.99</v>
      </c>
      <c r="H5281">
        <v>2364311.54</v>
      </c>
      <c r="I5281">
        <v>94476.04</v>
      </c>
      <c r="J5281">
        <v>135621.47</v>
      </c>
      <c r="K5281">
        <v>40432.370000000003</v>
      </c>
      <c r="L5281">
        <v>29559.86</v>
      </c>
      <c r="M5281" s="6">
        <v>15.08</v>
      </c>
      <c r="N5281">
        <v>54.53</v>
      </c>
      <c r="O5281">
        <v>6.17</v>
      </c>
      <c r="P5281">
        <v>11.32</v>
      </c>
      <c r="Q5281">
        <v>1.1000000000000001</v>
      </c>
      <c r="R5281">
        <v>336.45</v>
      </c>
      <c r="S5281">
        <v>4.78</v>
      </c>
      <c r="T5281">
        <v>133.18</v>
      </c>
      <c r="U5281">
        <v>212.57</v>
      </c>
      <c r="V5281" s="14">
        <v>-0.74150000000000005</v>
      </c>
      <c r="W5281">
        <v>0</v>
      </c>
      <c r="X5281" s="6">
        <v>0</v>
      </c>
      <c r="Y5281" s="12" t="str">
        <f>IFERROR(VLOOKUP(C5281,[1]Index!$D:$F,3,FALSE),"Non List")</f>
        <v>Microfinance</v>
      </c>
      <c r="Z5281">
        <f>IFERROR(VLOOKUP(C5281,[1]LP!$B:$C,2,FALSE),0)</f>
        <v>1588</v>
      </c>
      <c r="AA5281" s="11">
        <f t="shared" si="205"/>
        <v>105.3</v>
      </c>
      <c r="AB5281" s="5">
        <f>IFERROR(VLOOKUP(C5281,[2]Sheet1!$B:$F,5,FALSE),0)</f>
        <v>784011.20000000007</v>
      </c>
      <c r="AC5281" s="11">
        <f>IFERROR(VLOOKUP(AE5281,[3]Sheet2!$M:$O,2,FALSE),0)</f>
        <v>0</v>
      </c>
      <c r="AD5281" s="11">
        <f>IFERROR(VLOOKUP(AE5281,[3]Sheet2!$M:$O,3,FALSE),0)</f>
        <v>0</v>
      </c>
      <c r="AE5281" s="10" t="str">
        <f t="shared" si="204"/>
        <v>79/80MLBBL</v>
      </c>
      <c r="AF5281" s="13">
        <f t="shared" si="206"/>
        <v>9.4962216624685132E-3</v>
      </c>
    </row>
    <row r="5282" spans="1:32" x14ac:dyDescent="0.45">
      <c r="A5282" t="s">
        <v>55</v>
      </c>
      <c r="B5282" t="s">
        <v>181</v>
      </c>
      <c r="C5282" t="s">
        <v>74</v>
      </c>
      <c r="D5282">
        <v>675</v>
      </c>
      <c r="E5282">
        <v>441662.1</v>
      </c>
      <c r="F5282" s="5">
        <v>348961.57799999998</v>
      </c>
      <c r="G5282">
        <v>2324461.61</v>
      </c>
      <c r="H5282">
        <v>5768022.5760000004</v>
      </c>
      <c r="I5282">
        <v>366997.41800000001</v>
      </c>
      <c r="J5282">
        <v>423131.62</v>
      </c>
      <c r="K5282">
        <v>46847.053999999996</v>
      </c>
      <c r="L5282">
        <v>-83064.365000000005</v>
      </c>
      <c r="M5282" s="6">
        <v>-18.8</v>
      </c>
      <c r="N5282">
        <v>-35.9</v>
      </c>
      <c r="O5282">
        <v>3.77</v>
      </c>
      <c r="P5282">
        <v>-10.51</v>
      </c>
      <c r="Q5282">
        <v>-1.33</v>
      </c>
      <c r="R5282">
        <v>-135.34</v>
      </c>
      <c r="S5282">
        <v>8.36</v>
      </c>
      <c r="T5282">
        <v>179.01</v>
      </c>
      <c r="U5282">
        <v>0</v>
      </c>
      <c r="V5282">
        <v>0</v>
      </c>
      <c r="W5282">
        <v>69098.285999999993</v>
      </c>
      <c r="X5282" s="6">
        <v>15.65</v>
      </c>
      <c r="Y5282" s="12" t="str">
        <f>IFERROR(VLOOKUP(C5282,[1]Index!$D:$F,3,FALSE),"Non List")</f>
        <v>Microfinance</v>
      </c>
      <c r="Z5282">
        <f>IFERROR(VLOOKUP(C5282,[1]LP!$B:$C,2,FALSE),0)</f>
        <v>1105</v>
      </c>
      <c r="AA5282" s="11">
        <f t="shared" si="205"/>
        <v>-58.8</v>
      </c>
      <c r="AB5282" s="5">
        <f>IFERROR(VLOOKUP(C5282,[2]Sheet1!$B:$F,5,FALSE),0)</f>
        <v>1324986.3</v>
      </c>
      <c r="AC5282" s="11">
        <f>IFERROR(VLOOKUP(AE5282,[3]Sheet2!$M:$O,2,FALSE),0)</f>
        <v>0</v>
      </c>
      <c r="AD5282" s="11">
        <f>IFERROR(VLOOKUP(AE5282,[3]Sheet2!$M:$O,3,FALSE),0)</f>
        <v>0</v>
      </c>
      <c r="AE5282" s="10" t="str">
        <f t="shared" si="204"/>
        <v>79/80LLBS</v>
      </c>
      <c r="AF5282" s="13">
        <f t="shared" si="206"/>
        <v>-1.7013574660633485E-2</v>
      </c>
    </row>
    <row r="5283" spans="1:32" x14ac:dyDescent="0.45">
      <c r="A5283" t="s">
        <v>55</v>
      </c>
      <c r="B5283" t="s">
        <v>181</v>
      </c>
      <c r="C5283" t="s">
        <v>75</v>
      </c>
      <c r="D5283">
        <v>610</v>
      </c>
      <c r="E5283">
        <v>653382.62800000003</v>
      </c>
      <c r="F5283" s="5">
        <v>365004.603</v>
      </c>
      <c r="G5283">
        <v>2614710.0750000002</v>
      </c>
      <c r="H5283">
        <v>8037048.341</v>
      </c>
      <c r="I5283">
        <v>454292.13500000001</v>
      </c>
      <c r="J5283">
        <v>514965.12699999998</v>
      </c>
      <c r="K5283">
        <v>108234.63499999999</v>
      </c>
      <c r="L5283">
        <v>54566.796999999999</v>
      </c>
      <c r="M5283" s="6">
        <v>8.35</v>
      </c>
      <c r="N5283">
        <v>73.05</v>
      </c>
      <c r="O5283">
        <v>3.91</v>
      </c>
      <c r="P5283">
        <v>5.36</v>
      </c>
      <c r="Q5283">
        <v>0.61</v>
      </c>
      <c r="R5283">
        <v>285.63</v>
      </c>
      <c r="S5283">
        <v>4.71</v>
      </c>
      <c r="T5283">
        <v>155.86000000000001</v>
      </c>
      <c r="U5283">
        <v>171.12</v>
      </c>
      <c r="V5283" s="14">
        <v>-0.71950000000000003</v>
      </c>
      <c r="W5283">
        <v>30341.316999999999</v>
      </c>
      <c r="X5283" s="6">
        <v>4.6399999999999997</v>
      </c>
      <c r="Y5283" s="12" t="str">
        <f>IFERROR(VLOOKUP(C5283,[1]Index!$D:$F,3,FALSE),"Non List")</f>
        <v>zdelist</v>
      </c>
      <c r="Z5283">
        <f>IFERROR(VLOOKUP(C5283,[1]LP!$B:$C,2,FALSE),0)</f>
        <v>0</v>
      </c>
      <c r="AA5283" s="11">
        <f t="shared" si="205"/>
        <v>0</v>
      </c>
      <c r="AB5283" s="5">
        <f>IFERROR(VLOOKUP(C5283,[2]Sheet1!$B:$F,5,FALSE),0)</f>
        <v>0</v>
      </c>
      <c r="AC5283" s="11">
        <f>IFERROR(VLOOKUP(AE5283,[3]Sheet2!$M:$O,2,FALSE),0)</f>
        <v>0</v>
      </c>
      <c r="AD5283" s="11">
        <f>IFERROR(VLOOKUP(AE5283,[3]Sheet2!$M:$O,3,FALSE),0)</f>
        <v>0</v>
      </c>
      <c r="AE5283" s="10" t="str">
        <f t="shared" si="204"/>
        <v>79/80MMFDB</v>
      </c>
      <c r="AF5283" s="13">
        <f t="shared" si="206"/>
        <v>0</v>
      </c>
    </row>
    <row r="5284" spans="1:32" x14ac:dyDescent="0.45">
      <c r="A5284" t="s">
        <v>55</v>
      </c>
      <c r="B5284" t="s">
        <v>181</v>
      </c>
      <c r="C5284" t="s">
        <v>77</v>
      </c>
      <c r="D5284">
        <v>933</v>
      </c>
      <c r="E5284">
        <v>170091.9</v>
      </c>
      <c r="F5284" s="5">
        <v>97740.42</v>
      </c>
      <c r="G5284">
        <v>819980.13</v>
      </c>
      <c r="H5284">
        <v>2005255.53</v>
      </c>
      <c r="I5284">
        <v>96024.320000000007</v>
      </c>
      <c r="J5284">
        <v>144309.01999999999</v>
      </c>
      <c r="K5284">
        <v>16425.96</v>
      </c>
      <c r="L5284">
        <v>16663.25</v>
      </c>
      <c r="M5284" s="6">
        <v>9.7899999999999991</v>
      </c>
      <c r="N5284">
        <v>95.3</v>
      </c>
      <c r="O5284">
        <v>5.93</v>
      </c>
      <c r="P5284">
        <v>6.22</v>
      </c>
      <c r="Q5284">
        <v>0.73</v>
      </c>
      <c r="R5284">
        <v>565.13</v>
      </c>
      <c r="S5284">
        <v>9.51</v>
      </c>
      <c r="T5284">
        <v>157.46</v>
      </c>
      <c r="U5284">
        <v>186.24</v>
      </c>
      <c r="V5284" s="14">
        <v>-0.8004</v>
      </c>
      <c r="W5284">
        <v>16663.25</v>
      </c>
      <c r="X5284" s="6">
        <v>9.8000000000000007</v>
      </c>
      <c r="Y5284" s="12" t="str">
        <f>IFERROR(VLOOKUP(C5284,[1]Index!$D:$F,3,FALSE),"Non List")</f>
        <v>Microfinance</v>
      </c>
      <c r="Z5284">
        <f>IFERROR(VLOOKUP(C5284,[1]LP!$B:$C,2,FALSE),0)</f>
        <v>1602</v>
      </c>
      <c r="AA5284" s="11">
        <f t="shared" si="205"/>
        <v>163.6</v>
      </c>
      <c r="AB5284" s="5">
        <f>IFERROR(VLOOKUP(C5284,[2]Sheet1!$B:$F,5,FALSE),0)</f>
        <v>765413.55</v>
      </c>
      <c r="AC5284" s="11">
        <f>IFERROR(VLOOKUP(AE5284,[3]Sheet2!$M:$O,2,FALSE),0)</f>
        <v>0</v>
      </c>
      <c r="AD5284" s="11">
        <f>IFERROR(VLOOKUP(AE5284,[3]Sheet2!$M:$O,3,FALSE),0)</f>
        <v>0</v>
      </c>
      <c r="AE5284" s="10" t="str">
        <f t="shared" si="204"/>
        <v>79/80JSLBB</v>
      </c>
      <c r="AF5284" s="13">
        <f t="shared" si="206"/>
        <v>6.1111111111111106E-3</v>
      </c>
    </row>
    <row r="5285" spans="1:32" x14ac:dyDescent="0.45">
      <c r="A5285" t="s">
        <v>55</v>
      </c>
      <c r="B5285" t="s">
        <v>181</v>
      </c>
      <c r="C5285" t="s">
        <v>80</v>
      </c>
      <c r="D5285">
        <v>571.1</v>
      </c>
      <c r="E5285">
        <v>745040.35900000005</v>
      </c>
      <c r="F5285" s="5">
        <v>325652.80300000001</v>
      </c>
      <c r="G5285">
        <v>2055511.34</v>
      </c>
      <c r="H5285">
        <v>8613150.1873000003</v>
      </c>
      <c r="I5285">
        <v>288597.20730000001</v>
      </c>
      <c r="J5285">
        <v>333193.96470000001</v>
      </c>
      <c r="K5285">
        <v>112696.164</v>
      </c>
      <c r="L5285">
        <v>58041.200400000002</v>
      </c>
      <c r="M5285" s="6">
        <v>7.79</v>
      </c>
      <c r="N5285">
        <v>73.31</v>
      </c>
      <c r="O5285">
        <v>3.97</v>
      </c>
      <c r="P5285">
        <v>5.42</v>
      </c>
      <c r="Q5285">
        <v>0.62</v>
      </c>
      <c r="R5285">
        <v>291.04000000000002</v>
      </c>
      <c r="S5285">
        <v>4.71</v>
      </c>
      <c r="T5285">
        <v>143.71</v>
      </c>
      <c r="U5285">
        <v>158.71</v>
      </c>
      <c r="V5285" s="14">
        <v>-0.72209999999999996</v>
      </c>
      <c r="W5285">
        <v>23394.011399999999</v>
      </c>
      <c r="X5285" s="6">
        <v>3.14</v>
      </c>
      <c r="Y5285" s="12" t="str">
        <f>IFERROR(VLOOKUP(C5285,[1]Index!$D:$F,3,FALSE),"Non List")</f>
        <v>Microfinance</v>
      </c>
      <c r="Z5285">
        <f>IFERROR(VLOOKUP(C5285,[1]LP!$B:$C,2,FALSE),0)</f>
        <v>845</v>
      </c>
      <c r="AA5285" s="11">
        <f t="shared" si="205"/>
        <v>108.5</v>
      </c>
      <c r="AB5285" s="5">
        <f>IFERROR(VLOOKUP(C5285,[2]Sheet1!$B:$F,5,FALSE),0)</f>
        <v>1937105.04</v>
      </c>
      <c r="AC5285" s="11">
        <f>IFERROR(VLOOKUP(AE5285,[3]Sheet2!$M:$O,2,FALSE),0)</f>
        <v>0</v>
      </c>
      <c r="AD5285" s="11">
        <f>IFERROR(VLOOKUP(AE5285,[3]Sheet2!$M:$O,3,FALSE),0)</f>
        <v>0</v>
      </c>
      <c r="AE5285" s="10" t="str">
        <f t="shared" si="204"/>
        <v>79/80VLBS</v>
      </c>
      <c r="AF5285" s="13">
        <f t="shared" si="206"/>
        <v>9.2189349112426038E-3</v>
      </c>
    </row>
    <row r="5286" spans="1:32" x14ac:dyDescent="0.45">
      <c r="A5286" t="s">
        <v>55</v>
      </c>
      <c r="B5286" t="s">
        <v>181</v>
      </c>
      <c r="C5286" t="s">
        <v>81</v>
      </c>
      <c r="D5286">
        <v>538</v>
      </c>
      <c r="E5286">
        <v>869568.201</v>
      </c>
      <c r="F5286" s="5">
        <v>203964.39499999999</v>
      </c>
      <c r="H5286">
        <v>7839.4009999999998</v>
      </c>
      <c r="I5286">
        <v>284952.89500000002</v>
      </c>
      <c r="J5286">
        <v>310115.696</v>
      </c>
      <c r="K5286">
        <v>259205.24100000001</v>
      </c>
      <c r="L5286">
        <v>111645.22100000001</v>
      </c>
      <c r="M5286" s="6">
        <v>12.83</v>
      </c>
      <c r="N5286">
        <v>41.93</v>
      </c>
      <c r="O5286">
        <v>4.3600000000000003</v>
      </c>
      <c r="P5286">
        <v>10.4</v>
      </c>
      <c r="Q5286">
        <v>1.6</v>
      </c>
      <c r="R5286">
        <v>182.81</v>
      </c>
      <c r="S5286">
        <v>1.22</v>
      </c>
      <c r="T5286">
        <v>123.46</v>
      </c>
      <c r="U5286">
        <v>188.79</v>
      </c>
      <c r="V5286" s="14">
        <v>-0.64910000000000001</v>
      </c>
      <c r="W5286">
        <v>80818.089000000007</v>
      </c>
      <c r="X5286" s="6">
        <v>9.2899999999999991</v>
      </c>
      <c r="Y5286" s="12" t="str">
        <f>IFERROR(VLOOKUP(C5286,[1]Index!$D:$F,3,FALSE),"Non List")</f>
        <v>Microfinance</v>
      </c>
      <c r="Z5286">
        <f>IFERROR(VLOOKUP(C5286,[1]LP!$B:$C,2,FALSE),0)</f>
        <v>678</v>
      </c>
      <c r="AA5286" s="11">
        <f t="shared" si="205"/>
        <v>52.8</v>
      </c>
      <c r="AB5286" s="5">
        <f>IFERROR(VLOOKUP(C5286,[2]Sheet1!$B:$F,5,FALSE),0)</f>
        <v>4627320.3899999997</v>
      </c>
      <c r="AC5286" s="11">
        <f>IFERROR(VLOOKUP(AE5286,[3]Sheet2!$M:$O,2,FALSE),0)</f>
        <v>0.4526</v>
      </c>
      <c r="AD5286" s="11">
        <f>IFERROR(VLOOKUP(AE5286,[3]Sheet2!$M:$O,3,FALSE),0)</f>
        <v>8.6</v>
      </c>
      <c r="AE5286" s="10" t="str">
        <f t="shared" si="204"/>
        <v>79/80RSDC</v>
      </c>
      <c r="AF5286" s="13">
        <f t="shared" si="206"/>
        <v>1.892330383480826E-2</v>
      </c>
    </row>
    <row r="5287" spans="1:32" x14ac:dyDescent="0.45">
      <c r="A5287" t="s">
        <v>55</v>
      </c>
      <c r="B5287" t="s">
        <v>181</v>
      </c>
      <c r="C5287" t="s">
        <v>82</v>
      </c>
      <c r="D5287">
        <v>501</v>
      </c>
      <c r="E5287">
        <v>721449.14899999998</v>
      </c>
      <c r="F5287" s="5">
        <v>304332.19900000002</v>
      </c>
      <c r="G5287">
        <v>1547314.81</v>
      </c>
      <c r="H5287">
        <v>4887480.1560000004</v>
      </c>
      <c r="I5287">
        <v>347438.25300000003</v>
      </c>
      <c r="J5287">
        <v>400177.16600000003</v>
      </c>
      <c r="K5287">
        <v>41169.317000000003</v>
      </c>
      <c r="L5287">
        <v>-22417.703000000001</v>
      </c>
      <c r="M5287" s="6">
        <v>-3.1</v>
      </c>
      <c r="N5287">
        <v>-161.61000000000001</v>
      </c>
      <c r="O5287">
        <v>3.52</v>
      </c>
      <c r="P5287">
        <v>-2.19</v>
      </c>
      <c r="Q5287">
        <v>-0.41</v>
      </c>
      <c r="R5287">
        <v>-568.87</v>
      </c>
      <c r="S5287">
        <v>9.5399999999999991</v>
      </c>
      <c r="T5287">
        <v>142.18</v>
      </c>
      <c r="U5287">
        <v>0</v>
      </c>
      <c r="V5287">
        <v>0</v>
      </c>
      <c r="W5287">
        <v>-39701.148000000001</v>
      </c>
      <c r="X5287" s="6">
        <v>-5.5</v>
      </c>
      <c r="Y5287" s="12" t="str">
        <f>IFERROR(VLOOKUP(C5287,[1]Index!$D:$F,3,FALSE),"Non List")</f>
        <v>Microfinance</v>
      </c>
      <c r="Z5287">
        <f>IFERROR(VLOOKUP(C5287,[1]LP!$B:$C,2,FALSE),0)</f>
        <v>694</v>
      </c>
      <c r="AA5287" s="11">
        <f t="shared" si="205"/>
        <v>-223.9</v>
      </c>
      <c r="AB5287" s="5">
        <f>IFERROR(VLOOKUP(C5287,[2]Sheet1!$B:$F,5,FALSE),0)</f>
        <v>2885796.8000000003</v>
      </c>
      <c r="AC5287" s="11">
        <f>IFERROR(VLOOKUP(AE5287,[3]Sheet2!$M:$O,2,FALSE),0)</f>
        <v>0</v>
      </c>
      <c r="AD5287" s="11">
        <f>IFERROR(VLOOKUP(AE5287,[3]Sheet2!$M:$O,3,FALSE),0)</f>
        <v>0</v>
      </c>
      <c r="AE5287" s="10" t="str">
        <f t="shared" si="204"/>
        <v>79/80NMBMF</v>
      </c>
      <c r="AF5287" s="13">
        <f t="shared" si="206"/>
        <v>-4.4668587896253605E-3</v>
      </c>
    </row>
    <row r="5288" spans="1:32" x14ac:dyDescent="0.45">
      <c r="A5288" t="s">
        <v>55</v>
      </c>
      <c r="B5288" t="s">
        <v>181</v>
      </c>
      <c r="C5288" t="s">
        <v>83</v>
      </c>
      <c r="D5288">
        <v>543</v>
      </c>
      <c r="E5288">
        <v>1320000</v>
      </c>
      <c r="F5288" s="5">
        <v>609297.61499999999</v>
      </c>
      <c r="G5288">
        <v>3424775.872</v>
      </c>
      <c r="H5288">
        <v>13933260.356000001</v>
      </c>
      <c r="I5288">
        <v>761941.81299999997</v>
      </c>
      <c r="J5288">
        <v>865625.30599999998</v>
      </c>
      <c r="K5288">
        <v>203166.24900000001</v>
      </c>
      <c r="L5288">
        <v>71931.642000000007</v>
      </c>
      <c r="M5288" s="6">
        <v>5.44</v>
      </c>
      <c r="N5288">
        <v>99.82</v>
      </c>
      <c r="O5288">
        <v>3.72</v>
      </c>
      <c r="P5288">
        <v>3.73</v>
      </c>
      <c r="Q5288">
        <v>0.48</v>
      </c>
      <c r="R5288">
        <v>371.33</v>
      </c>
      <c r="S5288">
        <v>5.84</v>
      </c>
      <c r="T5288">
        <v>146.16</v>
      </c>
      <c r="U5288">
        <v>133.75</v>
      </c>
      <c r="V5288" s="14">
        <v>-0.75370000000000004</v>
      </c>
      <c r="W5288">
        <v>24495.912</v>
      </c>
      <c r="X5288" s="6">
        <v>1.86</v>
      </c>
      <c r="Y5288" s="12" t="str">
        <f>IFERROR(VLOOKUP(C5288,[1]Index!$D:$F,3,FALSE),"Non List")</f>
        <v>Microfinance</v>
      </c>
      <c r="Z5288">
        <f>IFERROR(VLOOKUP(C5288,[1]LP!$B:$C,2,FALSE),0)</f>
        <v>732</v>
      </c>
      <c r="AA5288" s="11">
        <f t="shared" si="205"/>
        <v>134.6</v>
      </c>
      <c r="AB5288" s="5">
        <f>IFERROR(VLOOKUP(C5288,[2]Sheet1!$B:$F,5,FALSE),0)</f>
        <v>5412003.6899999995</v>
      </c>
      <c r="AC5288" s="11">
        <f>IFERROR(VLOOKUP(AE5288,[3]Sheet2!$M:$O,2,FALSE),0)</f>
        <v>0</v>
      </c>
      <c r="AD5288" s="11">
        <f>IFERROR(VLOOKUP(AE5288,[3]Sheet2!$M:$O,3,FALSE),0)</f>
        <v>0</v>
      </c>
      <c r="AE5288" s="10" t="str">
        <f t="shared" si="204"/>
        <v>79/80MERO</v>
      </c>
      <c r="AF5288" s="13">
        <f t="shared" si="206"/>
        <v>7.4316939890710391E-3</v>
      </c>
    </row>
    <row r="5289" spans="1:32" x14ac:dyDescent="0.45">
      <c r="A5289" t="s">
        <v>55</v>
      </c>
      <c r="B5289" t="s">
        <v>181</v>
      </c>
      <c r="C5289" t="s">
        <v>99</v>
      </c>
      <c r="D5289">
        <v>522.20000000000005</v>
      </c>
      <c r="E5289">
        <v>485760</v>
      </c>
      <c r="F5289" s="5">
        <v>381081.85200000001</v>
      </c>
      <c r="G5289">
        <v>1791381.87</v>
      </c>
      <c r="H5289">
        <v>5077545.99</v>
      </c>
      <c r="I5289">
        <v>293572.43900000001</v>
      </c>
      <c r="J5289">
        <v>342128.80300000001</v>
      </c>
      <c r="K5289">
        <v>29316.473999999998</v>
      </c>
      <c r="L5289">
        <v>16463.095000000001</v>
      </c>
      <c r="M5289" s="6">
        <v>3.38</v>
      </c>
      <c r="N5289">
        <v>154.5</v>
      </c>
      <c r="O5289">
        <v>2.93</v>
      </c>
      <c r="P5289">
        <v>1.9</v>
      </c>
      <c r="Q5289">
        <v>0.3</v>
      </c>
      <c r="R5289">
        <v>452.69</v>
      </c>
      <c r="S5289">
        <v>7.9</v>
      </c>
      <c r="T5289">
        <v>178.45</v>
      </c>
      <c r="U5289">
        <v>116.5</v>
      </c>
      <c r="V5289" s="14">
        <v>-0.77690000000000003</v>
      </c>
      <c r="W5289">
        <v>-61614.635999999999</v>
      </c>
      <c r="X5289" s="6">
        <v>-12.68</v>
      </c>
      <c r="Y5289" s="12" t="str">
        <f>IFERROR(VLOOKUP(C5289,[1]Index!$D:$F,3,FALSE),"Non List")</f>
        <v>Microfinance</v>
      </c>
      <c r="Z5289">
        <f>IFERROR(VLOOKUP(C5289,[1]LP!$B:$C,2,FALSE),0)</f>
        <v>940</v>
      </c>
      <c r="AA5289" s="11">
        <f t="shared" si="205"/>
        <v>278.10000000000002</v>
      </c>
      <c r="AB5289" s="5">
        <f>IFERROR(VLOOKUP(C5289,[2]Sheet1!$B:$F,5,FALSE),0)</f>
        <v>1457280</v>
      </c>
      <c r="AC5289" s="11">
        <f>IFERROR(VLOOKUP(AE5289,[3]Sheet2!$M:$O,2,FALSE),0)</f>
        <v>0</v>
      </c>
      <c r="AD5289" s="11">
        <f>IFERROR(VLOOKUP(AE5289,[3]Sheet2!$M:$O,3,FALSE),0)</f>
        <v>0</v>
      </c>
      <c r="AE5289" s="10" t="str">
        <f t="shared" si="204"/>
        <v>79/80NADEP</v>
      </c>
      <c r="AF5289" s="13">
        <f t="shared" si="206"/>
        <v>3.5957446808510636E-3</v>
      </c>
    </row>
    <row r="5290" spans="1:32" x14ac:dyDescent="0.45">
      <c r="A5290" t="s">
        <v>55</v>
      </c>
      <c r="B5290" t="s">
        <v>181</v>
      </c>
      <c r="C5290" t="s">
        <v>103</v>
      </c>
      <c r="D5290">
        <v>702</v>
      </c>
      <c r="E5290">
        <v>641616</v>
      </c>
      <c r="F5290" s="5">
        <v>285503.38909999997</v>
      </c>
      <c r="G5290">
        <v>2823998.9890999999</v>
      </c>
      <c r="H5290">
        <v>8840276.6283999998</v>
      </c>
      <c r="I5290">
        <v>247261.65650000001</v>
      </c>
      <c r="J5290">
        <v>321910.47840000002</v>
      </c>
      <c r="K5290">
        <v>94011.565199999997</v>
      </c>
      <c r="L5290">
        <v>37849.907399999996</v>
      </c>
      <c r="M5290" s="6">
        <v>5.89</v>
      </c>
      <c r="N5290">
        <v>119.19</v>
      </c>
      <c r="O5290">
        <v>4.8600000000000003</v>
      </c>
      <c r="P5290">
        <v>4.08</v>
      </c>
      <c r="Q5290">
        <v>0.4</v>
      </c>
      <c r="R5290">
        <v>579.26</v>
      </c>
      <c r="S5290">
        <v>63.41</v>
      </c>
      <c r="T5290">
        <v>144.5</v>
      </c>
      <c r="U5290">
        <v>138.38</v>
      </c>
      <c r="V5290" s="14">
        <v>-0.80289999999999995</v>
      </c>
      <c r="W5290">
        <v>29522.927800000001</v>
      </c>
      <c r="X5290" s="6">
        <v>4.5999999999999996</v>
      </c>
      <c r="Y5290" s="12" t="str">
        <f>IFERROR(VLOOKUP(C5290,[1]Index!$D:$F,3,FALSE),"Non List")</f>
        <v>Microfinance</v>
      </c>
      <c r="Z5290">
        <f>IFERROR(VLOOKUP(C5290,[1]LP!$B:$C,2,FALSE),0)</f>
        <v>791.3</v>
      </c>
      <c r="AA5290" s="11">
        <f t="shared" si="205"/>
        <v>134.30000000000001</v>
      </c>
      <c r="AB5290" s="5">
        <f>IFERROR(VLOOKUP(C5290,[2]Sheet1!$B:$F,5,FALSE),0)</f>
        <v>2419052.79</v>
      </c>
      <c r="AC5290" s="11">
        <f>IFERROR(VLOOKUP(AE5290,[3]Sheet2!$M:$O,2,FALSE),0)</f>
        <v>0</v>
      </c>
      <c r="AD5290" s="11">
        <f>IFERROR(VLOOKUP(AE5290,[3]Sheet2!$M:$O,3,FALSE),0)</f>
        <v>0</v>
      </c>
      <c r="AE5290" s="10" t="str">
        <f t="shared" si="204"/>
        <v>79/80ALBSL</v>
      </c>
      <c r="AF5290" s="13">
        <f t="shared" si="206"/>
        <v>7.4434474914697336E-3</v>
      </c>
    </row>
    <row r="5291" spans="1:32" x14ac:dyDescent="0.45">
      <c r="A5291" t="s">
        <v>55</v>
      </c>
      <c r="B5291" t="s">
        <v>181</v>
      </c>
      <c r="C5291" t="s">
        <v>84</v>
      </c>
      <c r="D5291">
        <v>1109.3</v>
      </c>
      <c r="E5291">
        <v>1084206</v>
      </c>
      <c r="F5291" s="5">
        <v>1178791</v>
      </c>
      <c r="G5291">
        <v>4523950</v>
      </c>
      <c r="H5291">
        <v>16659015</v>
      </c>
      <c r="I5291">
        <v>834205</v>
      </c>
      <c r="J5291">
        <v>1040709</v>
      </c>
      <c r="K5291">
        <v>357177</v>
      </c>
      <c r="L5291">
        <v>215141</v>
      </c>
      <c r="M5291" s="6">
        <v>19.84</v>
      </c>
      <c r="N5291">
        <v>55.91</v>
      </c>
      <c r="O5291">
        <v>5.31</v>
      </c>
      <c r="P5291">
        <v>9.51</v>
      </c>
      <c r="Q5291">
        <v>1.21</v>
      </c>
      <c r="R5291">
        <v>296.88</v>
      </c>
      <c r="S5291">
        <v>3.53</v>
      </c>
      <c r="T5291">
        <v>208.72</v>
      </c>
      <c r="U5291">
        <v>305.24</v>
      </c>
      <c r="V5291" s="14">
        <v>-0.7248</v>
      </c>
      <c r="W5291">
        <v>167812</v>
      </c>
      <c r="X5291" s="6">
        <v>15.48</v>
      </c>
      <c r="Y5291" s="12" t="str">
        <f>IFERROR(VLOOKUP(C5291,[1]Index!$D:$F,3,FALSE),"Non List")</f>
        <v>Microfinance</v>
      </c>
      <c r="Z5291">
        <f>IFERROR(VLOOKUP(C5291,[1]LP!$B:$C,2,FALSE),0)</f>
        <v>1260</v>
      </c>
      <c r="AA5291" s="11">
        <f t="shared" si="205"/>
        <v>63.5</v>
      </c>
      <c r="AB5291" s="5">
        <f>IFERROR(VLOOKUP(C5291,[2]Sheet1!$B:$F,5,FALSE),0)</f>
        <v>3462181.58</v>
      </c>
      <c r="AC5291" s="11">
        <f>IFERROR(VLOOKUP(AE5291,[3]Sheet2!$M:$O,2,FALSE),0)</f>
        <v>7.5</v>
      </c>
      <c r="AD5291" s="11">
        <f>IFERROR(VLOOKUP(AE5291,[3]Sheet2!$M:$O,3,FALSE),0)</f>
        <v>7.5</v>
      </c>
      <c r="AE5291" s="10" t="str">
        <f t="shared" si="204"/>
        <v>79/80NMFBS</v>
      </c>
      <c r="AF5291" s="13">
        <f t="shared" si="206"/>
        <v>1.5746031746031747E-2</v>
      </c>
    </row>
    <row r="5292" spans="1:32" x14ac:dyDescent="0.45">
      <c r="A5292" t="s">
        <v>55</v>
      </c>
      <c r="B5292" t="s">
        <v>181</v>
      </c>
      <c r="C5292" t="s">
        <v>104</v>
      </c>
      <c r="D5292">
        <v>672.4</v>
      </c>
      <c r="E5292">
        <v>151554.5325</v>
      </c>
      <c r="F5292" s="5">
        <v>44320.901700000002</v>
      </c>
      <c r="G5292">
        <v>550434.33330000006</v>
      </c>
      <c r="H5292">
        <v>2240132.3431000002</v>
      </c>
      <c r="I5292">
        <v>115107.518</v>
      </c>
      <c r="J5292">
        <v>145551.57380000001</v>
      </c>
      <c r="K5292">
        <v>21292.853500000001</v>
      </c>
      <c r="L5292">
        <v>7028.8230000000003</v>
      </c>
      <c r="M5292" s="6">
        <v>4.63</v>
      </c>
      <c r="N5292">
        <v>145.22999999999999</v>
      </c>
      <c r="O5292">
        <v>5.2</v>
      </c>
      <c r="P5292">
        <v>3.59</v>
      </c>
      <c r="Q5292">
        <v>0.28000000000000003</v>
      </c>
      <c r="R5292">
        <v>755.2</v>
      </c>
      <c r="S5292">
        <v>4.5199999999999996</v>
      </c>
      <c r="T5292">
        <v>129.24</v>
      </c>
      <c r="U5292">
        <v>116.03</v>
      </c>
      <c r="V5292" s="14">
        <v>-0.82740000000000002</v>
      </c>
      <c r="W5292">
        <v>8379.3675000000003</v>
      </c>
      <c r="X5292" s="6">
        <v>5.53</v>
      </c>
      <c r="Y5292" s="12" t="str">
        <f>IFERROR(VLOOKUP(C5292,[1]Index!$D:$F,3,FALSE),"Non List")</f>
        <v>Microfinance</v>
      </c>
      <c r="Z5292">
        <f>IFERROR(VLOOKUP(C5292,[1]LP!$B:$C,2,FALSE),0)</f>
        <v>1752</v>
      </c>
      <c r="AA5292" s="11">
        <f t="shared" si="205"/>
        <v>378.4</v>
      </c>
      <c r="AB5292" s="5">
        <f>IFERROR(VLOOKUP(C5292,[2]Sheet1!$B:$F,5,FALSE),0)</f>
        <v>484974.4</v>
      </c>
      <c r="AC5292" s="11">
        <f>IFERROR(VLOOKUP(AE5292,[3]Sheet2!$M:$O,2,FALSE),0)</f>
        <v>0</v>
      </c>
      <c r="AD5292" s="11">
        <f>IFERROR(VLOOKUP(AE5292,[3]Sheet2!$M:$O,3,FALSE),0)</f>
        <v>0</v>
      </c>
      <c r="AE5292" s="10" t="str">
        <f t="shared" si="204"/>
        <v>79/80GMFBS</v>
      </c>
      <c r="AF5292" s="13">
        <f t="shared" si="206"/>
        <v>2.6426940639269407E-3</v>
      </c>
    </row>
    <row r="5293" spans="1:32" x14ac:dyDescent="0.45">
      <c r="A5293" t="s">
        <v>55</v>
      </c>
      <c r="B5293" t="s">
        <v>181</v>
      </c>
      <c r="C5293" t="s">
        <v>325</v>
      </c>
      <c r="D5293">
        <v>590.1</v>
      </c>
      <c r="E5293">
        <v>319818.13</v>
      </c>
      <c r="F5293" s="5">
        <v>139687.13</v>
      </c>
      <c r="G5293">
        <v>994026.14</v>
      </c>
      <c r="H5293">
        <v>4437713.76</v>
      </c>
      <c r="I5293">
        <v>202352.22</v>
      </c>
      <c r="J5293">
        <v>272576.09000000003</v>
      </c>
      <c r="K5293">
        <v>35213.78</v>
      </c>
      <c r="L5293">
        <v>15370</v>
      </c>
      <c r="M5293" s="6">
        <v>4.8</v>
      </c>
      <c r="N5293">
        <v>122.94</v>
      </c>
      <c r="O5293">
        <v>4.1100000000000003</v>
      </c>
      <c r="P5293">
        <v>3.34</v>
      </c>
      <c r="Q5293">
        <v>0.32</v>
      </c>
      <c r="R5293">
        <v>505.28</v>
      </c>
      <c r="S5293">
        <v>2.37</v>
      </c>
      <c r="T5293">
        <v>143.68</v>
      </c>
      <c r="U5293">
        <v>124.57</v>
      </c>
      <c r="V5293" s="14">
        <v>-0.78890000000000005</v>
      </c>
      <c r="W5293">
        <v>6098.32</v>
      </c>
      <c r="X5293" s="6">
        <v>1.91</v>
      </c>
      <c r="Y5293" s="12" t="str">
        <f>IFERROR(VLOOKUP(C5293,[1]Index!$D:$F,3,FALSE),"Non List")</f>
        <v>Microfinance</v>
      </c>
      <c r="Z5293">
        <f>IFERROR(VLOOKUP(C5293,[1]LP!$B:$C,2,FALSE),0)</f>
        <v>931</v>
      </c>
      <c r="AA5293" s="11">
        <f t="shared" si="205"/>
        <v>194</v>
      </c>
      <c r="AB5293" s="5">
        <f>IFERROR(VLOOKUP(C5293,[2]Sheet1!$B:$F,5,FALSE),0)</f>
        <v>1567109.18</v>
      </c>
      <c r="AC5293" s="11">
        <f>IFERROR(VLOOKUP(AE5293,[3]Sheet2!$M:$O,2,FALSE),0)</f>
        <v>0</v>
      </c>
      <c r="AD5293" s="11">
        <f>IFERROR(VLOOKUP(AE5293,[3]Sheet2!$M:$O,3,FALSE),0)</f>
        <v>0</v>
      </c>
      <c r="AE5293" s="10" t="str">
        <f t="shared" si="204"/>
        <v>79/80HLBSL</v>
      </c>
      <c r="AF5293" s="13">
        <f t="shared" si="206"/>
        <v>5.1557465091299675E-3</v>
      </c>
    </row>
    <row r="5294" spans="1:32" x14ac:dyDescent="0.45">
      <c r="A5294" t="s">
        <v>55</v>
      </c>
      <c r="B5294" t="s">
        <v>181</v>
      </c>
      <c r="C5294" t="s">
        <v>96</v>
      </c>
      <c r="D5294">
        <v>616</v>
      </c>
      <c r="E5294">
        <v>497415.94199999998</v>
      </c>
      <c r="F5294" s="5">
        <v>182541.00399999999</v>
      </c>
      <c r="G5294">
        <v>1319298.142</v>
      </c>
      <c r="H5294">
        <v>4340270.1639999999</v>
      </c>
      <c r="I5294">
        <v>247227.45199999999</v>
      </c>
      <c r="J5294">
        <v>325041.31800000003</v>
      </c>
      <c r="K5294">
        <v>64483.32</v>
      </c>
      <c r="L5294">
        <v>16725.498</v>
      </c>
      <c r="M5294" s="6">
        <v>3.36</v>
      </c>
      <c r="N5294">
        <v>183.33</v>
      </c>
      <c r="O5294">
        <v>4.51</v>
      </c>
      <c r="P5294">
        <v>2.46</v>
      </c>
      <c r="Q5294">
        <v>0.35</v>
      </c>
      <c r="R5294">
        <v>826.82</v>
      </c>
      <c r="S5294">
        <v>4.6399999999999997</v>
      </c>
      <c r="T5294">
        <v>136.69999999999999</v>
      </c>
      <c r="U5294">
        <v>101.66</v>
      </c>
      <c r="V5294" s="14">
        <v>-0.83499999999999996</v>
      </c>
      <c r="W5294">
        <v>22656.01</v>
      </c>
      <c r="X5294" s="6">
        <v>4.55</v>
      </c>
      <c r="Y5294" s="12" t="str">
        <f>IFERROR(VLOOKUP(C5294,[1]Index!$D:$F,3,FALSE),"Non List")</f>
        <v>Microfinance</v>
      </c>
      <c r="Z5294">
        <f>IFERROR(VLOOKUP(C5294,[1]LP!$B:$C,2,FALSE),0)</f>
        <v>935.3</v>
      </c>
      <c r="AA5294" s="11">
        <f t="shared" si="205"/>
        <v>278.39999999999998</v>
      </c>
      <c r="AB5294" s="5">
        <f>IFERROR(VLOOKUP(C5294,[2]Sheet1!$B:$F,5,FALSE),0)</f>
        <v>1641493.9200000002</v>
      </c>
      <c r="AC5294" s="11">
        <f>IFERROR(VLOOKUP(AE5294,[3]Sheet2!$M:$O,2,FALSE),0)</f>
        <v>0</v>
      </c>
      <c r="AD5294" s="11">
        <f>IFERROR(VLOOKUP(AE5294,[3]Sheet2!$M:$O,3,FALSE),0)</f>
        <v>0</v>
      </c>
      <c r="AE5294" s="10" t="str">
        <f t="shared" si="204"/>
        <v>79/80ILBS</v>
      </c>
      <c r="AF5294" s="13">
        <f t="shared" si="206"/>
        <v>3.592430236287822E-3</v>
      </c>
    </row>
    <row r="5295" spans="1:32" x14ac:dyDescent="0.45">
      <c r="A5295" t="s">
        <v>55</v>
      </c>
      <c r="B5295" t="s">
        <v>181</v>
      </c>
      <c r="C5295" t="s">
        <v>87</v>
      </c>
      <c r="D5295">
        <v>1275</v>
      </c>
      <c r="E5295">
        <v>1055563.7339999999</v>
      </c>
      <c r="F5295" s="5">
        <v>1855676.077</v>
      </c>
      <c r="G5295">
        <v>8415439.2899999991</v>
      </c>
      <c r="H5295">
        <v>19315141.493999999</v>
      </c>
      <c r="I5295">
        <v>1155790.6129999999</v>
      </c>
      <c r="J5295">
        <v>1337932.9950000001</v>
      </c>
      <c r="K5295">
        <v>731891.15</v>
      </c>
      <c r="L5295">
        <v>221469.35800000001</v>
      </c>
      <c r="M5295" s="6">
        <v>20.98</v>
      </c>
      <c r="N5295">
        <v>60.77</v>
      </c>
      <c r="O5295">
        <v>4.62</v>
      </c>
      <c r="P5295">
        <v>7.61</v>
      </c>
      <c r="Q5295">
        <v>1.0900000000000001</v>
      </c>
      <c r="R5295">
        <v>280.76</v>
      </c>
      <c r="S5295">
        <v>4.26</v>
      </c>
      <c r="T5295">
        <v>275.8</v>
      </c>
      <c r="U5295">
        <v>360.82</v>
      </c>
      <c r="V5295" s="14">
        <v>-0.71699999999999997</v>
      </c>
      <c r="W5295">
        <v>766249.52500000002</v>
      </c>
      <c r="X5295" s="6">
        <v>72.59</v>
      </c>
      <c r="Y5295" s="12" t="str">
        <f>IFERROR(VLOOKUP(C5295,[1]Index!$D:$F,3,FALSE),"Non List")</f>
        <v>Microfinance</v>
      </c>
      <c r="Z5295">
        <f>IFERROR(VLOOKUP(C5295,[1]LP!$B:$C,2,FALSE),0)</f>
        <v>1247</v>
      </c>
      <c r="AA5295" s="11">
        <f t="shared" si="205"/>
        <v>59.4</v>
      </c>
      <c r="AB5295" s="5">
        <f>IFERROR(VLOOKUP(C5295,[2]Sheet1!$B:$F,5,FALSE),0)</f>
        <v>3587861.1</v>
      </c>
      <c r="AC5295" s="11">
        <f>IFERROR(VLOOKUP(AE5295,[3]Sheet2!$M:$O,2,FALSE),0)</f>
        <v>0</v>
      </c>
      <c r="AD5295" s="11">
        <f>IFERROR(VLOOKUP(AE5295,[3]Sheet2!$M:$O,3,FALSE),0)</f>
        <v>0</v>
      </c>
      <c r="AE5295" s="10" t="str">
        <f t="shared" si="204"/>
        <v>79/80FOWAD</v>
      </c>
      <c r="AF5295" s="13">
        <f t="shared" si="206"/>
        <v>1.682437850842021E-2</v>
      </c>
    </row>
    <row r="5296" spans="1:32" x14ac:dyDescent="0.45">
      <c r="A5296" t="s">
        <v>55</v>
      </c>
      <c r="B5296" t="s">
        <v>181</v>
      </c>
      <c r="C5296" t="s">
        <v>93</v>
      </c>
      <c r="D5296">
        <v>619.1</v>
      </c>
      <c r="E5296">
        <v>394155.82</v>
      </c>
      <c r="F5296" s="5">
        <v>123626.42</v>
      </c>
      <c r="G5296">
        <v>981405.4</v>
      </c>
      <c r="H5296">
        <v>2904982.41</v>
      </c>
      <c r="I5296">
        <v>192003.74</v>
      </c>
      <c r="J5296">
        <v>225520.02</v>
      </c>
      <c r="K5296">
        <v>66453.100000000006</v>
      </c>
      <c r="L5296">
        <v>57407.17</v>
      </c>
      <c r="M5296" s="6">
        <v>14.56</v>
      </c>
      <c r="N5296">
        <v>42.52</v>
      </c>
      <c r="O5296">
        <v>4.71</v>
      </c>
      <c r="P5296">
        <v>11.09</v>
      </c>
      <c r="Q5296">
        <v>1.81</v>
      </c>
      <c r="R5296">
        <v>200.27</v>
      </c>
      <c r="S5296">
        <v>4.51</v>
      </c>
      <c r="T5296">
        <v>131.36000000000001</v>
      </c>
      <c r="U5296">
        <v>207.45</v>
      </c>
      <c r="V5296" s="14">
        <v>-0.66490000000000005</v>
      </c>
      <c r="W5296">
        <v>0</v>
      </c>
      <c r="X5296" s="6">
        <v>0</v>
      </c>
      <c r="Y5296" s="12" t="str">
        <f>IFERROR(VLOOKUP(C5296,[1]Index!$D:$F,3,FALSE),"Non List")</f>
        <v>Microfinance</v>
      </c>
      <c r="Z5296">
        <f>IFERROR(VLOOKUP(C5296,[1]LP!$B:$C,2,FALSE),0)</f>
        <v>814</v>
      </c>
      <c r="AA5296" s="11">
        <f t="shared" si="205"/>
        <v>55.9</v>
      </c>
      <c r="AB5296" s="5">
        <f>IFERROR(VLOOKUP(C5296,[2]Sheet1!$B:$F,5,FALSE),0)</f>
        <v>1692018.9</v>
      </c>
      <c r="AC5296" s="11">
        <f>IFERROR(VLOOKUP(AE5296,[3]Sheet2!$M:$O,2,FALSE),0)</f>
        <v>0.28539999999999999</v>
      </c>
      <c r="AD5296" s="11">
        <f>IFERROR(VLOOKUP(AE5296,[3]Sheet2!$M:$O,3,FALSE),0)</f>
        <v>5.4222000000000001</v>
      </c>
      <c r="AE5296" s="10" t="str">
        <f t="shared" si="204"/>
        <v>79/80SMATA</v>
      </c>
      <c r="AF5296" s="13">
        <f t="shared" si="206"/>
        <v>1.7886977886977889E-2</v>
      </c>
    </row>
    <row r="5297" spans="1:32" x14ac:dyDescent="0.45">
      <c r="A5297" t="s">
        <v>55</v>
      </c>
      <c r="B5297" t="s">
        <v>181</v>
      </c>
      <c r="C5297" t="s">
        <v>94</v>
      </c>
      <c r="D5297">
        <v>800</v>
      </c>
      <c r="E5297">
        <v>322378.58519999997</v>
      </c>
      <c r="F5297" s="5">
        <v>290556.74949999998</v>
      </c>
      <c r="G5297">
        <v>1601801.3123000001</v>
      </c>
      <c r="H5297">
        <v>3929255.7381000002</v>
      </c>
      <c r="I5297">
        <v>262343.98729999998</v>
      </c>
      <c r="J5297">
        <v>339125.85840000003</v>
      </c>
      <c r="K5297">
        <v>113247.5914</v>
      </c>
      <c r="L5297">
        <v>56759.493799999997</v>
      </c>
      <c r="M5297" s="6">
        <v>17.600000000000001</v>
      </c>
      <c r="N5297">
        <v>45.45</v>
      </c>
      <c r="O5297">
        <v>4.21</v>
      </c>
      <c r="P5297">
        <v>9.26</v>
      </c>
      <c r="Q5297">
        <v>1.26</v>
      </c>
      <c r="R5297">
        <v>191.34</v>
      </c>
      <c r="S5297">
        <v>4.63</v>
      </c>
      <c r="T5297">
        <v>190.13</v>
      </c>
      <c r="U5297">
        <v>274.39</v>
      </c>
      <c r="V5297" s="14">
        <v>-0.65700000000000003</v>
      </c>
      <c r="W5297">
        <v>94474.270900000003</v>
      </c>
      <c r="X5297" s="6">
        <v>29.31</v>
      </c>
      <c r="Y5297" s="12" t="str">
        <f>IFERROR(VLOOKUP(C5297,[1]Index!$D:$F,3,FALSE),"Non List")</f>
        <v>Microfinance</v>
      </c>
      <c r="Z5297">
        <f>IFERROR(VLOOKUP(C5297,[1]LP!$B:$C,2,FALSE),0)</f>
        <v>1485</v>
      </c>
      <c r="AA5297" s="11">
        <f t="shared" si="205"/>
        <v>84.4</v>
      </c>
      <c r="AB5297" s="5">
        <f>IFERROR(VLOOKUP(C5297,[2]Sheet1!$B:$F,5,FALSE),0)</f>
        <v>967135.5</v>
      </c>
      <c r="AC5297" s="11">
        <f>IFERROR(VLOOKUP(AE5297,[3]Sheet2!$M:$O,2,FALSE),0)</f>
        <v>0</v>
      </c>
      <c r="AD5297" s="11">
        <f>IFERROR(VLOOKUP(AE5297,[3]Sheet2!$M:$O,3,FALSE),0)</f>
        <v>0</v>
      </c>
      <c r="AE5297" s="10" t="str">
        <f t="shared" si="204"/>
        <v>79/80MSLB</v>
      </c>
      <c r="AF5297" s="13">
        <f t="shared" si="206"/>
        <v>1.1851851851851853E-2</v>
      </c>
    </row>
    <row r="5298" spans="1:32" x14ac:dyDescent="0.45">
      <c r="A5298" t="s">
        <v>55</v>
      </c>
      <c r="B5298" t="s">
        <v>181</v>
      </c>
      <c r="C5298" t="s">
        <v>89</v>
      </c>
      <c r="D5298">
        <v>830.2</v>
      </c>
      <c r="E5298">
        <v>618900.04500000004</v>
      </c>
      <c r="F5298" s="5">
        <v>528709.59299999999</v>
      </c>
      <c r="G5298">
        <v>3120659.8259999999</v>
      </c>
      <c r="H5298">
        <v>7286797.0410000002</v>
      </c>
      <c r="I5298">
        <v>502069.70600000001</v>
      </c>
      <c r="J5298">
        <v>590564.45799999998</v>
      </c>
      <c r="K5298">
        <v>270380.39299999998</v>
      </c>
      <c r="L5298">
        <v>128778.78599999999</v>
      </c>
      <c r="M5298" s="6">
        <v>20.8</v>
      </c>
      <c r="N5298">
        <v>39.909999999999997</v>
      </c>
      <c r="O5298">
        <v>4.4800000000000004</v>
      </c>
      <c r="P5298">
        <v>11.22</v>
      </c>
      <c r="Q5298">
        <v>1.49</v>
      </c>
      <c r="R5298">
        <v>178.8</v>
      </c>
      <c r="S5298">
        <v>4.3</v>
      </c>
      <c r="T5298">
        <v>185.43</v>
      </c>
      <c r="U5298">
        <v>294.58999999999997</v>
      </c>
      <c r="V5298" s="14">
        <v>-0.6452</v>
      </c>
      <c r="W5298">
        <v>62183.095999999998</v>
      </c>
      <c r="X5298" s="6">
        <v>10.050000000000001</v>
      </c>
      <c r="Y5298" s="12" t="str">
        <f>IFERROR(VLOOKUP(C5298,[1]Index!$D:$F,3,FALSE),"Non List")</f>
        <v>Microfinance</v>
      </c>
      <c r="Z5298">
        <f>IFERROR(VLOOKUP(C5298,[1]LP!$B:$C,2,FALSE),0)</f>
        <v>1155</v>
      </c>
      <c r="AA5298" s="11">
        <f t="shared" si="205"/>
        <v>55.5</v>
      </c>
      <c r="AB5298" s="5">
        <f>IFERROR(VLOOKUP(C5298,[2]Sheet1!$B:$F,5,FALSE),0)</f>
        <v>1856700</v>
      </c>
      <c r="AC5298" s="11">
        <f>IFERROR(VLOOKUP(AE5298,[3]Sheet2!$M:$O,2,FALSE),0)</f>
        <v>10</v>
      </c>
      <c r="AD5298" s="11">
        <f>IFERROR(VLOOKUP(AE5298,[3]Sheet2!$M:$O,3,FALSE),0)</f>
        <v>0</v>
      </c>
      <c r="AE5298" s="10" t="str">
        <f t="shared" si="204"/>
        <v>79/80GILB</v>
      </c>
      <c r="AF5298" s="13">
        <f t="shared" si="206"/>
        <v>1.8008658008658009E-2</v>
      </c>
    </row>
    <row r="5299" spans="1:32" x14ac:dyDescent="0.45">
      <c r="A5299" t="s">
        <v>55</v>
      </c>
      <c r="B5299" t="s">
        <v>181</v>
      </c>
      <c r="C5299" t="s">
        <v>90</v>
      </c>
      <c r="D5299">
        <v>980.9</v>
      </c>
      <c r="E5299">
        <v>95238</v>
      </c>
      <c r="F5299" s="5">
        <v>52087.24</v>
      </c>
      <c r="G5299">
        <v>303370.37</v>
      </c>
      <c r="H5299">
        <v>1461663.04</v>
      </c>
      <c r="I5299">
        <v>70223.179999999993</v>
      </c>
      <c r="J5299">
        <v>89082.39</v>
      </c>
      <c r="K5299">
        <v>19147.560000000001</v>
      </c>
      <c r="L5299">
        <v>22726.14</v>
      </c>
      <c r="M5299" s="6">
        <v>23.86</v>
      </c>
      <c r="N5299">
        <v>41.11</v>
      </c>
      <c r="O5299">
        <v>6.34</v>
      </c>
      <c r="P5299">
        <v>15.43</v>
      </c>
      <c r="Q5299">
        <v>1.43</v>
      </c>
      <c r="R5299">
        <v>260.64</v>
      </c>
      <c r="S5299">
        <v>1.83</v>
      </c>
      <c r="T5299">
        <v>154.69</v>
      </c>
      <c r="U5299">
        <v>288.18</v>
      </c>
      <c r="V5299" s="14">
        <v>-0.70620000000000005</v>
      </c>
      <c r="W5299">
        <v>22726.14</v>
      </c>
      <c r="X5299" s="6">
        <v>23.86</v>
      </c>
      <c r="Y5299" s="12" t="str">
        <f>IFERROR(VLOOKUP(C5299,[1]Index!$D:$F,3,FALSE),"Non List")</f>
        <v>Microfinance</v>
      </c>
      <c r="Z5299">
        <f>IFERROR(VLOOKUP(C5299,[1]LP!$B:$C,2,FALSE),0)</f>
        <v>2760</v>
      </c>
      <c r="AA5299" s="11">
        <f t="shared" si="205"/>
        <v>115.7</v>
      </c>
      <c r="AB5299" s="5">
        <f>IFERROR(VLOOKUP(C5299,[2]Sheet1!$B:$F,5,FALSE),0)</f>
        <v>367330.2</v>
      </c>
      <c r="AC5299" s="11">
        <f>IFERROR(VLOOKUP(AE5299,[3]Sheet2!$M:$O,2,FALSE),0)</f>
        <v>0.68420000000000003</v>
      </c>
      <c r="AD5299" s="11">
        <f>IFERROR(VLOOKUP(AE5299,[3]Sheet2!$M:$O,3,FALSE),0)</f>
        <v>13</v>
      </c>
      <c r="AE5299" s="10" t="str">
        <f t="shared" si="204"/>
        <v>79/80SMB</v>
      </c>
      <c r="AF5299" s="13">
        <f t="shared" si="206"/>
        <v>8.6449275362318837E-3</v>
      </c>
    </row>
    <row r="5300" spans="1:32" x14ac:dyDescent="0.45">
      <c r="A5300" t="s">
        <v>55</v>
      </c>
      <c r="B5300" t="s">
        <v>181</v>
      </c>
      <c r="C5300" t="s">
        <v>91</v>
      </c>
      <c r="D5300">
        <v>505</v>
      </c>
      <c r="E5300">
        <v>982500</v>
      </c>
      <c r="F5300" s="5">
        <v>1059878</v>
      </c>
      <c r="G5300">
        <v>3747708</v>
      </c>
      <c r="H5300">
        <v>12619575</v>
      </c>
      <c r="I5300">
        <v>1239885</v>
      </c>
      <c r="J5300">
        <v>1363169</v>
      </c>
      <c r="K5300">
        <v>506292</v>
      </c>
      <c r="L5300">
        <v>68927</v>
      </c>
      <c r="M5300" s="6">
        <v>7.01</v>
      </c>
      <c r="N5300">
        <v>72.040000000000006</v>
      </c>
      <c r="O5300">
        <v>2.4300000000000002</v>
      </c>
      <c r="P5300">
        <v>3.37</v>
      </c>
      <c r="Q5300">
        <v>0.45</v>
      </c>
      <c r="R5300">
        <v>175.06</v>
      </c>
      <c r="S5300">
        <v>9.9499999999999993</v>
      </c>
      <c r="T5300">
        <v>207.88</v>
      </c>
      <c r="U5300">
        <v>181.07</v>
      </c>
      <c r="V5300" s="14">
        <v>-0.64139999999999997</v>
      </c>
      <c r="W5300">
        <v>68927</v>
      </c>
      <c r="X5300" s="6">
        <v>7.02</v>
      </c>
      <c r="Y5300" s="12" t="str">
        <f>IFERROR(VLOOKUP(C5300,[1]Index!$D:$F,3,FALSE),"Non List")</f>
        <v>Microfinance</v>
      </c>
      <c r="Z5300">
        <f>IFERROR(VLOOKUP(C5300,[1]LP!$B:$C,2,FALSE),0)</f>
        <v>753</v>
      </c>
      <c r="AA5300" s="11">
        <f t="shared" si="205"/>
        <v>107.4</v>
      </c>
      <c r="AB5300" s="5">
        <f>IFERROR(VLOOKUP(C5300,[2]Sheet1!$B:$F,5,FALSE),0)</f>
        <v>2947500</v>
      </c>
      <c r="AC5300" s="11">
        <f>IFERROR(VLOOKUP(AE5300,[3]Sheet2!$M:$O,2,FALSE),0)</f>
        <v>0</v>
      </c>
      <c r="AD5300" s="11">
        <f>IFERROR(VLOOKUP(AE5300,[3]Sheet2!$M:$O,3,FALSE),0)</f>
        <v>0</v>
      </c>
      <c r="AE5300" s="10" t="str">
        <f t="shared" si="204"/>
        <v>79/80GBLBS</v>
      </c>
      <c r="AF5300" s="13">
        <f t="shared" si="206"/>
        <v>9.3094289508632144E-3</v>
      </c>
    </row>
    <row r="5301" spans="1:32" x14ac:dyDescent="0.45">
      <c r="A5301" t="s">
        <v>55</v>
      </c>
      <c r="B5301" t="s">
        <v>181</v>
      </c>
      <c r="C5301" t="s">
        <v>122</v>
      </c>
      <c r="D5301">
        <v>1890</v>
      </c>
      <c r="E5301">
        <v>255000</v>
      </c>
      <c r="F5301" s="5">
        <v>728380.29480000003</v>
      </c>
      <c r="G5301">
        <v>2545904.3158</v>
      </c>
      <c r="H5301">
        <v>3656829.3201000001</v>
      </c>
      <c r="I5301">
        <v>381164.2378</v>
      </c>
      <c r="J5301">
        <v>440229.48229999997</v>
      </c>
      <c r="K5301">
        <v>273134.88660000003</v>
      </c>
      <c r="L5301">
        <v>146748.92920000001</v>
      </c>
      <c r="M5301" s="6">
        <v>57.54</v>
      </c>
      <c r="N5301">
        <v>32.85</v>
      </c>
      <c r="O5301">
        <v>4.9000000000000004</v>
      </c>
      <c r="P5301">
        <v>14.92</v>
      </c>
      <c r="Q5301">
        <v>3.05</v>
      </c>
      <c r="R5301">
        <v>160.97</v>
      </c>
      <c r="S5301">
        <v>7.72</v>
      </c>
      <c r="T5301">
        <v>385.64</v>
      </c>
      <c r="U5301">
        <v>706.59</v>
      </c>
      <c r="V5301" s="14">
        <v>-0.62609999999999999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2267</v>
      </c>
      <c r="AA5301" s="11">
        <f t="shared" si="205"/>
        <v>39.4</v>
      </c>
      <c r="AB5301" s="5">
        <f>IFERROR(VLOOKUP(C5301,[2]Sheet1!$B:$F,5,FALSE),0)</f>
        <v>841500</v>
      </c>
      <c r="AC5301" s="11">
        <f>IFERROR(VLOOKUP(AE5301,[3]Sheet2!$M:$O,2,FALSE),0)</f>
        <v>0</v>
      </c>
      <c r="AD5301" s="11">
        <f>IFERROR(VLOOKUP(AE5301,[3]Sheet2!$M:$O,3,FALSE),0)</f>
        <v>0</v>
      </c>
      <c r="AE5301" s="10" t="str">
        <f t="shared" si="204"/>
        <v>79/80NESDO</v>
      </c>
      <c r="AF5301" s="13">
        <f t="shared" si="206"/>
        <v>2.5381561535068372E-2</v>
      </c>
    </row>
    <row r="5302" spans="1:32" x14ac:dyDescent="0.45">
      <c r="A5302" t="s">
        <v>55</v>
      </c>
      <c r="B5302" t="s">
        <v>181</v>
      </c>
      <c r="C5302" t="s">
        <v>120</v>
      </c>
      <c r="D5302">
        <v>1820</v>
      </c>
      <c r="E5302">
        <v>217562.5</v>
      </c>
      <c r="F5302" s="5">
        <v>245033.03200000001</v>
      </c>
      <c r="G5302">
        <v>1429394.94</v>
      </c>
      <c r="H5302">
        <v>4302196.5180000002</v>
      </c>
      <c r="I5302">
        <v>299538.64</v>
      </c>
      <c r="J5302">
        <v>371263.93599999999</v>
      </c>
      <c r="K5302">
        <v>154434.40900000001</v>
      </c>
      <c r="L5302">
        <v>75518.899000000005</v>
      </c>
      <c r="M5302" s="6">
        <v>34.71</v>
      </c>
      <c r="N5302">
        <v>52.43</v>
      </c>
      <c r="O5302">
        <v>8.56</v>
      </c>
      <c r="P5302">
        <v>16.329999999999998</v>
      </c>
      <c r="Q5302">
        <v>1.68</v>
      </c>
      <c r="R5302">
        <v>448.8</v>
      </c>
      <c r="S5302">
        <v>4.9400000000000004</v>
      </c>
      <c r="T5302">
        <v>212.63</v>
      </c>
      <c r="U5302">
        <v>407.5</v>
      </c>
      <c r="V5302" s="14">
        <v>-0.77610000000000001</v>
      </c>
      <c r="W5302">
        <v>16467.187000000002</v>
      </c>
      <c r="X5302" s="6">
        <v>7.57</v>
      </c>
      <c r="Y5302" s="12" t="str">
        <f>IFERROR(VLOOKUP(C5302,[1]Index!$D:$F,3,FALSE),"Non List")</f>
        <v>Microfinance</v>
      </c>
      <c r="Z5302">
        <f>IFERROR(VLOOKUP(C5302,[1]LP!$B:$C,2,FALSE),0)</f>
        <v>2400</v>
      </c>
      <c r="AA5302" s="11">
        <f t="shared" si="205"/>
        <v>69.099999999999994</v>
      </c>
      <c r="AB5302" s="5">
        <f>IFERROR(VLOOKUP(C5302,[2]Sheet1!$B:$F,5,FALSE),0)</f>
        <v>870250</v>
      </c>
      <c r="AC5302" s="11">
        <f>IFERROR(VLOOKUP(AE5302,[3]Sheet2!$M:$O,2,FALSE),0)</f>
        <v>0</v>
      </c>
      <c r="AD5302" s="11">
        <f>IFERROR(VLOOKUP(AE5302,[3]Sheet2!$M:$O,3,FALSE),0)</f>
        <v>0</v>
      </c>
      <c r="AE5302" s="10" t="str">
        <f t="shared" si="204"/>
        <v>79/80MLBSL</v>
      </c>
      <c r="AF5302" s="13">
        <f t="shared" si="206"/>
        <v>1.44625E-2</v>
      </c>
    </row>
    <row r="5303" spans="1:32" x14ac:dyDescent="0.45">
      <c r="A5303" t="s">
        <v>55</v>
      </c>
      <c r="B5303" t="s">
        <v>181</v>
      </c>
      <c r="C5303" t="s">
        <v>105</v>
      </c>
      <c r="D5303">
        <v>648</v>
      </c>
      <c r="E5303">
        <v>148478.41</v>
      </c>
      <c r="F5303" s="5">
        <v>18337.91</v>
      </c>
      <c r="G5303">
        <v>412405.89</v>
      </c>
      <c r="H5303">
        <v>871707.98</v>
      </c>
      <c r="I5303">
        <v>60295.46</v>
      </c>
      <c r="J5303">
        <v>74822.17</v>
      </c>
      <c r="K5303">
        <v>6240.18</v>
      </c>
      <c r="L5303">
        <v>2168.66</v>
      </c>
      <c r="M5303" s="6">
        <v>1.46</v>
      </c>
      <c r="N5303">
        <v>443.84</v>
      </c>
      <c r="O5303">
        <v>5.77</v>
      </c>
      <c r="P5303">
        <v>1.3</v>
      </c>
      <c r="Q5303">
        <v>0.21</v>
      </c>
      <c r="R5303">
        <v>2560.96</v>
      </c>
      <c r="S5303">
        <v>9.57</v>
      </c>
      <c r="T5303">
        <v>112.35</v>
      </c>
      <c r="U5303">
        <v>60.75</v>
      </c>
      <c r="V5303" s="14">
        <v>-0.90620000000000001</v>
      </c>
      <c r="W5303">
        <v>2168.66</v>
      </c>
      <c r="X5303" s="6">
        <v>1.46</v>
      </c>
      <c r="Y5303" s="12" t="str">
        <f>IFERROR(VLOOKUP(C5303,[1]Index!$D:$F,3,FALSE),"Non List")</f>
        <v>Microfinance</v>
      </c>
      <c r="Z5303">
        <f>IFERROR(VLOOKUP(C5303,[1]LP!$B:$C,2,FALSE),0)</f>
        <v>0</v>
      </c>
      <c r="AA5303" s="11">
        <f t="shared" si="205"/>
        <v>0</v>
      </c>
      <c r="AB5303" s="5">
        <f>IFERROR(VLOOKUP(C5303,[2]Sheet1!$B:$F,5,FALSE),0)</f>
        <v>0</v>
      </c>
      <c r="AC5303" s="11">
        <f>IFERROR(VLOOKUP(AE5303,[3]Sheet2!$M:$O,2,FALSE),0)</f>
        <v>0</v>
      </c>
      <c r="AD5303" s="11">
        <f>IFERROR(VLOOKUP(AE5303,[3]Sheet2!$M:$O,3,FALSE),0)</f>
        <v>0</v>
      </c>
      <c r="AE5303" s="10" t="str">
        <f t="shared" si="204"/>
        <v>79/80MKLB</v>
      </c>
      <c r="AF5303" s="13">
        <f t="shared" si="206"/>
        <v>0</v>
      </c>
    </row>
    <row r="5304" spans="1:32" x14ac:dyDescent="0.45">
      <c r="A5304" t="s">
        <v>55</v>
      </c>
      <c r="B5304" t="s">
        <v>181</v>
      </c>
      <c r="C5304" t="s">
        <v>106</v>
      </c>
      <c r="D5304">
        <v>710.4</v>
      </c>
      <c r="E5304">
        <v>101400</v>
      </c>
      <c r="F5304" s="5">
        <v>20540.919999999998</v>
      </c>
      <c r="G5304">
        <v>308837.24</v>
      </c>
      <c r="H5304">
        <v>1228220.6200000001</v>
      </c>
      <c r="I5304">
        <v>55938.02</v>
      </c>
      <c r="J5304">
        <v>78753.63</v>
      </c>
      <c r="K5304">
        <v>6568.09</v>
      </c>
      <c r="L5304">
        <v>2853.47</v>
      </c>
      <c r="M5304" s="6">
        <v>2.81</v>
      </c>
      <c r="N5304">
        <v>252.81</v>
      </c>
      <c r="O5304">
        <v>5.91</v>
      </c>
      <c r="P5304">
        <v>2.34</v>
      </c>
      <c r="Q5304">
        <v>0.21</v>
      </c>
      <c r="R5304">
        <v>1494.11</v>
      </c>
      <c r="S5304">
        <v>4.63</v>
      </c>
      <c r="T5304">
        <v>120.26</v>
      </c>
      <c r="U5304">
        <v>87.2</v>
      </c>
      <c r="V5304" s="14">
        <v>-0.87729999999999997</v>
      </c>
      <c r="W5304">
        <v>2853.47</v>
      </c>
      <c r="X5304" s="6">
        <v>2.81</v>
      </c>
      <c r="Y5304" s="12" t="str">
        <f>IFERROR(VLOOKUP(C5304,[1]Index!$D:$F,3,FALSE),"Non List")</f>
        <v>Microfinance</v>
      </c>
      <c r="Z5304">
        <f>IFERROR(VLOOKUP(C5304,[1]LP!$B:$C,2,FALSE),0)</f>
        <v>2350.1</v>
      </c>
      <c r="AA5304" s="11">
        <f t="shared" si="205"/>
        <v>836.3</v>
      </c>
      <c r="AB5304" s="5">
        <f>IFERROR(VLOOKUP(C5304,[2]Sheet1!$B:$F,5,FALSE),0)</f>
        <v>370729.60000000003</v>
      </c>
      <c r="AC5304" s="11">
        <f>IFERROR(VLOOKUP(AE5304,[3]Sheet2!$M:$O,2,FALSE),0)</f>
        <v>0</v>
      </c>
      <c r="AD5304" s="11">
        <f>IFERROR(VLOOKUP(AE5304,[3]Sheet2!$M:$O,3,FALSE),0)</f>
        <v>0</v>
      </c>
      <c r="AE5304" s="10" t="str">
        <f t="shared" si="204"/>
        <v>79/80GLBSL</v>
      </c>
      <c r="AF5304" s="13">
        <f t="shared" si="206"/>
        <v>1.1956938002638186E-3</v>
      </c>
    </row>
    <row r="5305" spans="1:32" x14ac:dyDescent="0.45">
      <c r="A5305" t="s">
        <v>55</v>
      </c>
      <c r="B5305" t="s">
        <v>181</v>
      </c>
      <c r="C5305" t="s">
        <v>112</v>
      </c>
      <c r="D5305">
        <v>656.5</v>
      </c>
      <c r="E5305">
        <v>1739440</v>
      </c>
      <c r="F5305" s="5">
        <v>1467920.8929999999</v>
      </c>
      <c r="G5305">
        <v>2231869.784</v>
      </c>
      <c r="H5305">
        <v>18039780.794</v>
      </c>
      <c r="I5305">
        <v>1092085.4269999999</v>
      </c>
      <c r="J5305">
        <v>1152308.7890000001</v>
      </c>
      <c r="K5305">
        <v>314118.71299999999</v>
      </c>
      <c r="L5305">
        <v>300030.00799999997</v>
      </c>
      <c r="M5305" s="6">
        <v>17.239999999999998</v>
      </c>
      <c r="N5305">
        <v>38.08</v>
      </c>
      <c r="O5305">
        <v>3.56</v>
      </c>
      <c r="P5305">
        <v>9.35</v>
      </c>
      <c r="Q5305">
        <v>1.53</v>
      </c>
      <c r="R5305">
        <v>135.56</v>
      </c>
      <c r="S5305">
        <v>4.6399999999999997</v>
      </c>
      <c r="T5305">
        <v>184.39</v>
      </c>
      <c r="U5305">
        <v>267.44</v>
      </c>
      <c r="V5305" s="14">
        <v>-0.59260000000000002</v>
      </c>
      <c r="W5305">
        <v>756008.58</v>
      </c>
      <c r="X5305" s="6">
        <v>43.46</v>
      </c>
      <c r="Y5305" s="12" t="str">
        <f>IFERROR(VLOOKUP(C5305,[1]Index!$D:$F,3,FALSE),"Non List")</f>
        <v>Microfinance</v>
      </c>
      <c r="Z5305">
        <f>IFERROR(VLOOKUP(C5305,[1]LP!$B:$C,2,FALSE),0)</f>
        <v>655.9</v>
      </c>
      <c r="AA5305" s="11">
        <f t="shared" si="205"/>
        <v>38</v>
      </c>
      <c r="AB5305" s="5">
        <f>IFERROR(VLOOKUP(C5305,[2]Sheet1!$B:$F,5,FALSE),0)</f>
        <v>5566208</v>
      </c>
      <c r="AC5305" s="11">
        <f>IFERROR(VLOOKUP(AE5305,[3]Sheet2!$M:$O,2,FALSE),0)</f>
        <v>15</v>
      </c>
      <c r="AD5305" s="11">
        <f>IFERROR(VLOOKUP(AE5305,[3]Sheet2!$M:$O,3,FALSE),0)</f>
        <v>0</v>
      </c>
      <c r="AE5305" s="10" t="str">
        <f t="shared" si="204"/>
        <v>79/80NICLBSL</v>
      </c>
      <c r="AF5305" s="13">
        <f t="shared" si="206"/>
        <v>2.6284494587589569E-2</v>
      </c>
    </row>
    <row r="5306" spans="1:32" x14ac:dyDescent="0.45">
      <c r="A5306" t="s">
        <v>55</v>
      </c>
      <c r="B5306" t="s">
        <v>181</v>
      </c>
      <c r="C5306" t="s">
        <v>95</v>
      </c>
      <c r="D5306">
        <v>787.6</v>
      </c>
      <c r="E5306">
        <v>145200</v>
      </c>
      <c r="F5306" s="5">
        <v>74894.58</v>
      </c>
      <c r="G5306">
        <v>559313.66</v>
      </c>
      <c r="H5306">
        <v>1218510.42</v>
      </c>
      <c r="I5306">
        <v>93683.64</v>
      </c>
      <c r="J5306">
        <v>107168.21</v>
      </c>
      <c r="K5306">
        <v>1932.89</v>
      </c>
      <c r="L5306">
        <v>401.52</v>
      </c>
      <c r="M5306" s="6">
        <v>0.27</v>
      </c>
      <c r="N5306">
        <v>2917.04</v>
      </c>
      <c r="O5306">
        <v>5.2</v>
      </c>
      <c r="P5306">
        <v>0.18</v>
      </c>
      <c r="Q5306">
        <v>0.02</v>
      </c>
      <c r="R5306">
        <v>15168.61</v>
      </c>
      <c r="S5306">
        <v>9.0500000000000007</v>
      </c>
      <c r="T5306">
        <v>151.58000000000001</v>
      </c>
      <c r="U5306">
        <v>30.35</v>
      </c>
      <c r="V5306" s="14">
        <v>-0.96150000000000002</v>
      </c>
      <c r="W5306">
        <v>401.52</v>
      </c>
      <c r="X5306" s="6">
        <v>0.28000000000000003</v>
      </c>
      <c r="Y5306" s="12" t="str">
        <f>IFERROR(VLOOKUP(C5306,[1]Index!$D:$F,3,FALSE),"Non List")</f>
        <v>Microfinance</v>
      </c>
      <c r="Z5306">
        <f>IFERROR(VLOOKUP(C5306,[1]LP!$B:$C,2,FALSE),0)</f>
        <v>2175</v>
      </c>
      <c r="AA5306" s="11">
        <f t="shared" si="205"/>
        <v>8055.6</v>
      </c>
      <c r="AB5306" s="5">
        <f>IFERROR(VLOOKUP(C5306,[2]Sheet1!$B:$F,5,FALSE),0)</f>
        <v>512415</v>
      </c>
      <c r="AC5306" s="11">
        <f>IFERROR(VLOOKUP(AE5306,[3]Sheet2!$M:$O,2,FALSE),0)</f>
        <v>0</v>
      </c>
      <c r="AD5306" s="11">
        <f>IFERROR(VLOOKUP(AE5306,[3]Sheet2!$M:$O,3,FALSE),0)</f>
        <v>0</v>
      </c>
      <c r="AE5306" s="10" t="str">
        <f t="shared" si="204"/>
        <v>79/80SLBSL</v>
      </c>
      <c r="AF5306" s="13">
        <f t="shared" si="206"/>
        <v>1.2413793103448277E-4</v>
      </c>
    </row>
    <row r="5307" spans="1:32" x14ac:dyDescent="0.45">
      <c r="A5307" t="s">
        <v>55</v>
      </c>
      <c r="B5307" t="s">
        <v>181</v>
      </c>
      <c r="C5307" t="s">
        <v>113</v>
      </c>
      <c r="D5307">
        <v>609</v>
      </c>
      <c r="E5307">
        <v>382258.34499999997</v>
      </c>
      <c r="F5307" s="5">
        <v>139208.21599999999</v>
      </c>
      <c r="G5307">
        <v>1283785.338</v>
      </c>
      <c r="H5307">
        <v>5088462.5932999998</v>
      </c>
      <c r="I5307">
        <v>245301.185</v>
      </c>
      <c r="J5307">
        <v>316414.65669999999</v>
      </c>
      <c r="K5307">
        <v>67591.466199999995</v>
      </c>
      <c r="L5307">
        <v>27942.564299999998</v>
      </c>
      <c r="M5307" s="6">
        <v>7.3</v>
      </c>
      <c r="N5307">
        <v>83.42</v>
      </c>
      <c r="O5307">
        <v>4.46</v>
      </c>
      <c r="P5307">
        <v>5.36</v>
      </c>
      <c r="Q5307">
        <v>0.52</v>
      </c>
      <c r="R5307">
        <v>372.05</v>
      </c>
      <c r="S5307">
        <v>3.77</v>
      </c>
      <c r="T5307">
        <v>136.41999999999999</v>
      </c>
      <c r="U5307">
        <v>149.69</v>
      </c>
      <c r="V5307" s="14">
        <v>-0.75419999999999998</v>
      </c>
      <c r="W5307">
        <v>2762.9441999999999</v>
      </c>
      <c r="X5307" s="6">
        <v>0.72</v>
      </c>
      <c r="Y5307" s="12" t="str">
        <f>IFERROR(VLOOKUP(C5307,[1]Index!$D:$F,3,FALSE),"Non List")</f>
        <v>Microfinance</v>
      </c>
      <c r="Z5307">
        <f>IFERROR(VLOOKUP(C5307,[1]LP!$B:$C,2,FALSE),0)</f>
        <v>0</v>
      </c>
      <c r="AA5307" s="11">
        <f t="shared" si="205"/>
        <v>0</v>
      </c>
      <c r="AB5307" s="5">
        <f>IFERROR(VLOOKUP(C5307,[2]Sheet1!$B:$F,5,FALSE),0)</f>
        <v>0</v>
      </c>
      <c r="AC5307" s="11">
        <f>IFERROR(VLOOKUP(AE5307,[3]Sheet2!$M:$O,2,FALSE),0)</f>
        <v>0</v>
      </c>
      <c r="AD5307" s="11">
        <f>IFERROR(VLOOKUP(AE5307,[3]Sheet2!$M:$O,3,FALSE),0)</f>
        <v>0</v>
      </c>
      <c r="AE5307" s="10" t="str">
        <f t="shared" si="204"/>
        <v>79/80SDLBSL</v>
      </c>
      <c r="AF5307" s="13">
        <f t="shared" si="206"/>
        <v>0</v>
      </c>
    </row>
    <row r="5308" spans="1:32" x14ac:dyDescent="0.45">
      <c r="A5308" t="s">
        <v>55</v>
      </c>
      <c r="B5308" t="s">
        <v>181</v>
      </c>
      <c r="C5308" t="s">
        <v>183</v>
      </c>
      <c r="D5308">
        <v>1111</v>
      </c>
      <c r="E5308">
        <v>148575</v>
      </c>
      <c r="F5308" s="5">
        <v>251882.63</v>
      </c>
      <c r="G5308">
        <v>2508073.19</v>
      </c>
      <c r="H5308">
        <v>3779806.05</v>
      </c>
      <c r="I5308">
        <v>212150.21</v>
      </c>
      <c r="J5308">
        <v>275688.03999999998</v>
      </c>
      <c r="K5308">
        <v>143842.54999999999</v>
      </c>
      <c r="L5308">
        <v>18278.72</v>
      </c>
      <c r="M5308" s="6">
        <v>12.3</v>
      </c>
      <c r="N5308">
        <v>90.33</v>
      </c>
      <c r="O5308">
        <v>4.12</v>
      </c>
      <c r="P5308">
        <v>4.5599999999999996</v>
      </c>
      <c r="Q5308">
        <v>0.41</v>
      </c>
      <c r="R5308">
        <v>372.16</v>
      </c>
      <c r="S5308">
        <v>6.55</v>
      </c>
      <c r="T5308">
        <v>269.52999999999997</v>
      </c>
      <c r="U5308">
        <v>273.12</v>
      </c>
      <c r="V5308" s="14">
        <v>-0.75419999999999998</v>
      </c>
      <c r="W5308">
        <v>0</v>
      </c>
      <c r="X5308" s="6">
        <v>0</v>
      </c>
      <c r="Y5308" s="12" t="str">
        <f>IFERROR(VLOOKUP(C5308,[1]Index!$D:$F,3,FALSE),"Non List")</f>
        <v>Microfinance</v>
      </c>
      <c r="Z5308">
        <f>IFERROR(VLOOKUP(C5308,[1]LP!$B:$C,2,FALSE),0)</f>
        <v>2475</v>
      </c>
      <c r="AA5308" s="11">
        <f t="shared" si="205"/>
        <v>201.2</v>
      </c>
      <c r="AB5308" s="5">
        <f>IFERROR(VLOOKUP(C5308,[2]Sheet1!$B:$F,5,FALSE),0)</f>
        <v>713160</v>
      </c>
      <c r="AC5308" s="11">
        <f>IFERROR(VLOOKUP(AE5308,[3]Sheet2!$M:$O,2,FALSE),0)</f>
        <v>0</v>
      </c>
      <c r="AD5308" s="11">
        <f>IFERROR(VLOOKUP(AE5308,[3]Sheet2!$M:$O,3,FALSE),0)</f>
        <v>0</v>
      </c>
      <c r="AE5308" s="10" t="str">
        <f t="shared" si="204"/>
        <v>79/80UNLB</v>
      </c>
      <c r="AF5308" s="13">
        <f t="shared" si="206"/>
        <v>4.9696969696969703E-3</v>
      </c>
    </row>
    <row r="5309" spans="1:32" x14ac:dyDescent="0.45">
      <c r="A5309" t="s">
        <v>55</v>
      </c>
      <c r="B5309" t="s">
        <v>181</v>
      </c>
      <c r="C5309" t="s">
        <v>117</v>
      </c>
      <c r="D5309">
        <v>1417</v>
      </c>
      <c r="E5309">
        <v>1182034.2</v>
      </c>
      <c r="F5309" s="5">
        <v>1927523.0109999999</v>
      </c>
      <c r="G5309">
        <v>10031794.039999999</v>
      </c>
      <c r="H5309">
        <v>22799125.552000001</v>
      </c>
      <c r="I5309">
        <v>1493032.338</v>
      </c>
      <c r="J5309">
        <v>1893895.77</v>
      </c>
      <c r="K5309">
        <v>952345.69099999999</v>
      </c>
      <c r="L5309">
        <v>405249.98599999998</v>
      </c>
      <c r="M5309" s="6">
        <v>34.28</v>
      </c>
      <c r="N5309">
        <v>41.34</v>
      </c>
      <c r="O5309">
        <v>5.39</v>
      </c>
      <c r="P5309">
        <v>13.03</v>
      </c>
      <c r="Q5309">
        <v>1.65</v>
      </c>
      <c r="R5309">
        <v>222.82</v>
      </c>
      <c r="S5309">
        <v>2.39</v>
      </c>
      <c r="T5309">
        <v>263.07</v>
      </c>
      <c r="U5309">
        <v>450.45</v>
      </c>
      <c r="V5309" s="14">
        <v>-0.68210000000000004</v>
      </c>
      <c r="W5309">
        <v>263266.81699999998</v>
      </c>
      <c r="X5309" s="6">
        <v>22.27</v>
      </c>
      <c r="Y5309" s="12" t="str">
        <f>IFERROR(VLOOKUP(C5309,[1]Index!$D:$F,3,FALSE),"Non List")</f>
        <v>Microfinance</v>
      </c>
      <c r="Z5309">
        <f>IFERROR(VLOOKUP(C5309,[1]LP!$B:$C,2,FALSE),0)</f>
        <v>1365</v>
      </c>
      <c r="AA5309" s="11">
        <f t="shared" si="205"/>
        <v>39.799999999999997</v>
      </c>
      <c r="AB5309" s="5">
        <f>IFERROR(VLOOKUP(C5309,[2]Sheet1!$B:$F,5,FALSE),0)</f>
        <v>4446785.3100000005</v>
      </c>
      <c r="AC5309" s="11">
        <f>IFERROR(VLOOKUP(AE5309,[3]Sheet2!$M:$O,2,FALSE),0)</f>
        <v>0.7369</v>
      </c>
      <c r="AD5309" s="11">
        <f>IFERROR(VLOOKUP(AE5309,[3]Sheet2!$M:$O,3,FALSE),0)</f>
        <v>14</v>
      </c>
      <c r="AE5309" s="10" t="str">
        <f t="shared" si="204"/>
        <v>79/80JBLB</v>
      </c>
      <c r="AF5309" s="13">
        <f t="shared" si="206"/>
        <v>2.5113553113553115E-2</v>
      </c>
    </row>
    <row r="5310" spans="1:32" x14ac:dyDescent="0.45">
      <c r="A5310" t="s">
        <v>55</v>
      </c>
      <c r="B5310" t="s">
        <v>181</v>
      </c>
      <c r="C5310" t="s">
        <v>184</v>
      </c>
      <c r="D5310">
        <v>980</v>
      </c>
      <c r="E5310">
        <v>109375</v>
      </c>
      <c r="F5310" s="5">
        <v>147250.17000000001</v>
      </c>
      <c r="G5310">
        <v>823021.09</v>
      </c>
      <c r="H5310">
        <v>2220843</v>
      </c>
      <c r="I5310">
        <v>125151.1</v>
      </c>
      <c r="J5310">
        <v>155306.73000000001</v>
      </c>
      <c r="K5310">
        <v>44196.15</v>
      </c>
      <c r="L5310">
        <v>11128.13</v>
      </c>
      <c r="M5310" s="6">
        <v>10.17</v>
      </c>
      <c r="N5310">
        <v>96.36</v>
      </c>
      <c r="O5310">
        <v>4.18</v>
      </c>
      <c r="P5310">
        <v>4.34</v>
      </c>
      <c r="Q5310">
        <v>0.45</v>
      </c>
      <c r="R5310">
        <v>402.78</v>
      </c>
      <c r="S5310">
        <v>5.1100000000000003</v>
      </c>
      <c r="T5310">
        <v>234.63</v>
      </c>
      <c r="U5310">
        <v>231.71</v>
      </c>
      <c r="V5310" s="14">
        <v>-0.76359999999999995</v>
      </c>
      <c r="W5310">
        <v>8679.94</v>
      </c>
      <c r="X5310" s="6">
        <v>7.94</v>
      </c>
      <c r="Y5310" s="12" t="str">
        <f>IFERROR(VLOOKUP(C5310,[1]Index!$D:$F,3,FALSE),"Non List")</f>
        <v>Microfinance</v>
      </c>
      <c r="Z5310">
        <f>IFERROR(VLOOKUP(C5310,[1]LP!$B:$C,2,FALSE),0)</f>
        <v>2666</v>
      </c>
      <c r="AA5310" s="11">
        <f t="shared" si="205"/>
        <v>262.10000000000002</v>
      </c>
      <c r="AB5310" s="5">
        <f>IFERROR(VLOOKUP(C5310,[2]Sheet1!$B:$F,5,FALSE),0)</f>
        <v>393750</v>
      </c>
      <c r="AC5310" s="11">
        <f>IFERROR(VLOOKUP(AE5310,[3]Sheet2!$M:$O,2,FALSE),0)</f>
        <v>0</v>
      </c>
      <c r="AD5310" s="11">
        <f>IFERROR(VLOOKUP(AE5310,[3]Sheet2!$M:$O,3,FALSE),0)</f>
        <v>0</v>
      </c>
      <c r="AE5310" s="10" t="str">
        <f t="shared" ref="AE5310:AE5326" si="207">B5310&amp;C5310</f>
        <v>79/80SHLB</v>
      </c>
      <c r="AF5310" s="13">
        <f t="shared" si="206"/>
        <v>3.8147036759189797E-3</v>
      </c>
    </row>
    <row r="5311" spans="1:32" x14ac:dyDescent="0.45">
      <c r="A5311" t="s">
        <v>55</v>
      </c>
      <c r="B5311" t="s">
        <v>181</v>
      </c>
      <c r="C5311" t="s">
        <v>185</v>
      </c>
      <c r="D5311">
        <v>1290</v>
      </c>
      <c r="E5311">
        <v>106148</v>
      </c>
      <c r="F5311" s="5">
        <v>138298</v>
      </c>
      <c r="G5311">
        <v>1086560</v>
      </c>
      <c r="H5311">
        <v>1928357</v>
      </c>
      <c r="I5311">
        <v>118291</v>
      </c>
      <c r="J5311">
        <v>147052</v>
      </c>
      <c r="K5311">
        <v>37174</v>
      </c>
      <c r="L5311">
        <v>23640</v>
      </c>
      <c r="M5311" s="6">
        <v>22.27</v>
      </c>
      <c r="N5311">
        <v>57.93</v>
      </c>
      <c r="O5311">
        <v>5.6</v>
      </c>
      <c r="P5311">
        <v>9.67</v>
      </c>
      <c r="Q5311">
        <v>1.1100000000000001</v>
      </c>
      <c r="R5311">
        <v>324.41000000000003</v>
      </c>
      <c r="S5311">
        <v>2.17</v>
      </c>
      <c r="T5311">
        <v>230.29</v>
      </c>
      <c r="U5311">
        <v>339.69</v>
      </c>
      <c r="V5311" s="14">
        <v>-0.73670000000000002</v>
      </c>
      <c r="W5311" t="s">
        <v>314</v>
      </c>
      <c r="X5311" s="6">
        <v>0</v>
      </c>
      <c r="Y5311" s="12" t="str">
        <f>IFERROR(VLOOKUP(C5311,[1]Index!$D:$F,3,FALSE),"Non List")</f>
        <v>Microfinance</v>
      </c>
      <c r="Z5311">
        <f>IFERROR(VLOOKUP(C5311,[1]LP!$B:$C,2,FALSE),0)</f>
        <v>4400</v>
      </c>
      <c r="AA5311" s="11">
        <f t="shared" si="205"/>
        <v>197.6</v>
      </c>
      <c r="AB5311" s="5">
        <f>IFERROR(VLOOKUP(C5311,[2]Sheet1!$B:$F,5,FALSE),0)</f>
        <v>382132.8</v>
      </c>
      <c r="AC5311" s="11">
        <f>IFERROR(VLOOKUP(AE5311,[3]Sheet2!$M:$O,2,FALSE),0)</f>
        <v>0</v>
      </c>
      <c r="AD5311" s="11">
        <f>IFERROR(VLOOKUP(AE5311,[3]Sheet2!$M:$O,3,FALSE),0)</f>
        <v>0</v>
      </c>
      <c r="AE5311" s="10" t="str">
        <f t="shared" si="207"/>
        <v>79/80ULBSL</v>
      </c>
      <c r="AF5311" s="13">
        <f t="shared" si="206"/>
        <v>5.0613636363636364E-3</v>
      </c>
    </row>
    <row r="5312" spans="1:32" x14ac:dyDescent="0.45">
      <c r="A5312" t="s">
        <v>55</v>
      </c>
      <c r="B5312" t="s">
        <v>181</v>
      </c>
      <c r="C5312" t="s">
        <v>109</v>
      </c>
      <c r="D5312">
        <v>1166</v>
      </c>
      <c r="E5312">
        <v>146138.57999999999</v>
      </c>
      <c r="F5312" s="5">
        <v>65887.490000000005</v>
      </c>
      <c r="G5312">
        <v>671346.74</v>
      </c>
      <c r="H5312">
        <v>2051070.83</v>
      </c>
      <c r="I5312">
        <v>96532.79</v>
      </c>
      <c r="J5312">
        <v>133623.23000000001</v>
      </c>
      <c r="K5312">
        <v>33798.519999999997</v>
      </c>
      <c r="L5312">
        <v>21609.53</v>
      </c>
      <c r="M5312" s="6">
        <v>14.78</v>
      </c>
      <c r="N5312">
        <v>78.89</v>
      </c>
      <c r="O5312">
        <v>8.0399999999999991</v>
      </c>
      <c r="P5312">
        <v>10.19</v>
      </c>
      <c r="Q5312">
        <v>0.92</v>
      </c>
      <c r="R5312">
        <v>634.28</v>
      </c>
      <c r="S5312">
        <v>2.96</v>
      </c>
      <c r="T5312">
        <v>145.09</v>
      </c>
      <c r="U5312">
        <v>219.66</v>
      </c>
      <c r="V5312" s="14">
        <v>-0.81159999999999999</v>
      </c>
      <c r="W5312">
        <v>21609.52</v>
      </c>
      <c r="X5312" s="6">
        <v>14.79</v>
      </c>
      <c r="Y5312" s="12" t="str">
        <f>IFERROR(VLOOKUP(C5312,[1]Index!$D:$F,3,FALSE),"Non List")</f>
        <v>Microfinance</v>
      </c>
      <c r="Z5312">
        <f>IFERROR(VLOOKUP(C5312,[1]LP!$B:$C,2,FALSE),0)</f>
        <v>1957.9</v>
      </c>
      <c r="AA5312" s="11">
        <f t="shared" si="205"/>
        <v>132.5</v>
      </c>
      <c r="AB5312" s="5">
        <f>IFERROR(VLOOKUP(C5312,[2]Sheet1!$B:$F,5,FALSE),0)</f>
        <v>467639.36</v>
      </c>
      <c r="AC5312" s="11">
        <f>IFERROR(VLOOKUP(AE5312,[3]Sheet2!$M:$O,2,FALSE),0)</f>
        <v>0</v>
      </c>
      <c r="AD5312" s="11">
        <f>IFERROR(VLOOKUP(AE5312,[3]Sheet2!$M:$O,3,FALSE),0)</f>
        <v>0</v>
      </c>
      <c r="AE5312" s="10" t="str">
        <f t="shared" si="207"/>
        <v>79/80SMFBS</v>
      </c>
      <c r="AF5312" s="13">
        <f t="shared" si="206"/>
        <v>7.5489044384289281E-3</v>
      </c>
    </row>
    <row r="5313" spans="1:32" x14ac:dyDescent="0.45">
      <c r="A5313" t="s">
        <v>55</v>
      </c>
      <c r="B5313" t="s">
        <v>181</v>
      </c>
      <c r="C5313" t="s">
        <v>121</v>
      </c>
      <c r="D5313">
        <v>730</v>
      </c>
      <c r="E5313">
        <v>79211.3</v>
      </c>
      <c r="F5313" s="5">
        <v>7645.48</v>
      </c>
      <c r="G5313">
        <v>176840.82</v>
      </c>
      <c r="H5313">
        <v>752672.87</v>
      </c>
      <c r="I5313">
        <v>17328.97</v>
      </c>
      <c r="J5313">
        <v>27384.26</v>
      </c>
      <c r="K5313">
        <v>-15934.27</v>
      </c>
      <c r="L5313">
        <v>79.95</v>
      </c>
      <c r="M5313" s="6">
        <v>0.1</v>
      </c>
      <c r="N5313">
        <v>7300</v>
      </c>
      <c r="O5313">
        <v>6.66</v>
      </c>
      <c r="P5313">
        <v>0.09</v>
      </c>
      <c r="R5313">
        <v>48618</v>
      </c>
      <c r="S5313">
        <v>5.91</v>
      </c>
      <c r="T5313">
        <v>109.65</v>
      </c>
      <c r="U5313">
        <v>15.71</v>
      </c>
      <c r="V5313" s="14">
        <v>-0.97850000000000004</v>
      </c>
      <c r="W5313">
        <v>79.95</v>
      </c>
      <c r="X5313" s="6">
        <v>0.1</v>
      </c>
      <c r="Y5313" s="12" t="str">
        <f>IFERROR(VLOOKUP(C5313,[1]Index!$D:$F,3,FALSE),"Non List")</f>
        <v>Microfinance</v>
      </c>
      <c r="Z5313">
        <f>IFERROR(VLOOKUP(C5313,[1]LP!$B:$C,2,FALSE),0)</f>
        <v>2574.1</v>
      </c>
      <c r="AA5313" s="11">
        <f t="shared" si="205"/>
        <v>25741</v>
      </c>
      <c r="AB5313" s="5">
        <f>IFERROR(VLOOKUP(C5313,[2]Sheet1!$B:$F,5,FALSE),0)</f>
        <v>237633.9</v>
      </c>
      <c r="AC5313" s="11">
        <f>IFERROR(VLOOKUP(AE5313,[3]Sheet2!$M:$O,2,FALSE),0)</f>
        <v>0</v>
      </c>
      <c r="AD5313" s="11">
        <f>IFERROR(VLOOKUP(AE5313,[3]Sheet2!$M:$O,3,FALSE),0)</f>
        <v>0</v>
      </c>
      <c r="AE5313" s="10" t="str">
        <f t="shared" si="207"/>
        <v>79/80WNLB</v>
      </c>
      <c r="AF5313" s="13">
        <f t="shared" si="206"/>
        <v>3.8848529583155281E-5</v>
      </c>
    </row>
    <row r="5314" spans="1:32" x14ac:dyDescent="0.45">
      <c r="A5314" t="s">
        <v>55</v>
      </c>
      <c r="B5314" t="s">
        <v>181</v>
      </c>
      <c r="C5314" t="s">
        <v>102</v>
      </c>
      <c r="D5314">
        <v>595</v>
      </c>
      <c r="E5314">
        <v>318600</v>
      </c>
      <c r="F5314" s="5">
        <v>92794.854999999996</v>
      </c>
      <c r="G5314">
        <v>1200642.26</v>
      </c>
      <c r="H5314">
        <v>3705297.1173999999</v>
      </c>
      <c r="I5314">
        <v>197382.10639999999</v>
      </c>
      <c r="J5314">
        <v>239734.68669999999</v>
      </c>
      <c r="K5314">
        <v>10320.688099999999</v>
      </c>
      <c r="L5314">
        <v>22241.191500000001</v>
      </c>
      <c r="M5314" s="6">
        <v>6.98</v>
      </c>
      <c r="N5314">
        <v>85.24</v>
      </c>
      <c r="O5314">
        <v>4.6100000000000003</v>
      </c>
      <c r="P5314">
        <v>5.41</v>
      </c>
      <c r="Q5314">
        <v>0.55000000000000004</v>
      </c>
      <c r="R5314">
        <v>392.96</v>
      </c>
      <c r="S5314">
        <v>4.4800000000000004</v>
      </c>
      <c r="T5314">
        <v>129.13</v>
      </c>
      <c r="U5314">
        <v>142.41</v>
      </c>
      <c r="V5314" s="14">
        <v>-0.76070000000000004</v>
      </c>
      <c r="W5314">
        <v>9062.3297999999995</v>
      </c>
      <c r="X5314" s="6">
        <v>2.84</v>
      </c>
      <c r="Y5314" s="12" t="str">
        <f>IFERROR(VLOOKUP(C5314,[1]Index!$D:$F,3,FALSE),"Non List")</f>
        <v>Microfinance</v>
      </c>
      <c r="Z5314">
        <f>IFERROR(VLOOKUP(C5314,[1]LP!$B:$C,2,FALSE),0)</f>
        <v>0</v>
      </c>
      <c r="AA5314" s="11">
        <f t="shared" si="205"/>
        <v>0</v>
      </c>
      <c r="AB5314" s="5">
        <f>IFERROR(VLOOKUP(C5314,[2]Sheet1!$B:$F,5,FALSE),0)</f>
        <v>0</v>
      </c>
      <c r="AC5314" s="11">
        <f>IFERROR(VLOOKUP(AE5314,[3]Sheet2!$M:$O,2,FALSE),0)</f>
        <v>0</v>
      </c>
      <c r="AD5314" s="11">
        <f>IFERROR(VLOOKUP(AE5314,[3]Sheet2!$M:$O,3,FALSE),0)</f>
        <v>0</v>
      </c>
      <c r="AE5314" s="10" t="str">
        <f t="shared" si="207"/>
        <v>79/80SABSL</v>
      </c>
      <c r="AF5314" s="13">
        <f t="shared" si="206"/>
        <v>0</v>
      </c>
    </row>
    <row r="5315" spans="1:32" x14ac:dyDescent="0.45">
      <c r="A5315" t="s">
        <v>55</v>
      </c>
      <c r="B5315" t="s">
        <v>181</v>
      </c>
      <c r="C5315" t="s">
        <v>326</v>
      </c>
      <c r="D5315">
        <v>69.900000000000006</v>
      </c>
      <c r="E5315">
        <v>22850</v>
      </c>
      <c r="F5315" s="5">
        <v>24861.22</v>
      </c>
      <c r="G5315">
        <v>144679.84</v>
      </c>
      <c r="H5315">
        <v>399963.96</v>
      </c>
      <c r="I5315">
        <v>19340.78</v>
      </c>
      <c r="J5315">
        <v>26344.720000000001</v>
      </c>
      <c r="K5315">
        <v>9519.4500000000007</v>
      </c>
      <c r="L5315">
        <v>7582.59</v>
      </c>
      <c r="M5315" s="6">
        <v>33.18</v>
      </c>
      <c r="N5315">
        <v>2.11</v>
      </c>
      <c r="O5315">
        <v>0.33</v>
      </c>
      <c r="P5315">
        <v>15.89</v>
      </c>
      <c r="Q5315">
        <v>1.79</v>
      </c>
      <c r="R5315">
        <v>0.7</v>
      </c>
      <c r="S5315">
        <v>4.57</v>
      </c>
      <c r="T5315">
        <v>208.8</v>
      </c>
      <c r="U5315">
        <v>394.82</v>
      </c>
      <c r="V5315" s="14">
        <v>4.6482999999999999</v>
      </c>
      <c r="W5315">
        <v>7582.59</v>
      </c>
      <c r="X5315" s="6">
        <v>33.18</v>
      </c>
      <c r="Y5315" s="12" t="str">
        <f>IFERROR(VLOOKUP(C5315,[1]Index!$D:$F,3,FALSE),"Non List")</f>
        <v>Microfinance</v>
      </c>
      <c r="Z5315">
        <f>IFERROR(VLOOKUP(C5315,[1]LP!$B:$C,2,FALSE),0)</f>
        <v>3489</v>
      </c>
      <c r="AA5315" s="11">
        <f t="shared" ref="AA5315:AA5326" si="208">ROUND(IFERROR(Z5315/M5315,0),1)</f>
        <v>105.2</v>
      </c>
      <c r="AB5315" s="5">
        <f>IFERROR(VLOOKUP(C5315,[2]Sheet1!$B:$F,5,FALSE),0)</f>
        <v>98255</v>
      </c>
      <c r="AC5315" s="11">
        <f>IFERROR(VLOOKUP(AE5315,[3]Sheet2!$M:$O,2,FALSE),0)</f>
        <v>0</v>
      </c>
      <c r="AD5315" s="11">
        <f>IFERROR(VLOOKUP(AE5315,[3]Sheet2!$M:$O,3,FALSE),0)</f>
        <v>0</v>
      </c>
      <c r="AE5315" s="10" t="str">
        <f t="shared" si="207"/>
        <v>79/80SAMAJ</v>
      </c>
      <c r="AF5315" s="13">
        <f t="shared" ref="AF5315:AF5378" si="209">IFERROR(M5315/Z5315,0)</f>
        <v>9.5098882201203778E-3</v>
      </c>
    </row>
    <row r="5316" spans="1:32" x14ac:dyDescent="0.45">
      <c r="A5316" t="s">
        <v>55</v>
      </c>
      <c r="B5316" t="s">
        <v>181</v>
      </c>
      <c r="C5316" t="s">
        <v>187</v>
      </c>
      <c r="D5316">
        <v>631</v>
      </c>
      <c r="E5316">
        <v>133100</v>
      </c>
      <c r="F5316" s="5">
        <v>96259</v>
      </c>
      <c r="G5316">
        <v>708094</v>
      </c>
      <c r="H5316">
        <v>1733871</v>
      </c>
      <c r="I5316">
        <v>83137</v>
      </c>
      <c r="J5316">
        <v>144941</v>
      </c>
      <c r="K5316">
        <v>-6886</v>
      </c>
      <c r="L5316">
        <v>-10991</v>
      </c>
      <c r="M5316" s="6">
        <v>-8.25</v>
      </c>
      <c r="N5316">
        <v>-76.48</v>
      </c>
      <c r="O5316">
        <v>3.66</v>
      </c>
      <c r="P5316">
        <v>-4.79</v>
      </c>
      <c r="Q5316">
        <v>-0.56000000000000005</v>
      </c>
      <c r="R5316">
        <v>-279.92</v>
      </c>
      <c r="S5316">
        <v>4.03</v>
      </c>
      <c r="T5316">
        <v>172.32</v>
      </c>
      <c r="U5316">
        <v>0</v>
      </c>
      <c r="V5316">
        <v>0</v>
      </c>
      <c r="W5316">
        <v>0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1632.2</v>
      </c>
      <c r="AA5316" s="11">
        <f t="shared" si="208"/>
        <v>-197.8</v>
      </c>
      <c r="AB5316" s="5">
        <f>IFERROR(VLOOKUP(C5316,[2]Sheet1!$B:$F,5,FALSE),0)</f>
        <v>425920</v>
      </c>
      <c r="AC5316" s="11">
        <f>IFERROR(VLOOKUP(AE5316,[3]Sheet2!$M:$O,2,FALSE),0)</f>
        <v>0</v>
      </c>
      <c r="AD5316" s="11">
        <f>IFERROR(VLOOKUP(AE5316,[3]Sheet2!$M:$O,3,FALSE),0)</f>
        <v>0</v>
      </c>
      <c r="AE5316" s="10" t="str">
        <f t="shared" si="207"/>
        <v>79/80DLBS</v>
      </c>
      <c r="AF5316" s="13">
        <f t="shared" si="209"/>
        <v>-5.0545276314177181E-3</v>
      </c>
    </row>
    <row r="5317" spans="1:32" x14ac:dyDescent="0.45">
      <c r="A5317" t="s">
        <v>55</v>
      </c>
      <c r="B5317" t="s">
        <v>181</v>
      </c>
      <c r="C5317" t="s">
        <v>315</v>
      </c>
      <c r="D5317">
        <v>2055</v>
      </c>
      <c r="E5317">
        <v>62338</v>
      </c>
      <c r="F5317" s="5">
        <v>212577.23</v>
      </c>
      <c r="G5317">
        <v>820580.31</v>
      </c>
      <c r="H5317">
        <v>1305121.73</v>
      </c>
      <c r="I5317">
        <v>119559.71</v>
      </c>
      <c r="J5317">
        <v>137342.6</v>
      </c>
      <c r="K5317">
        <v>89277.68</v>
      </c>
      <c r="L5317">
        <v>48607.76</v>
      </c>
      <c r="M5317" s="6">
        <v>77.97</v>
      </c>
      <c r="N5317">
        <v>26.36</v>
      </c>
      <c r="O5317">
        <v>4.66</v>
      </c>
      <c r="P5317">
        <v>17.68</v>
      </c>
      <c r="Q5317">
        <v>3.16</v>
      </c>
      <c r="R5317">
        <v>122.84</v>
      </c>
      <c r="S5317">
        <v>7.58</v>
      </c>
      <c r="T5317">
        <v>441.01</v>
      </c>
      <c r="U5317">
        <v>879.59</v>
      </c>
      <c r="V5317" s="14">
        <v>-0.57199999999999995</v>
      </c>
      <c r="W5317">
        <v>48607.76</v>
      </c>
      <c r="X5317" s="6">
        <v>77.97</v>
      </c>
      <c r="Y5317" s="12" t="str">
        <f>IFERROR(VLOOKUP(C5317,[1]Index!$D:$F,3,FALSE),"Non List")</f>
        <v>Microfinance</v>
      </c>
      <c r="Z5317">
        <f>IFERROR(VLOOKUP(C5317,[1]LP!$B:$C,2,FALSE),0)</f>
        <v>6570</v>
      </c>
      <c r="AA5317" s="11">
        <f t="shared" si="208"/>
        <v>84.3</v>
      </c>
      <c r="AB5317" s="5">
        <f>IFERROR(VLOOKUP(C5317,[2]Sheet1!$B:$F,5,FALSE),0)</f>
        <v>226286.94</v>
      </c>
      <c r="AC5317" s="11">
        <f>IFERROR(VLOOKUP(AE5317,[3]Sheet2!$M:$O,2,FALSE),0)</f>
        <v>5</v>
      </c>
      <c r="AD5317" s="11">
        <f>IFERROR(VLOOKUP(AE5317,[3]Sheet2!$M:$O,3,FALSE),0)</f>
        <v>10</v>
      </c>
      <c r="AE5317" s="10" t="str">
        <f t="shared" si="207"/>
        <v>79/80ANLB</v>
      </c>
      <c r="AF5317" s="13">
        <f t="shared" si="209"/>
        <v>1.1867579908675799E-2</v>
      </c>
    </row>
    <row r="5318" spans="1:32" x14ac:dyDescent="0.45">
      <c r="A5318" t="s">
        <v>55</v>
      </c>
      <c r="B5318" t="s">
        <v>181</v>
      </c>
      <c r="C5318" t="s">
        <v>118</v>
      </c>
      <c r="D5318">
        <v>661</v>
      </c>
      <c r="E5318">
        <v>109375</v>
      </c>
      <c r="F5318" s="5">
        <v>50823.813999999998</v>
      </c>
      <c r="G5318">
        <v>888546.973</v>
      </c>
      <c r="H5318">
        <v>1319901.4750000001</v>
      </c>
      <c r="I5318">
        <v>86811.915999999997</v>
      </c>
      <c r="J5318">
        <v>125770.93</v>
      </c>
      <c r="K5318">
        <v>18499.315999999999</v>
      </c>
      <c r="L5318">
        <v>5116.9629999999997</v>
      </c>
      <c r="M5318" s="6">
        <v>4.67</v>
      </c>
      <c r="N5318">
        <v>141.54</v>
      </c>
      <c r="O5318">
        <v>4.51</v>
      </c>
      <c r="P5318">
        <v>3.19</v>
      </c>
      <c r="Q5318">
        <v>0.31</v>
      </c>
      <c r="R5318">
        <v>638.35</v>
      </c>
      <c r="S5318">
        <v>5.3</v>
      </c>
      <c r="T5318">
        <v>146.47</v>
      </c>
      <c r="U5318">
        <v>124.06</v>
      </c>
      <c r="V5318" s="14">
        <v>-0.81230000000000002</v>
      </c>
      <c r="W5318">
        <v>0</v>
      </c>
      <c r="X5318" s="6">
        <v>0</v>
      </c>
      <c r="Y5318" s="12" t="str">
        <f>IFERROR(VLOOKUP(C5318,[1]Index!$D:$F,3,FALSE),"Non List")</f>
        <v>Microfinance</v>
      </c>
      <c r="Z5318">
        <f>IFERROR(VLOOKUP(C5318,[1]LP!$B:$C,2,FALSE),0)</f>
        <v>2000</v>
      </c>
      <c r="AA5318" s="11">
        <f t="shared" si="208"/>
        <v>428.3</v>
      </c>
      <c r="AB5318" s="5">
        <f>IFERROR(VLOOKUP(C5318,[2]Sheet1!$B:$F,5,FALSE),0)</f>
        <v>393750</v>
      </c>
      <c r="AC5318" s="11">
        <f>IFERROR(VLOOKUP(AE5318,[3]Sheet2!$M:$O,2,FALSE),0)</f>
        <v>0</v>
      </c>
      <c r="AD5318" s="11">
        <f>IFERROR(VLOOKUP(AE5318,[3]Sheet2!$M:$O,3,FALSE),0)</f>
        <v>0</v>
      </c>
      <c r="AE5318" s="10" t="str">
        <f t="shared" si="207"/>
        <v>79/80MLBS</v>
      </c>
      <c r="AF5318" s="13">
        <f t="shared" si="209"/>
        <v>2.3349999999999998E-3</v>
      </c>
    </row>
    <row r="5319" spans="1:32" x14ac:dyDescent="0.45">
      <c r="A5319" t="s">
        <v>55</v>
      </c>
      <c r="B5319" t="s">
        <v>181</v>
      </c>
      <c r="C5319" t="s">
        <v>188</v>
      </c>
      <c r="D5319">
        <v>610</v>
      </c>
      <c r="E5319">
        <v>250000</v>
      </c>
      <c r="F5319" s="5">
        <v>27366.51</v>
      </c>
      <c r="G5319">
        <v>208425.26</v>
      </c>
      <c r="H5319">
        <v>1772394.4</v>
      </c>
      <c r="I5319">
        <v>95322.44</v>
      </c>
      <c r="J5319">
        <v>115281.9</v>
      </c>
      <c r="K5319">
        <v>-948.51</v>
      </c>
      <c r="L5319">
        <v>328.07</v>
      </c>
      <c r="M5319" s="6">
        <v>0.13</v>
      </c>
      <c r="N5319">
        <v>4692.3100000000004</v>
      </c>
      <c r="O5319">
        <v>5.5</v>
      </c>
      <c r="P5319">
        <v>0.12</v>
      </c>
      <c r="Q5319">
        <v>0.01</v>
      </c>
      <c r="R5319">
        <v>25807.71</v>
      </c>
      <c r="S5319">
        <v>4.8899999999999997</v>
      </c>
      <c r="T5319">
        <v>110.95</v>
      </c>
      <c r="U5319">
        <v>18.010000000000002</v>
      </c>
      <c r="V5319" s="14">
        <v>-0.97050000000000003</v>
      </c>
      <c r="W5319">
        <v>-10925.753000000001</v>
      </c>
      <c r="X5319" s="6">
        <v>-4.37</v>
      </c>
      <c r="Y5319" s="12" t="str">
        <f>IFERROR(VLOOKUP(C5319,[1]Index!$D:$F,3,FALSE),"Non List")</f>
        <v>Microfinance</v>
      </c>
      <c r="Z5319">
        <f>IFERROR(VLOOKUP(C5319,[1]LP!$B:$C,2,FALSE),0)</f>
        <v>1017</v>
      </c>
      <c r="AA5319" s="11">
        <f t="shared" si="208"/>
        <v>7823.1</v>
      </c>
      <c r="AB5319" s="5">
        <f>IFERROR(VLOOKUP(C5319,[2]Sheet1!$B:$F,5,FALSE),0)</f>
        <v>975000</v>
      </c>
      <c r="AC5319" s="11">
        <f>IFERROR(VLOOKUP(AE5319,[3]Sheet2!$M:$O,2,FALSE),0)</f>
        <v>0</v>
      </c>
      <c r="AD5319" s="11">
        <f>IFERROR(VLOOKUP(AE5319,[3]Sheet2!$M:$O,3,FALSE),0)</f>
        <v>0</v>
      </c>
      <c r="AE5319" s="10" t="str">
        <f t="shared" si="207"/>
        <v>79/80AVYAN</v>
      </c>
      <c r="AF5319" s="13">
        <f t="shared" si="209"/>
        <v>1.2782694198623402E-4</v>
      </c>
    </row>
    <row r="5320" spans="1:32" x14ac:dyDescent="0.45">
      <c r="A5320" t="s">
        <v>55</v>
      </c>
      <c r="B5320" t="s">
        <v>181</v>
      </c>
      <c r="C5320" t="s">
        <v>116</v>
      </c>
      <c r="D5320">
        <v>1280</v>
      </c>
      <c r="E5320">
        <v>182800</v>
      </c>
      <c r="F5320" s="5">
        <v>214340.73</v>
      </c>
      <c r="G5320">
        <v>2661110.06</v>
      </c>
      <c r="H5320">
        <v>4242746.0599999996</v>
      </c>
      <c r="I5320">
        <v>311772.63</v>
      </c>
      <c r="J5320">
        <v>381804.81</v>
      </c>
      <c r="K5320">
        <v>59961.52</v>
      </c>
      <c r="L5320">
        <v>-112452.76</v>
      </c>
      <c r="M5320" s="6">
        <v>-61.51</v>
      </c>
      <c r="N5320">
        <v>-20.81</v>
      </c>
      <c r="O5320">
        <v>5.89</v>
      </c>
      <c r="P5320">
        <v>-28.32</v>
      </c>
      <c r="Q5320">
        <v>-2.29</v>
      </c>
      <c r="R5320">
        <v>-122.57</v>
      </c>
      <c r="S5320">
        <v>8.39</v>
      </c>
      <c r="T5320">
        <v>217.25</v>
      </c>
      <c r="U5320">
        <v>0</v>
      </c>
      <c r="V5320">
        <v>0</v>
      </c>
      <c r="W5320">
        <v>0</v>
      </c>
      <c r="X5320" s="6">
        <v>0</v>
      </c>
      <c r="Y5320" s="12" t="str">
        <f>IFERROR(VLOOKUP(C5320,[1]Index!$D:$F,3,FALSE),"Non List")</f>
        <v>Microfinance</v>
      </c>
      <c r="Z5320">
        <f>IFERROR(VLOOKUP(C5320,[1]LP!$B:$C,2,FALSE),0)</f>
        <v>0</v>
      </c>
      <c r="AA5320" s="11">
        <f t="shared" si="208"/>
        <v>0</v>
      </c>
      <c r="AB5320" s="5">
        <f>IFERROR(VLOOKUP(C5320,[2]Sheet1!$B:$F,5,FALSE),0)</f>
        <v>0</v>
      </c>
      <c r="AC5320" s="11">
        <f>IFERROR(VLOOKUP(AE5320,[3]Sheet2!$M:$O,2,FALSE),0)</f>
        <v>0</v>
      </c>
      <c r="AD5320" s="11">
        <f>IFERROR(VLOOKUP(AE5320,[3]Sheet2!$M:$O,3,FALSE),0)</f>
        <v>0</v>
      </c>
      <c r="AE5320" s="10" t="str">
        <f t="shared" si="207"/>
        <v>79/80JALPA</v>
      </c>
      <c r="AF5320" s="13">
        <f t="shared" si="209"/>
        <v>0</v>
      </c>
    </row>
    <row r="5321" spans="1:32" x14ac:dyDescent="0.45">
      <c r="A5321" t="s">
        <v>55</v>
      </c>
      <c r="B5321" t="s">
        <v>181</v>
      </c>
      <c r="C5321" t="s">
        <v>114</v>
      </c>
      <c r="D5321">
        <v>551</v>
      </c>
      <c r="E5321">
        <v>367143.40899999999</v>
      </c>
      <c r="F5321" s="5">
        <v>148794.20600000001</v>
      </c>
      <c r="G5321">
        <v>1481769.206</v>
      </c>
      <c r="H5321">
        <v>4510347.3329999996</v>
      </c>
      <c r="I5321">
        <v>267048.549</v>
      </c>
      <c r="J5321">
        <v>329054.60100000002</v>
      </c>
      <c r="K5321">
        <v>34613.011599999998</v>
      </c>
      <c r="L5321">
        <v>-25992.214400000001</v>
      </c>
      <c r="M5321" s="6">
        <v>-7.07</v>
      </c>
      <c r="N5321">
        <v>-77.930000000000007</v>
      </c>
      <c r="O5321">
        <v>3.92</v>
      </c>
      <c r="P5321">
        <v>-5.04</v>
      </c>
      <c r="Q5321">
        <v>-0.52</v>
      </c>
      <c r="R5321">
        <v>-305.49</v>
      </c>
      <c r="S5321">
        <v>5.07</v>
      </c>
      <c r="T5321">
        <v>140.53</v>
      </c>
      <c r="U5321">
        <v>0</v>
      </c>
      <c r="V5321">
        <v>0</v>
      </c>
      <c r="W5321">
        <v>-19356.8387</v>
      </c>
      <c r="X5321" s="6">
        <v>-5.27</v>
      </c>
      <c r="Y5321" s="12" t="str">
        <f>IFERROR(VLOOKUP(C5321,[1]Index!$D:$F,3,FALSE),"Non List")</f>
        <v>Microfinance</v>
      </c>
      <c r="Z5321">
        <f>IFERROR(VLOOKUP(C5321,[1]LP!$B:$C,2,FALSE),0)</f>
        <v>1025</v>
      </c>
      <c r="AA5321" s="11">
        <f t="shared" si="208"/>
        <v>-145</v>
      </c>
      <c r="AB5321" s="5">
        <f>IFERROR(VLOOKUP(C5321,[2]Sheet1!$B:$F,5,FALSE),0)</f>
        <v>1468573.6</v>
      </c>
      <c r="AC5321" s="11">
        <f>IFERROR(VLOOKUP(AE5321,[3]Sheet2!$M:$O,2,FALSE),0)</f>
        <v>0</v>
      </c>
      <c r="AD5321" s="11">
        <f>IFERROR(VLOOKUP(AE5321,[3]Sheet2!$M:$O,3,FALSE),0)</f>
        <v>0</v>
      </c>
      <c r="AE5321" s="10" t="str">
        <f t="shared" si="207"/>
        <v>79/80ACLBSL</v>
      </c>
      <c r="AF5321" s="13">
        <f t="shared" si="209"/>
        <v>-6.8975609756097567E-3</v>
      </c>
    </row>
    <row r="5322" spans="1:32" x14ac:dyDescent="0.45">
      <c r="A5322" t="s">
        <v>55</v>
      </c>
      <c r="B5322" t="s">
        <v>181</v>
      </c>
      <c r="C5322" t="s">
        <v>98</v>
      </c>
      <c r="D5322">
        <v>740</v>
      </c>
      <c r="E5322">
        <v>229020.6183</v>
      </c>
      <c r="F5322" s="5">
        <v>239722.63759999999</v>
      </c>
      <c r="G5322">
        <v>1124385.6268</v>
      </c>
      <c r="H5322">
        <v>3298066.5397000001</v>
      </c>
      <c r="I5322">
        <v>190736.2444</v>
      </c>
      <c r="J5322">
        <v>233189.5955</v>
      </c>
      <c r="K5322">
        <v>-704.94479999999999</v>
      </c>
      <c r="L5322">
        <v>7649.7034000000003</v>
      </c>
      <c r="M5322" s="6">
        <v>3.34</v>
      </c>
      <c r="N5322">
        <v>221.56</v>
      </c>
      <c r="O5322">
        <v>3.62</v>
      </c>
      <c r="P5322">
        <v>1.63</v>
      </c>
      <c r="Q5322">
        <v>0.19</v>
      </c>
      <c r="R5322">
        <v>802.05</v>
      </c>
      <c r="S5322">
        <v>4.04</v>
      </c>
      <c r="T5322">
        <v>204.67</v>
      </c>
      <c r="U5322">
        <v>124.02</v>
      </c>
      <c r="V5322" s="14">
        <v>-0.83240000000000003</v>
      </c>
      <c r="W5322">
        <v>5966.7686000000003</v>
      </c>
      <c r="X5322" s="6">
        <v>2.61</v>
      </c>
      <c r="Y5322" s="12" t="str">
        <f>IFERROR(VLOOKUP(C5322,[1]Index!$D:$F,3,FALSE),"Non List")</f>
        <v>Microfinance</v>
      </c>
      <c r="Z5322">
        <f>IFERROR(VLOOKUP(C5322,[1]LP!$B:$C,2,FALSE),0)</f>
        <v>1560</v>
      </c>
      <c r="AA5322" s="11">
        <f t="shared" si="208"/>
        <v>467.1</v>
      </c>
      <c r="AB5322" s="5">
        <f>IFERROR(VLOOKUP(C5322,[2]Sheet1!$B:$F,5,FALSE),0)</f>
        <v>740597.1</v>
      </c>
      <c r="AC5322" s="11">
        <f>IFERROR(VLOOKUP(AE5322,[3]Sheet2!$M:$O,2,FALSE),0)</f>
        <v>0</v>
      </c>
      <c r="AD5322" s="11">
        <f>IFERROR(VLOOKUP(AE5322,[3]Sheet2!$M:$O,3,FALSE),0)</f>
        <v>0</v>
      </c>
      <c r="AE5322" s="10" t="str">
        <f t="shared" si="207"/>
        <v>79/80USLB</v>
      </c>
      <c r="AF5322" s="13">
        <f t="shared" si="209"/>
        <v>2.1410256410256409E-3</v>
      </c>
    </row>
    <row r="5323" spans="1:32" x14ac:dyDescent="0.45">
      <c r="A5323" t="s">
        <v>55</v>
      </c>
      <c r="B5323" t="s">
        <v>181</v>
      </c>
      <c r="C5323" t="s">
        <v>189</v>
      </c>
      <c r="D5323">
        <v>1156</v>
      </c>
      <c r="E5323">
        <v>266424.39</v>
      </c>
      <c r="F5323" s="5">
        <v>309800.07</v>
      </c>
      <c r="G5323">
        <v>2155845.73</v>
      </c>
      <c r="H5323">
        <v>5141161.1100000003</v>
      </c>
      <c r="I5323">
        <v>231537.58</v>
      </c>
      <c r="J5323">
        <v>301021.43</v>
      </c>
      <c r="K5323">
        <v>38122.29</v>
      </c>
      <c r="L5323">
        <v>5639.92</v>
      </c>
      <c r="M5323" s="6">
        <v>2.11</v>
      </c>
      <c r="N5323">
        <v>547.87</v>
      </c>
      <c r="O5323">
        <v>5.34</v>
      </c>
      <c r="P5323">
        <v>0.98</v>
      </c>
      <c r="Q5323">
        <v>0.1</v>
      </c>
      <c r="R5323">
        <v>2925.63</v>
      </c>
      <c r="S5323">
        <v>2.97</v>
      </c>
      <c r="T5323">
        <v>216.28</v>
      </c>
      <c r="U5323">
        <v>101.33</v>
      </c>
      <c r="V5323" s="14">
        <v>-0.9123</v>
      </c>
      <c r="W5323">
        <v>4399.1400000000003</v>
      </c>
      <c r="X5323" s="6">
        <v>1.65</v>
      </c>
      <c r="Y5323" s="12" t="str">
        <f>IFERROR(VLOOKUP(C5323,[1]Index!$D:$F,3,FALSE),"Non List")</f>
        <v>Microfinance</v>
      </c>
      <c r="Z5323">
        <f>IFERROR(VLOOKUP(C5323,[1]LP!$B:$C,2,FALSE),0)</f>
        <v>1581.5</v>
      </c>
      <c r="AA5323" s="11">
        <f t="shared" si="208"/>
        <v>749.5</v>
      </c>
      <c r="AB5323" s="5">
        <f>IFERROR(VLOOKUP(C5323,[2]Sheet1!$B:$F,5,FALSE),0)</f>
        <v>879200.52</v>
      </c>
      <c r="AC5323" s="11">
        <f>IFERROR(VLOOKUP(AE5323,[3]Sheet2!$M:$O,2,FALSE),0)</f>
        <v>0</v>
      </c>
      <c r="AD5323" s="11">
        <f>IFERROR(VLOOKUP(AE5323,[3]Sheet2!$M:$O,3,FALSE),0)</f>
        <v>0</v>
      </c>
      <c r="AE5323" s="10" t="str">
        <f t="shared" si="207"/>
        <v>79/80CYCL</v>
      </c>
      <c r="AF5323" s="13">
        <f t="shared" si="209"/>
        <v>1.3341764147960795E-3</v>
      </c>
    </row>
    <row r="5324" spans="1:32" x14ac:dyDescent="0.45">
      <c r="A5324" t="s">
        <v>55</v>
      </c>
      <c r="B5324" t="s">
        <v>181</v>
      </c>
      <c r="C5324" t="s">
        <v>119</v>
      </c>
      <c r="D5324">
        <v>785</v>
      </c>
      <c r="E5324">
        <v>504366.467</v>
      </c>
      <c r="F5324" s="5">
        <v>133270.13699999999</v>
      </c>
      <c r="G5324">
        <v>1347385.86</v>
      </c>
      <c r="H5324">
        <v>6214390.3799999999</v>
      </c>
      <c r="I5324">
        <v>257080.734</v>
      </c>
      <c r="J5324">
        <v>320491.44500000001</v>
      </c>
      <c r="K5324">
        <v>44213.997000000003</v>
      </c>
      <c r="L5324">
        <v>13632.168</v>
      </c>
      <c r="M5324" s="6">
        <v>2.7</v>
      </c>
      <c r="N5324">
        <v>290.74</v>
      </c>
      <c r="O5324">
        <v>6.21</v>
      </c>
      <c r="P5324">
        <v>2.14</v>
      </c>
      <c r="Q5324">
        <v>0.2</v>
      </c>
      <c r="R5324">
        <v>1805.5</v>
      </c>
      <c r="S5324">
        <v>5.95</v>
      </c>
      <c r="T5324">
        <v>126.42</v>
      </c>
      <c r="U5324">
        <v>87.64</v>
      </c>
      <c r="V5324" s="14">
        <v>-0.88839999999999997</v>
      </c>
      <c r="W5324">
        <v>23155.339</v>
      </c>
      <c r="X5324" s="6">
        <v>4.59</v>
      </c>
      <c r="Y5324" s="12" t="str">
        <f>IFERROR(VLOOKUP(C5324,[1]Index!$D:$F,3,FALSE),"Non List")</f>
        <v>Microfinance</v>
      </c>
      <c r="Z5324">
        <f>IFERROR(VLOOKUP(C5324,[1]LP!$B:$C,2,FALSE),0)</f>
        <v>0</v>
      </c>
      <c r="AA5324" s="11">
        <f t="shared" si="208"/>
        <v>0</v>
      </c>
      <c r="AB5324" s="5">
        <f>IFERROR(VLOOKUP(C5324,[2]Sheet1!$B:$F,5,FALSE),0)</f>
        <v>0</v>
      </c>
      <c r="AC5324" s="11">
        <f>IFERROR(VLOOKUP(AE5324,[3]Sheet2!$M:$O,2,FALSE),0)</f>
        <v>0</v>
      </c>
      <c r="AD5324" s="11">
        <f>IFERROR(VLOOKUP(AE5324,[3]Sheet2!$M:$O,3,FALSE),0)</f>
        <v>0</v>
      </c>
      <c r="AE5324" s="10" t="str">
        <f t="shared" si="207"/>
        <v>79/80KLBSL</v>
      </c>
      <c r="AF5324" s="13">
        <f t="shared" si="209"/>
        <v>0</v>
      </c>
    </row>
    <row r="5325" spans="1:32" x14ac:dyDescent="0.45">
      <c r="A5325" t="s">
        <v>55</v>
      </c>
      <c r="B5325" t="s">
        <v>181</v>
      </c>
      <c r="C5325" t="s">
        <v>327</v>
      </c>
      <c r="D5325">
        <v>1145</v>
      </c>
      <c r="E5325">
        <v>30000</v>
      </c>
      <c r="F5325" s="5">
        <v>314.38</v>
      </c>
      <c r="G5325">
        <v>48270.53</v>
      </c>
      <c r="H5325">
        <v>178598.28</v>
      </c>
      <c r="I5325">
        <v>7942.95</v>
      </c>
      <c r="J5325">
        <v>7942.95</v>
      </c>
      <c r="K5325">
        <v>-5663.76</v>
      </c>
      <c r="L5325">
        <v>1266.73</v>
      </c>
      <c r="M5325" s="6">
        <v>4.22</v>
      </c>
      <c r="N5325">
        <v>271.33</v>
      </c>
      <c r="O5325">
        <v>11.33</v>
      </c>
      <c r="P5325">
        <v>4.18</v>
      </c>
      <c r="Q5325">
        <v>0.63</v>
      </c>
      <c r="R5325">
        <v>3074.17</v>
      </c>
      <c r="S5325">
        <v>4.34</v>
      </c>
      <c r="T5325">
        <v>101.05</v>
      </c>
      <c r="U5325">
        <v>97.95</v>
      </c>
      <c r="V5325" s="14">
        <v>-0.91449999999999998</v>
      </c>
      <c r="W5325">
        <v>1266.73</v>
      </c>
      <c r="X5325" s="6">
        <v>4.22</v>
      </c>
      <c r="Y5325" s="12" t="str">
        <f>IFERROR(VLOOKUP(C5325,[1]Index!$D:$F,3,FALSE),"Non List")</f>
        <v>Microfinance</v>
      </c>
      <c r="Z5325">
        <f>IFERROR(VLOOKUP(C5325,[1]LP!$B:$C,2,FALSE),0)</f>
        <v>0</v>
      </c>
      <c r="AA5325" s="11">
        <f t="shared" si="208"/>
        <v>0</v>
      </c>
      <c r="AB5325" s="5">
        <f>IFERROR(VLOOKUP(C5325,[2]Sheet1!$B:$F,5,FALSE),0)</f>
        <v>0</v>
      </c>
      <c r="AC5325" s="11">
        <f>IFERROR(VLOOKUP(AE5325,[3]Sheet2!$M:$O,2,FALSE),0)</f>
        <v>0</v>
      </c>
      <c r="AD5325" s="11">
        <f>IFERROR(VLOOKUP(AE5325,[3]Sheet2!$M:$O,3,FALSE),0)</f>
        <v>0</v>
      </c>
      <c r="AE5325" s="10" t="str">
        <f t="shared" si="207"/>
        <v>79/80BPW</v>
      </c>
      <c r="AF5325" s="13">
        <f t="shared" si="209"/>
        <v>0</v>
      </c>
    </row>
    <row r="5326" spans="1:32" x14ac:dyDescent="0.45">
      <c r="A5326" t="s">
        <v>55</v>
      </c>
      <c r="B5326" t="s">
        <v>181</v>
      </c>
      <c r="C5326" t="s">
        <v>191</v>
      </c>
      <c r="D5326">
        <v>620</v>
      </c>
      <c r="E5326">
        <v>910782.50899999996</v>
      </c>
      <c r="F5326" s="5">
        <v>1413935.568</v>
      </c>
      <c r="G5326">
        <v>4548406.8899999997</v>
      </c>
      <c r="H5326">
        <v>10045678.532</v>
      </c>
      <c r="I5326">
        <v>570090.20799999998</v>
      </c>
      <c r="J5326">
        <v>710655.18299999996</v>
      </c>
      <c r="K5326">
        <v>135747.16399999999</v>
      </c>
      <c r="L5326">
        <v>79737.388000000006</v>
      </c>
      <c r="M5326" s="6">
        <v>8.75</v>
      </c>
      <c r="N5326">
        <v>70.86</v>
      </c>
      <c r="O5326">
        <v>2.4300000000000002</v>
      </c>
      <c r="P5326">
        <v>3.43</v>
      </c>
      <c r="Q5326">
        <v>0.69</v>
      </c>
      <c r="R5326">
        <v>172.19</v>
      </c>
      <c r="S5326">
        <v>6.78</v>
      </c>
      <c r="T5326">
        <v>255.24</v>
      </c>
      <c r="U5326">
        <v>224.17</v>
      </c>
      <c r="V5326" s="14">
        <v>-0.63839999999999997</v>
      </c>
      <c r="W5326">
        <v>69066.22</v>
      </c>
      <c r="X5326" s="6">
        <v>7.58</v>
      </c>
      <c r="Y5326" s="12" t="str">
        <f>IFERROR(VLOOKUP(C5326,[1]Index!$D:$F,3,FALSE),"Non List")</f>
        <v>Microfinance</v>
      </c>
      <c r="Z5326">
        <f>IFERROR(VLOOKUP(C5326,[1]LP!$B:$C,2,FALSE),0)</f>
        <v>757.3</v>
      </c>
      <c r="AA5326" s="11">
        <f t="shared" si="208"/>
        <v>86.5</v>
      </c>
      <c r="AB5326" s="5">
        <f>IFERROR(VLOOKUP(C5326,[2]Sheet1!$B:$F,5,FALSE),0)</f>
        <v>5113964.87</v>
      </c>
      <c r="AC5326" s="11">
        <f>IFERROR(VLOOKUP(AE5326,[3]Sheet2!$M:$O,2,FALSE),0)</f>
        <v>0</v>
      </c>
      <c r="AD5326" s="11">
        <f>IFERROR(VLOOKUP(AE5326,[3]Sheet2!$M:$O,3,FALSE),0)</f>
        <v>14.005100000000001</v>
      </c>
      <c r="AE5326" s="10" t="str">
        <f t="shared" si="207"/>
        <v>79/80SWMF</v>
      </c>
      <c r="AF5326" s="13">
        <f t="shared" si="209"/>
        <v>1.1554205730886044E-2</v>
      </c>
    </row>
    <row r="5327" spans="1:32" x14ac:dyDescent="0.45">
      <c r="A5327" s="12" t="s">
        <v>24</v>
      </c>
      <c r="B5327" s="12" t="s">
        <v>338</v>
      </c>
      <c r="C5327" s="12" t="s">
        <v>26</v>
      </c>
      <c r="D5327" s="12">
        <v>256</v>
      </c>
      <c r="E5327" s="12">
        <v>13451674.08</v>
      </c>
      <c r="F5327" s="12">
        <v>14363123.65</v>
      </c>
      <c r="G5327" s="12">
        <v>209175920.18000001</v>
      </c>
      <c r="H5327" s="12">
        <v>183009629.22</v>
      </c>
      <c r="I5327" s="12">
        <v>2063803.72</v>
      </c>
      <c r="J5327" s="12">
        <v>2506783.4700000002</v>
      </c>
      <c r="K5327" s="21">
        <v>1251689.58</v>
      </c>
      <c r="L5327" s="21">
        <v>-1214034.2</v>
      </c>
      <c r="M5327" s="21">
        <v>-36.08</v>
      </c>
      <c r="N5327" s="21">
        <v>-7.1</v>
      </c>
      <c r="O5327" s="21">
        <v>1.24</v>
      </c>
      <c r="P5327" s="21">
        <v>-17.46</v>
      </c>
      <c r="Q5327" s="21">
        <v>-0.44</v>
      </c>
      <c r="R5327" s="21">
        <v>-8.8000000000000007</v>
      </c>
      <c r="S5327" s="22">
        <v>5.35</v>
      </c>
      <c r="T5327" s="21">
        <v>206.78</v>
      </c>
      <c r="U5327" s="12">
        <v>0</v>
      </c>
      <c r="V5327" s="12">
        <v>0</v>
      </c>
      <c r="W5327" s="21">
        <v>434704.93</v>
      </c>
      <c r="X5327" s="21">
        <v>3.23</v>
      </c>
      <c r="Y5327" s="12" t="str">
        <f>IFERROR(VLOOKUP(C5327,[1]Index!$D:$F,3,FALSE),"Non List")</f>
        <v>Commercial Banks</v>
      </c>
      <c r="Z5327">
        <f>IFERROR(VLOOKUP(C5327,[1]LP!$B:$C,2,FALSE),0)</f>
        <v>306</v>
      </c>
      <c r="AA5327" s="11">
        <f t="shared" ref="AA5327:AA5390" si="210">ROUND(IFERROR(Z5327/M5327,0),1)</f>
        <v>-8.5</v>
      </c>
      <c r="AB5327" s="5">
        <f>IFERROR(VLOOKUP(C5327,[2]Sheet1!$B:$F,5,FALSE),0)</f>
        <v>65913203.579999998</v>
      </c>
      <c r="AC5327" s="11">
        <f>IFERROR(VLOOKUP(AE5327,[3]Sheet2!$M:$O,2,FALSE),0)</f>
        <v>0</v>
      </c>
      <c r="AD5327" s="11">
        <f>IFERROR(VLOOKUP(AE5327,[3]Sheet2!$M:$O,3,FALSE),0)</f>
        <v>0</v>
      </c>
      <c r="AE5327" s="10" t="str">
        <f t="shared" ref="AE5327:AE5390" si="211">B5327&amp;C5327</f>
        <v>80/81ADBL</v>
      </c>
      <c r="AF5327" s="13">
        <f t="shared" si="209"/>
        <v>-0.11790849673202614</v>
      </c>
    </row>
    <row r="5328" spans="1:32" x14ac:dyDescent="0.45">
      <c r="A5328" s="12" t="s">
        <v>24</v>
      </c>
      <c r="B5328" s="12" t="s">
        <v>338</v>
      </c>
      <c r="C5328" s="12" t="s">
        <v>28</v>
      </c>
      <c r="D5328" s="12">
        <v>184</v>
      </c>
      <c r="E5328" s="12">
        <v>14200974.01</v>
      </c>
      <c r="F5328" s="12">
        <v>6215633.6200000001</v>
      </c>
      <c r="G5328" s="12">
        <v>172449310.25999999</v>
      </c>
      <c r="H5328" s="12">
        <v>142289769.28999999</v>
      </c>
      <c r="I5328" s="12">
        <v>1446384.7</v>
      </c>
      <c r="J5328" s="12">
        <v>1751523.78</v>
      </c>
      <c r="K5328" s="21">
        <v>994343.57</v>
      </c>
      <c r="L5328" s="21">
        <v>402455.62</v>
      </c>
      <c r="M5328" s="21">
        <v>11.32</v>
      </c>
      <c r="N5328" s="21">
        <v>16.25</v>
      </c>
      <c r="O5328" s="21">
        <v>1.28</v>
      </c>
      <c r="P5328" s="21">
        <v>7.88</v>
      </c>
      <c r="Q5328" s="21">
        <v>0.19</v>
      </c>
      <c r="R5328" s="21">
        <v>20.8</v>
      </c>
      <c r="S5328" s="22">
        <v>3.97</v>
      </c>
      <c r="T5328" s="21">
        <v>143.77000000000001</v>
      </c>
      <c r="U5328" s="21">
        <v>191.36</v>
      </c>
      <c r="V5328" s="23">
        <v>0.04</v>
      </c>
      <c r="W5328" s="21">
        <v>-231811.71</v>
      </c>
      <c r="X5328" s="21">
        <v>-1.63</v>
      </c>
      <c r="Y5328" s="12" t="str">
        <f>IFERROR(VLOOKUP(C5328,[1]Index!$D:$F,3,FALSE),"Non List")</f>
        <v>Commercial Banks</v>
      </c>
      <c r="Z5328">
        <f>IFERROR(VLOOKUP(C5328,[1]LP!$B:$C,2,FALSE),0)</f>
        <v>220</v>
      </c>
      <c r="AA5328" s="11">
        <f t="shared" si="210"/>
        <v>19.399999999999999</v>
      </c>
      <c r="AB5328" s="5">
        <f>IFERROR(VLOOKUP(C5328,[2]Sheet1!$B:$F,5,FALSE),0)</f>
        <v>72379096.090000004</v>
      </c>
      <c r="AC5328" s="11">
        <f>IFERROR(VLOOKUP(AE5328,[3]Sheet2!$M:$O,2,FALSE),0)</f>
        <v>0.21</v>
      </c>
      <c r="AD5328" s="11">
        <f>IFERROR(VLOOKUP(AE5328,[3]Sheet2!$M:$O,3,FALSE),0)</f>
        <v>4</v>
      </c>
      <c r="AE5328" s="10" t="str">
        <f t="shared" si="211"/>
        <v>80/81CZBIL</v>
      </c>
      <c r="AF5328" s="13">
        <f t="shared" si="209"/>
        <v>5.1454545454545454E-2</v>
      </c>
    </row>
    <row r="5329" spans="1:32" x14ac:dyDescent="0.45">
      <c r="A5329" s="12" t="s">
        <v>24</v>
      </c>
      <c r="B5329" s="12" t="s">
        <v>338</v>
      </c>
      <c r="C5329" s="12" t="s">
        <v>29</v>
      </c>
      <c r="D5329" s="12">
        <v>530.1</v>
      </c>
      <c r="E5329" s="12">
        <v>10698094</v>
      </c>
      <c r="F5329" s="12">
        <v>15227727</v>
      </c>
      <c r="G5329" s="12">
        <v>213770050</v>
      </c>
      <c r="H5329" s="12">
        <v>165483046</v>
      </c>
      <c r="I5329" s="12">
        <v>1891532</v>
      </c>
      <c r="J5329" s="12">
        <v>2381398</v>
      </c>
      <c r="K5329" s="21">
        <v>1544998</v>
      </c>
      <c r="L5329" s="21">
        <v>780758</v>
      </c>
      <c r="M5329" s="21">
        <v>29.16</v>
      </c>
      <c r="N5329" s="21">
        <v>18.18</v>
      </c>
      <c r="O5329" s="21">
        <v>2.19</v>
      </c>
      <c r="P5329" s="21">
        <v>12.05</v>
      </c>
      <c r="Q5329" s="21">
        <v>0.3</v>
      </c>
      <c r="R5329" s="21">
        <v>39.81</v>
      </c>
      <c r="S5329" s="22">
        <v>0.9</v>
      </c>
      <c r="T5329" s="21">
        <v>242.34</v>
      </c>
      <c r="U5329" s="21">
        <v>398.75</v>
      </c>
      <c r="V5329" s="4">
        <v>-0.24779999999999999</v>
      </c>
      <c r="W5329" s="21">
        <v>4521023</v>
      </c>
      <c r="X5329" s="21">
        <v>42.26</v>
      </c>
      <c r="Y5329" s="12" t="str">
        <f>IFERROR(VLOOKUP(C5329,[1]Index!$D:$F,3,FALSE),"Non List")</f>
        <v>Commercial Banks</v>
      </c>
      <c r="Z5329">
        <f>IFERROR(VLOOKUP(C5329,[1]LP!$B:$C,2,FALSE),0)</f>
        <v>578</v>
      </c>
      <c r="AA5329" s="11">
        <f t="shared" si="210"/>
        <v>19.8</v>
      </c>
      <c r="AB5329" s="5">
        <f>IFERROR(VLOOKUP(C5329,[2]Sheet1!$B:$F,5,FALSE),0)</f>
        <v>53073245.399999999</v>
      </c>
      <c r="AC5329" s="11">
        <f>IFERROR(VLOOKUP(AE5329,[3]Sheet2!$M:$O,2,FALSE),0)</f>
        <v>5.53</v>
      </c>
      <c r="AD5329" s="11">
        <f>IFERROR(VLOOKUP(AE5329,[3]Sheet2!$M:$O,3,FALSE),0)</f>
        <v>10</v>
      </c>
      <c r="AE5329" s="10" t="str">
        <f t="shared" si="211"/>
        <v>80/81EBL</v>
      </c>
      <c r="AF5329" s="13">
        <f t="shared" si="209"/>
        <v>5.0449826989619376E-2</v>
      </c>
    </row>
    <row r="5330" spans="1:32" x14ac:dyDescent="0.45">
      <c r="A5330" s="12" t="s">
        <v>24</v>
      </c>
      <c r="B5330" s="12" t="s">
        <v>338</v>
      </c>
      <c r="C5330" s="12" t="s">
        <v>30</v>
      </c>
      <c r="D5330" s="12">
        <v>207</v>
      </c>
      <c r="E5330" s="12">
        <v>36128770.600000001</v>
      </c>
      <c r="F5330" s="12">
        <v>24430016</v>
      </c>
      <c r="G5330" s="12">
        <v>443001663</v>
      </c>
      <c r="H5330" s="12">
        <v>357373059</v>
      </c>
      <c r="I5330" s="12">
        <v>4801588</v>
      </c>
      <c r="J5330" s="12">
        <v>5709198</v>
      </c>
      <c r="K5330" s="21">
        <v>3580358</v>
      </c>
      <c r="L5330" s="21">
        <v>1225752</v>
      </c>
      <c r="M5330" s="21">
        <v>13.56</v>
      </c>
      <c r="N5330" s="21">
        <v>15.27</v>
      </c>
      <c r="O5330" s="21">
        <v>1.23</v>
      </c>
      <c r="P5330" s="21">
        <v>8.1</v>
      </c>
      <c r="Q5330" s="21">
        <v>0.22</v>
      </c>
      <c r="R5330" s="21">
        <v>18.78</v>
      </c>
      <c r="S5330" s="22">
        <v>4.38</v>
      </c>
      <c r="T5330" s="21">
        <v>167.62</v>
      </c>
      <c r="U5330" s="21">
        <v>226.14</v>
      </c>
      <c r="V5330" s="4">
        <v>9.2499999999999999E-2</v>
      </c>
      <c r="W5330" s="21">
        <v>3323302</v>
      </c>
      <c r="X5330" s="21">
        <v>9.1999999999999993</v>
      </c>
      <c r="Y5330" s="12" t="str">
        <f>IFERROR(VLOOKUP(C5330,[1]Index!$D:$F,3,FALSE),"Non List")</f>
        <v>Commercial Banks</v>
      </c>
      <c r="Z5330">
        <f>IFERROR(VLOOKUP(C5330,[1]LP!$B:$C,2,FALSE),0)</f>
        <v>223.7</v>
      </c>
      <c r="AA5330" s="11">
        <f t="shared" si="210"/>
        <v>16.5</v>
      </c>
      <c r="AB5330" s="5">
        <f>IFERROR(VLOOKUP(C5330,[2]Sheet1!$B:$F,5,FALSE),0)</f>
        <v>186767679.69999999</v>
      </c>
      <c r="AC5330" s="11">
        <f>IFERROR(VLOOKUP(AE5330,[3]Sheet2!$M:$O,2,FALSE),0)</f>
        <v>0</v>
      </c>
      <c r="AD5330" s="11">
        <f>IFERROR(VLOOKUP(AE5330,[3]Sheet2!$M:$O,3,FALSE),0)</f>
        <v>5.5</v>
      </c>
      <c r="AE5330" s="10" t="str">
        <f t="shared" si="211"/>
        <v>80/81GBIME</v>
      </c>
      <c r="AF5330" s="13">
        <f t="shared" si="209"/>
        <v>6.0616897630755479E-2</v>
      </c>
    </row>
    <row r="5331" spans="1:32" x14ac:dyDescent="0.45">
      <c r="A5331" s="12" t="s">
        <v>24</v>
      </c>
      <c r="B5331" s="12" t="s">
        <v>338</v>
      </c>
      <c r="C5331" s="12" t="s">
        <v>31</v>
      </c>
      <c r="D5331" s="12">
        <v>212</v>
      </c>
      <c r="E5331" s="12">
        <v>21656615.631999999</v>
      </c>
      <c r="F5331" s="12">
        <v>15218999.075999999</v>
      </c>
      <c r="G5331" s="12">
        <v>280367787.42000002</v>
      </c>
      <c r="H5331" s="12">
        <v>235111922.11500001</v>
      </c>
      <c r="I5331" s="12">
        <v>3177921.8169999998</v>
      </c>
      <c r="J5331" s="12">
        <v>3585532.3450000002</v>
      </c>
      <c r="K5331" s="21">
        <v>2264692.736</v>
      </c>
      <c r="L5331" s="21">
        <v>1056183.6089999999</v>
      </c>
      <c r="M5331" s="21">
        <v>19.48</v>
      </c>
      <c r="N5331" s="21">
        <v>10.88</v>
      </c>
      <c r="O5331" s="21">
        <v>1.25</v>
      </c>
      <c r="P5331" s="21">
        <v>11.46</v>
      </c>
      <c r="Q5331" s="21">
        <v>0.3</v>
      </c>
      <c r="R5331" s="21">
        <v>13.6</v>
      </c>
      <c r="S5331" s="22">
        <v>4.67</v>
      </c>
      <c r="T5331" s="21">
        <v>170.27</v>
      </c>
      <c r="U5331" s="21">
        <v>273.18</v>
      </c>
      <c r="V5331" s="4">
        <v>0.28860000000000002</v>
      </c>
      <c r="W5331" s="21">
        <v>-1858421.9310000001</v>
      </c>
      <c r="X5331" s="21">
        <v>-8.58</v>
      </c>
      <c r="Y5331" s="12" t="str">
        <f>IFERROR(VLOOKUP(C5331,[1]Index!$D:$F,3,FALSE),"Non List")</f>
        <v>Commercial Banks</v>
      </c>
      <c r="Z5331">
        <f>IFERROR(VLOOKUP(C5331,[1]LP!$B:$C,2,FALSE),0)</f>
        <v>242</v>
      </c>
      <c r="AA5331" s="11">
        <f t="shared" si="210"/>
        <v>12.4</v>
      </c>
      <c r="AB5331" s="5">
        <f>IFERROR(VLOOKUP(C5331,[2]Sheet1!$B:$F,5,FALSE),0)</f>
        <v>32484923.399999999</v>
      </c>
      <c r="AC5331" s="11">
        <f>IFERROR(VLOOKUP(AE5331,[3]Sheet2!$M:$O,2,FALSE),0)</f>
        <v>0</v>
      </c>
      <c r="AD5331" s="11">
        <f>IFERROR(VLOOKUP(AE5331,[3]Sheet2!$M:$O,3,FALSE),0)</f>
        <v>0</v>
      </c>
      <c r="AE5331" s="10" t="str">
        <f t="shared" si="211"/>
        <v>80/81HBL</v>
      </c>
      <c r="AF5331" s="13">
        <f t="shared" si="209"/>
        <v>8.0495867768595047E-2</v>
      </c>
    </row>
    <row r="5332" spans="1:32" x14ac:dyDescent="0.45">
      <c r="A5332" s="12" t="s">
        <v>24</v>
      </c>
      <c r="B5332" s="12" t="s">
        <v>338</v>
      </c>
      <c r="C5332" s="12" t="s">
        <v>33</v>
      </c>
      <c r="D5332" s="12">
        <v>164.1</v>
      </c>
      <c r="E5332" s="12">
        <v>26225861.34</v>
      </c>
      <c r="F5332" s="12">
        <v>10838970.488</v>
      </c>
      <c r="G5332" s="12">
        <v>321688043.73000002</v>
      </c>
      <c r="H5332" s="12">
        <v>276582285.60699999</v>
      </c>
      <c r="I5332" s="12">
        <v>3041972.1779999998</v>
      </c>
      <c r="J5332" s="12">
        <v>3976596.8739999998</v>
      </c>
      <c r="K5332" s="21">
        <v>2619792.3530000001</v>
      </c>
      <c r="L5332" s="21">
        <v>263935.11900000001</v>
      </c>
      <c r="M5332" s="21">
        <v>4</v>
      </c>
      <c r="N5332" s="21">
        <v>41.02</v>
      </c>
      <c r="O5332" s="21">
        <v>1.1599999999999999</v>
      </c>
      <c r="P5332" s="21">
        <v>2.85</v>
      </c>
      <c r="Q5332" s="21">
        <v>0.06</v>
      </c>
      <c r="R5332" s="21">
        <v>47.58</v>
      </c>
      <c r="S5332" s="22">
        <v>4.8899999999999997</v>
      </c>
      <c r="T5332" s="21">
        <v>141.33000000000001</v>
      </c>
      <c r="U5332" s="21">
        <v>112.78</v>
      </c>
      <c r="V5332" s="4">
        <v>-0.31269999999999998</v>
      </c>
      <c r="W5332" s="21">
        <v>-2165668.7000000002</v>
      </c>
      <c r="X5332" s="21">
        <v>-8.26</v>
      </c>
      <c r="Y5332" s="12" t="str">
        <f>IFERROR(VLOOKUP(C5332,[1]Index!$D:$F,3,FALSE),"Non List")</f>
        <v>Commercial Banks</v>
      </c>
      <c r="Z5332">
        <f>IFERROR(VLOOKUP(C5332,[1]LP!$B:$C,2,FALSE),0)</f>
        <v>212.6</v>
      </c>
      <c r="AA5332" s="11">
        <f t="shared" si="210"/>
        <v>53.2</v>
      </c>
      <c r="AB5332" s="5">
        <f>IFERROR(VLOOKUP(C5332,[2]Sheet1!$B:$F,5,FALSE),0)</f>
        <v>128506730.66</v>
      </c>
      <c r="AC5332" s="11">
        <f>IFERROR(VLOOKUP(AE5332,[3]Sheet2!$M:$O,2,FALSE),0)</f>
        <v>0</v>
      </c>
      <c r="AD5332" s="11">
        <f>IFERROR(VLOOKUP(AE5332,[3]Sheet2!$M:$O,3,FALSE),0)</f>
        <v>0</v>
      </c>
      <c r="AE5332" s="10" t="str">
        <f t="shared" si="211"/>
        <v>80/81KBL</v>
      </c>
      <c r="AF5332" s="13">
        <f t="shared" si="209"/>
        <v>1.8814675446848544E-2</v>
      </c>
    </row>
    <row r="5333" spans="1:32" x14ac:dyDescent="0.45">
      <c r="A5333" s="12" t="s">
        <v>24</v>
      </c>
      <c r="B5333" s="12" t="s">
        <v>338</v>
      </c>
      <c r="C5333" s="12" t="s">
        <v>35</v>
      </c>
      <c r="D5333" s="12">
        <v>209.1</v>
      </c>
      <c r="E5333" s="12">
        <v>11621357.273</v>
      </c>
      <c r="F5333" s="12">
        <v>4970716.5549999997</v>
      </c>
      <c r="G5333" s="12">
        <v>148858369.63999999</v>
      </c>
      <c r="H5333" s="12">
        <v>130475925.89300001</v>
      </c>
      <c r="I5333" s="12">
        <v>1412231.7080000001</v>
      </c>
      <c r="J5333" s="12">
        <v>1802275.733</v>
      </c>
      <c r="K5333" s="21">
        <v>795800.91099999996</v>
      </c>
      <c r="L5333" s="21">
        <v>542239.50800000003</v>
      </c>
      <c r="M5333" s="21">
        <v>18.64</v>
      </c>
      <c r="N5333" s="21">
        <v>11.22</v>
      </c>
      <c r="O5333" s="21">
        <v>1.46</v>
      </c>
      <c r="P5333" s="21">
        <v>13.07</v>
      </c>
      <c r="Q5333" s="21">
        <v>0.28000000000000003</v>
      </c>
      <c r="R5333" s="21">
        <v>16.38</v>
      </c>
      <c r="S5333" s="22">
        <v>2.56</v>
      </c>
      <c r="T5333" s="21">
        <v>142.77000000000001</v>
      </c>
      <c r="U5333" s="21">
        <v>244.7</v>
      </c>
      <c r="V5333" s="4">
        <v>0.17030000000000001</v>
      </c>
      <c r="W5333" s="21">
        <v>28540.030999999999</v>
      </c>
      <c r="X5333" s="21">
        <v>0.25</v>
      </c>
      <c r="Y5333" s="12" t="str">
        <f>IFERROR(VLOOKUP(C5333,[1]Index!$D:$F,3,FALSE),"Non List")</f>
        <v>Commercial Banks</v>
      </c>
      <c r="Z5333">
        <f>IFERROR(VLOOKUP(C5333,[1]LP!$B:$C,2,FALSE),0)</f>
        <v>230</v>
      </c>
      <c r="AA5333" s="11">
        <f t="shared" si="210"/>
        <v>12.3</v>
      </c>
      <c r="AB5333" s="5">
        <f>IFERROR(VLOOKUP(C5333,[2]Sheet1!$B:$F,5,FALSE),0)</f>
        <v>56944650.769999996</v>
      </c>
      <c r="AC5333" s="11">
        <f>IFERROR(VLOOKUP(AE5333,[3]Sheet2!$M:$O,2,FALSE),0)</f>
        <v>0</v>
      </c>
      <c r="AD5333" s="11">
        <f>IFERROR(VLOOKUP(AE5333,[3]Sheet2!$M:$O,3,FALSE),0)</f>
        <v>0</v>
      </c>
      <c r="AE5333" s="10" t="str">
        <f t="shared" si="211"/>
        <v>80/81MBL</v>
      </c>
      <c r="AF5333" s="13">
        <f t="shared" si="209"/>
        <v>8.1043478260869564E-2</v>
      </c>
    </row>
    <row r="5334" spans="1:32" x14ac:dyDescent="0.45">
      <c r="A5334" s="12" t="s">
        <v>24</v>
      </c>
      <c r="B5334" s="12" t="s">
        <v>338</v>
      </c>
      <c r="C5334" s="12" t="s">
        <v>37</v>
      </c>
      <c r="D5334" s="12">
        <v>523</v>
      </c>
      <c r="E5334" s="12">
        <v>27056997</v>
      </c>
      <c r="F5334" s="12">
        <v>32000298</v>
      </c>
      <c r="G5334" s="12">
        <v>414853856</v>
      </c>
      <c r="H5334" s="12">
        <v>353566488</v>
      </c>
      <c r="I5334" s="12">
        <v>4173946</v>
      </c>
      <c r="J5334" s="12">
        <v>5113556</v>
      </c>
      <c r="K5334" s="21">
        <v>3237809</v>
      </c>
      <c r="L5334" s="21">
        <v>1469300</v>
      </c>
      <c r="M5334" s="21">
        <v>21.72</v>
      </c>
      <c r="N5334" s="21">
        <v>24.08</v>
      </c>
      <c r="O5334" s="21">
        <v>2.4</v>
      </c>
      <c r="P5334" s="21">
        <v>9.9499999999999993</v>
      </c>
      <c r="Q5334" s="21">
        <v>0.28999999999999998</v>
      </c>
      <c r="R5334" s="21">
        <v>57.79</v>
      </c>
      <c r="S5334" s="22">
        <v>3.69</v>
      </c>
      <c r="T5334" s="21">
        <v>218.27</v>
      </c>
      <c r="U5334" s="21">
        <v>326.60000000000002</v>
      </c>
      <c r="V5334" s="4">
        <v>-0.3755</v>
      </c>
      <c r="W5334" s="21">
        <v>3609801</v>
      </c>
      <c r="X5334" s="21">
        <v>13.34</v>
      </c>
      <c r="Y5334" s="12" t="str">
        <f>IFERROR(VLOOKUP(C5334,[1]Index!$D:$F,3,FALSE),"Non List")</f>
        <v>Commercial Banks</v>
      </c>
      <c r="Z5334">
        <f>IFERROR(VLOOKUP(C5334,[1]LP!$B:$C,2,FALSE),0)</f>
        <v>499.3</v>
      </c>
      <c r="AA5334" s="11">
        <f t="shared" si="210"/>
        <v>23</v>
      </c>
      <c r="AB5334" s="5">
        <f>IFERROR(VLOOKUP(C5334,[2]Sheet1!$B:$F,5,FALSE),0)</f>
        <v>108227988.80000001</v>
      </c>
      <c r="AC5334" s="11">
        <f>IFERROR(VLOOKUP(AE5334,[3]Sheet2!$M:$O,2,FALSE),0)</f>
        <v>10</v>
      </c>
      <c r="AD5334" s="11">
        <f>IFERROR(VLOOKUP(AE5334,[3]Sheet2!$M:$O,3,FALSE),0)</f>
        <v>0</v>
      </c>
      <c r="AE5334" s="10" t="str">
        <f t="shared" si="211"/>
        <v>80/81NABIL</v>
      </c>
      <c r="AF5334" s="13">
        <f t="shared" si="209"/>
        <v>4.3500901261766471E-2</v>
      </c>
    </row>
    <row r="5335" spans="1:32" x14ac:dyDescent="0.45">
      <c r="A5335" s="12" t="s">
        <v>24</v>
      </c>
      <c r="B5335" s="12" t="s">
        <v>338</v>
      </c>
      <c r="C5335" s="12" t="s">
        <v>39</v>
      </c>
      <c r="D5335" s="12">
        <v>245.7</v>
      </c>
      <c r="E5335" s="12">
        <v>14694022.93</v>
      </c>
      <c r="F5335" s="12">
        <v>21815436.100000001</v>
      </c>
      <c r="G5335" s="12">
        <v>251069952.33000001</v>
      </c>
      <c r="H5335" s="12">
        <v>180411224.69</v>
      </c>
      <c r="I5335" s="12">
        <v>2217781.94</v>
      </c>
      <c r="J5335" s="12">
        <v>2649485.59</v>
      </c>
      <c r="K5335" s="21">
        <v>1445693.76</v>
      </c>
      <c r="L5335" s="21">
        <v>142370.39000000001</v>
      </c>
      <c r="M5335" s="21">
        <v>3.84</v>
      </c>
      <c r="N5335" s="21">
        <v>63.98</v>
      </c>
      <c r="O5335" s="21">
        <v>0.99</v>
      </c>
      <c r="P5335" s="21">
        <v>1.56</v>
      </c>
      <c r="Q5335" s="21">
        <v>0.04</v>
      </c>
      <c r="R5335" s="21">
        <v>63.34</v>
      </c>
      <c r="S5335" s="22">
        <v>3.84</v>
      </c>
      <c r="T5335" s="21">
        <v>248.46</v>
      </c>
      <c r="U5335" s="21">
        <v>146.52000000000001</v>
      </c>
      <c r="V5335" s="4">
        <v>-0.4037</v>
      </c>
      <c r="W5335" s="21">
        <v>367526.663</v>
      </c>
      <c r="X5335" s="21">
        <v>2.5</v>
      </c>
      <c r="Y5335" s="12" t="str">
        <f>IFERROR(VLOOKUP(C5335,[1]Index!$D:$F,3,FALSE),"Non List")</f>
        <v>Commercial Banks</v>
      </c>
      <c r="Z5335">
        <f>IFERROR(VLOOKUP(C5335,[1]LP!$B:$C,2,FALSE),0)</f>
        <v>267.7</v>
      </c>
      <c r="AA5335" s="11">
        <f t="shared" si="210"/>
        <v>69.7</v>
      </c>
      <c r="AB5335" s="5">
        <f>IFERROR(VLOOKUP(C5335,[2]Sheet1!$B:$F,5,FALSE),0)</f>
        <v>72000712.209999993</v>
      </c>
      <c r="AC5335" s="11">
        <f>IFERROR(VLOOKUP(AE5335,[3]Sheet2!$M:$O,2,FALSE),0)</f>
        <v>0</v>
      </c>
      <c r="AD5335" s="11">
        <f>IFERROR(VLOOKUP(AE5335,[3]Sheet2!$M:$O,3,FALSE),0)</f>
        <v>0</v>
      </c>
      <c r="AE5335" s="10" t="str">
        <f t="shared" si="211"/>
        <v>80/81NBL</v>
      </c>
      <c r="AF5335" s="13">
        <f t="shared" si="209"/>
        <v>1.4344415390362346E-2</v>
      </c>
    </row>
    <row r="5336" spans="1:32" x14ac:dyDescent="0.45">
      <c r="A5336" s="12" t="s">
        <v>24</v>
      </c>
      <c r="B5336" s="12" t="s">
        <v>338</v>
      </c>
      <c r="C5336" s="12" t="s">
        <v>42</v>
      </c>
      <c r="D5336" s="12">
        <v>532</v>
      </c>
      <c r="E5336" s="12">
        <v>14917566.92</v>
      </c>
      <c r="F5336" s="12">
        <v>15222724.91</v>
      </c>
      <c r="G5336" s="12">
        <v>363642442.36000001</v>
      </c>
      <c r="H5336" s="12">
        <v>294094123.69</v>
      </c>
      <c r="I5336" s="12">
        <v>2746634.13</v>
      </c>
      <c r="J5336" s="12">
        <v>3637353.84</v>
      </c>
      <c r="K5336" s="21">
        <v>2187240.91</v>
      </c>
      <c r="L5336" s="21">
        <v>1010383.86</v>
      </c>
      <c r="M5336" s="21">
        <v>27.08</v>
      </c>
      <c r="N5336" s="21">
        <v>19.649999999999999</v>
      </c>
      <c r="O5336" s="21">
        <v>2.63</v>
      </c>
      <c r="P5336" s="21">
        <v>13.41</v>
      </c>
      <c r="Q5336" s="21">
        <v>0.23</v>
      </c>
      <c r="R5336" s="21">
        <v>51.68</v>
      </c>
      <c r="S5336" s="22">
        <v>1.37</v>
      </c>
      <c r="T5336" s="21">
        <v>202.05</v>
      </c>
      <c r="U5336" s="21">
        <v>350.87</v>
      </c>
      <c r="V5336" s="4">
        <v>-0.34050000000000002</v>
      </c>
      <c r="W5336" s="21">
        <v>-988242.97</v>
      </c>
      <c r="X5336" s="21">
        <v>-6.62</v>
      </c>
      <c r="Y5336" s="12" t="str">
        <f>IFERROR(VLOOKUP(C5336,[1]Index!$D:$F,3,FALSE),"Non List")</f>
        <v>Commercial Banks</v>
      </c>
      <c r="Z5336">
        <f>IFERROR(VLOOKUP(C5336,[1]LP!$B:$C,2,FALSE),0)</f>
        <v>386.9</v>
      </c>
      <c r="AA5336" s="11">
        <f t="shared" si="210"/>
        <v>14.3</v>
      </c>
      <c r="AB5336" s="5">
        <f>IFERROR(VLOOKUP(C5336,[2]Sheet1!$B:$F,5,FALSE),0)</f>
        <v>73096077.810000002</v>
      </c>
      <c r="AC5336" s="11">
        <f>IFERROR(VLOOKUP(AE5336,[3]Sheet2!$M:$O,2,FALSE),0)</f>
        <v>0</v>
      </c>
      <c r="AD5336" s="11">
        <f>IFERROR(VLOOKUP(AE5336,[3]Sheet2!$M:$O,3,FALSE),0)</f>
        <v>0</v>
      </c>
      <c r="AE5336" s="10" t="str">
        <f t="shared" si="211"/>
        <v>80/81NICA</v>
      </c>
      <c r="AF5336" s="13">
        <f t="shared" si="209"/>
        <v>6.9992246058413032E-2</v>
      </c>
    </row>
    <row r="5337" spans="1:32" x14ac:dyDescent="0.45">
      <c r="A5337" s="12" t="s">
        <v>24</v>
      </c>
      <c r="B5337" s="12" t="s">
        <v>338</v>
      </c>
      <c r="C5337" s="12" t="s">
        <v>43</v>
      </c>
      <c r="D5337" s="12">
        <v>208.9</v>
      </c>
      <c r="E5337" s="12">
        <v>18366706</v>
      </c>
      <c r="F5337" s="12">
        <v>10962239</v>
      </c>
      <c r="G5337" s="12">
        <v>201706491</v>
      </c>
      <c r="H5337" s="12">
        <v>192649819</v>
      </c>
      <c r="I5337" s="12">
        <v>2224520</v>
      </c>
      <c r="J5337" s="12">
        <v>2868026</v>
      </c>
      <c r="K5337" s="21">
        <v>1856182</v>
      </c>
      <c r="L5337" s="21">
        <v>963209</v>
      </c>
      <c r="M5337" s="21">
        <v>20.96</v>
      </c>
      <c r="N5337" s="21">
        <v>9.9700000000000006</v>
      </c>
      <c r="O5337" s="21">
        <v>1.31</v>
      </c>
      <c r="P5337" s="21">
        <v>13.14</v>
      </c>
      <c r="Q5337" s="21">
        <v>0.34</v>
      </c>
      <c r="R5337" s="21">
        <v>13.06</v>
      </c>
      <c r="S5337" s="22">
        <v>2.84</v>
      </c>
      <c r="T5337" s="21">
        <v>159.69</v>
      </c>
      <c r="U5337" s="21">
        <v>274.43</v>
      </c>
      <c r="V5337" s="4">
        <v>0.31369999999999998</v>
      </c>
      <c r="W5337" s="21">
        <v>1084502</v>
      </c>
      <c r="X5337" s="21">
        <v>5.9</v>
      </c>
      <c r="Y5337" s="12" t="str">
        <f>IFERROR(VLOOKUP(C5337,[1]Index!$D:$F,3,FALSE),"Non List")</f>
        <v>Commercial Banks</v>
      </c>
      <c r="Z5337">
        <f>IFERROR(VLOOKUP(C5337,[1]LP!$B:$C,2,FALSE),0)</f>
        <v>246</v>
      </c>
      <c r="AA5337" s="11">
        <f t="shared" si="210"/>
        <v>11.7</v>
      </c>
      <c r="AB5337" s="5">
        <f>IFERROR(VLOOKUP(C5337,[2]Sheet1!$B:$F,5,FALSE),0)</f>
        <v>89996863.319999993</v>
      </c>
      <c r="AC5337" s="11">
        <f>IFERROR(VLOOKUP(AE5337,[3]Sheet2!$M:$O,2,FALSE),0)</f>
        <v>0</v>
      </c>
      <c r="AD5337" s="11">
        <f>IFERROR(VLOOKUP(AE5337,[3]Sheet2!$M:$O,3,FALSE),0)</f>
        <v>0</v>
      </c>
      <c r="AE5337" s="10" t="str">
        <f t="shared" si="211"/>
        <v>80/81NMB</v>
      </c>
      <c r="AF5337" s="13">
        <f t="shared" si="209"/>
        <v>8.5203252032520327E-2</v>
      </c>
    </row>
    <row r="5338" spans="1:32" x14ac:dyDescent="0.45">
      <c r="A5338" s="12" t="s">
        <v>24</v>
      </c>
      <c r="B5338" s="12" t="s">
        <v>338</v>
      </c>
      <c r="C5338" s="12" t="s">
        <v>44</v>
      </c>
      <c r="D5338" s="12">
        <v>207.9</v>
      </c>
      <c r="E5338" s="12">
        <v>19402575.715999998</v>
      </c>
      <c r="F5338" s="12">
        <v>10100673.022</v>
      </c>
      <c r="G5338" s="12">
        <v>195994574.71000001</v>
      </c>
      <c r="H5338" s="12">
        <v>164893179.384</v>
      </c>
      <c r="I5338" s="12">
        <v>1998655.784</v>
      </c>
      <c r="J5338" s="12">
        <v>2622105.446</v>
      </c>
      <c r="K5338" s="21">
        <v>1861632.432</v>
      </c>
      <c r="L5338" s="21">
        <v>1151522.402</v>
      </c>
      <c r="M5338" s="21">
        <v>23.72</v>
      </c>
      <c r="N5338" s="21">
        <v>8.76</v>
      </c>
      <c r="O5338" s="21">
        <v>1.37</v>
      </c>
      <c r="P5338" s="21">
        <v>15.61</v>
      </c>
      <c r="Q5338" s="21">
        <v>0.45</v>
      </c>
      <c r="R5338" s="21">
        <v>12</v>
      </c>
      <c r="S5338" s="22">
        <v>3.67</v>
      </c>
      <c r="T5338" s="21">
        <v>152.06</v>
      </c>
      <c r="U5338" s="21">
        <v>284.88</v>
      </c>
      <c r="V5338" s="4">
        <v>0.37030000000000002</v>
      </c>
      <c r="W5338" s="21">
        <v>628655.39599999995</v>
      </c>
      <c r="X5338" s="21">
        <v>3.24</v>
      </c>
      <c r="Y5338" s="12" t="str">
        <f>IFERROR(VLOOKUP(C5338,[1]Index!$D:$F,3,FALSE),"Non List")</f>
        <v>Commercial Banks</v>
      </c>
      <c r="Z5338">
        <f>IFERROR(VLOOKUP(C5338,[1]LP!$B:$C,2,FALSE),0)</f>
        <v>255</v>
      </c>
      <c r="AA5338" s="11">
        <f t="shared" si="210"/>
        <v>10.8</v>
      </c>
      <c r="AB5338" s="5">
        <f>IFERROR(VLOOKUP(C5338,[2]Sheet1!$B:$F,5,FALSE),0)</f>
        <v>95072620.929999992</v>
      </c>
      <c r="AC5338" s="11">
        <f>IFERROR(VLOOKUP(AE5338,[3]Sheet2!$M:$O,2,FALSE),0)</f>
        <v>5</v>
      </c>
      <c r="AD5338" s="11">
        <f>IFERROR(VLOOKUP(AE5338,[3]Sheet2!$M:$O,3,FALSE),0)</f>
        <v>0</v>
      </c>
      <c r="AE5338" s="10" t="str">
        <f t="shared" si="211"/>
        <v>80/81PCBL</v>
      </c>
      <c r="AF5338" s="13">
        <f t="shared" si="209"/>
        <v>9.3019607843137245E-2</v>
      </c>
    </row>
    <row r="5339" spans="1:32" x14ac:dyDescent="0.45">
      <c r="A5339" s="12" t="s">
        <v>24</v>
      </c>
      <c r="B5339" s="12" t="s">
        <v>338</v>
      </c>
      <c r="C5339" s="12" t="s">
        <v>45</v>
      </c>
      <c r="D5339" s="12">
        <v>265.7</v>
      </c>
      <c r="E5339" s="12">
        <v>13581525.42</v>
      </c>
      <c r="F5339" s="12">
        <v>7327997.9400000004</v>
      </c>
      <c r="G5339" s="12">
        <v>185551196.72999999</v>
      </c>
      <c r="H5339" s="12">
        <v>149863211.91999999</v>
      </c>
      <c r="I5339" s="12">
        <v>1521864.84</v>
      </c>
      <c r="J5339" s="12">
        <v>1995105.18</v>
      </c>
      <c r="K5339" s="21">
        <v>1265098.81</v>
      </c>
      <c r="L5339" s="21">
        <v>482909.95</v>
      </c>
      <c r="M5339" s="21">
        <v>14.2</v>
      </c>
      <c r="N5339" s="21">
        <v>18.71</v>
      </c>
      <c r="O5339" s="21">
        <v>1.73</v>
      </c>
      <c r="P5339" s="21">
        <v>9.24</v>
      </c>
      <c r="Q5339" s="21">
        <v>0.21</v>
      </c>
      <c r="R5339" s="21">
        <v>32.369999999999997</v>
      </c>
      <c r="S5339" s="22">
        <v>1.79</v>
      </c>
      <c r="T5339" s="21">
        <v>153.96</v>
      </c>
      <c r="U5339" s="21">
        <v>221.79</v>
      </c>
      <c r="V5339" s="4">
        <v>-0.1653</v>
      </c>
      <c r="W5339" s="21">
        <v>2117361.6</v>
      </c>
      <c r="X5339" s="21">
        <v>15.59</v>
      </c>
      <c r="Y5339" s="12" t="str">
        <f>IFERROR(VLOOKUP(C5339,[1]Index!$D:$F,3,FALSE),"Non List")</f>
        <v>Commercial Banks</v>
      </c>
      <c r="Z5339">
        <f>IFERROR(VLOOKUP(C5339,[1]LP!$B:$C,2,FALSE),0)</f>
        <v>299</v>
      </c>
      <c r="AA5339" s="11">
        <f t="shared" si="210"/>
        <v>21.1</v>
      </c>
      <c r="AB5339" s="5">
        <f>IFERROR(VLOOKUP(C5339,[2]Sheet1!$B:$F,5,FALSE),0)</f>
        <v>66549474.460000001</v>
      </c>
      <c r="AC5339" s="11">
        <f>IFERROR(VLOOKUP(AE5339,[3]Sheet2!$M:$O,2,FALSE),0)</f>
        <v>5.2632000000000003</v>
      </c>
      <c r="AD5339" s="11">
        <f>IFERROR(VLOOKUP(AE5339,[3]Sheet2!$M:$O,3,FALSE),0)</f>
        <v>0</v>
      </c>
      <c r="AE5339" s="10" t="str">
        <f t="shared" si="211"/>
        <v>80/81SANIMA</v>
      </c>
      <c r="AF5339" s="13">
        <f t="shared" si="209"/>
        <v>4.749163879598662E-2</v>
      </c>
    </row>
    <row r="5340" spans="1:32" x14ac:dyDescent="0.45">
      <c r="A5340" s="12" t="s">
        <v>24</v>
      </c>
      <c r="B5340" s="12" t="s">
        <v>338</v>
      </c>
      <c r="C5340" s="12" t="s">
        <v>46</v>
      </c>
      <c r="D5340" s="12">
        <v>312</v>
      </c>
      <c r="E5340" s="12">
        <v>10500152.289999999</v>
      </c>
      <c r="F5340" s="12">
        <v>8368575.3399999999</v>
      </c>
      <c r="G5340" s="12">
        <v>160697838.78</v>
      </c>
      <c r="H5340" s="12">
        <v>119186960.12</v>
      </c>
      <c r="I5340" s="12">
        <v>1382001.63</v>
      </c>
      <c r="J5340" s="12">
        <v>1697686.37</v>
      </c>
      <c r="K5340" s="21">
        <v>977319.92</v>
      </c>
      <c r="L5340" s="21">
        <v>479178.02</v>
      </c>
      <c r="M5340" s="21">
        <v>18.239999999999998</v>
      </c>
      <c r="N5340" s="21">
        <v>17.11</v>
      </c>
      <c r="O5340" s="21">
        <v>1.74</v>
      </c>
      <c r="P5340" s="21">
        <v>10.16</v>
      </c>
      <c r="Q5340" s="21">
        <v>0.24</v>
      </c>
      <c r="R5340" s="21">
        <v>29.77</v>
      </c>
      <c r="S5340" s="22">
        <v>2.35</v>
      </c>
      <c r="T5340" s="21">
        <v>179.7</v>
      </c>
      <c r="U5340" s="21">
        <v>271.57</v>
      </c>
      <c r="V5340" s="4">
        <v>-0.12959999999999999</v>
      </c>
      <c r="W5340" s="21">
        <v>946492.19</v>
      </c>
      <c r="X5340" s="21">
        <v>9.01</v>
      </c>
      <c r="Y5340" s="12" t="str">
        <f>IFERROR(VLOOKUP(C5340,[1]Index!$D:$F,3,FALSE),"Non List")</f>
        <v>Commercial Banks</v>
      </c>
      <c r="Z5340">
        <f>IFERROR(VLOOKUP(C5340,[1]LP!$B:$C,2,FALSE),0)</f>
        <v>421</v>
      </c>
      <c r="AA5340" s="11">
        <f t="shared" si="210"/>
        <v>23.1</v>
      </c>
      <c r="AB5340" s="5">
        <f>IFERROR(VLOOKUP(C5340,[2]Sheet1!$B:$F,5,FALSE),0)</f>
        <v>31500456.899999999</v>
      </c>
      <c r="AC5340" s="11">
        <f>IFERROR(VLOOKUP(AE5340,[3]Sheet2!$M:$O,2,FALSE),0)</f>
        <v>6.85</v>
      </c>
      <c r="AD5340" s="11">
        <f>IFERROR(VLOOKUP(AE5340,[3]Sheet2!$M:$O,3,FALSE),0)</f>
        <v>3.8</v>
      </c>
      <c r="AE5340" s="10" t="str">
        <f t="shared" si="211"/>
        <v>80/81SBI</v>
      </c>
      <c r="AF5340" s="13">
        <f t="shared" si="209"/>
        <v>4.3325415676959619E-2</v>
      </c>
    </row>
    <row r="5341" spans="1:32" x14ac:dyDescent="0.45">
      <c r="A5341" s="12" t="s">
        <v>24</v>
      </c>
      <c r="B5341" s="12" t="s">
        <v>338</v>
      </c>
      <c r="C5341" s="12" t="s">
        <v>47</v>
      </c>
      <c r="D5341" s="12">
        <v>257</v>
      </c>
      <c r="E5341" s="12">
        <v>14089980.189999999</v>
      </c>
      <c r="F5341" s="12">
        <v>10942202.848999999</v>
      </c>
      <c r="G5341" s="12">
        <v>216655587.22</v>
      </c>
      <c r="H5341" s="12">
        <v>186617834.73899999</v>
      </c>
      <c r="I5341" s="12">
        <v>1969881.557</v>
      </c>
      <c r="J5341" s="12">
        <v>2472524.6830000002</v>
      </c>
      <c r="K5341" s="21">
        <v>1513341.7590000001</v>
      </c>
      <c r="L5341" s="21">
        <v>42862.887999999999</v>
      </c>
      <c r="M5341" s="21">
        <v>1.2</v>
      </c>
      <c r="N5341" s="21">
        <v>214.17</v>
      </c>
      <c r="O5341" s="21">
        <v>1.45</v>
      </c>
      <c r="P5341" s="21">
        <v>0.68</v>
      </c>
      <c r="Q5341" s="21">
        <v>0.01</v>
      </c>
      <c r="R5341" s="21">
        <v>310.55</v>
      </c>
      <c r="S5341" s="22">
        <v>3.44</v>
      </c>
      <c r="T5341" s="21">
        <v>177.66</v>
      </c>
      <c r="U5341" s="21">
        <v>69.260000000000005</v>
      </c>
      <c r="V5341" s="4">
        <v>-0.73050000000000004</v>
      </c>
      <c r="W5341" s="21">
        <v>-50388.411999999997</v>
      </c>
      <c r="X5341" s="21">
        <v>-0.36</v>
      </c>
      <c r="Y5341" s="12" t="str">
        <f>IFERROR(VLOOKUP(C5341,[1]Index!$D:$F,3,FALSE),"Non List")</f>
        <v>Commercial Banks</v>
      </c>
      <c r="Z5341">
        <f>IFERROR(VLOOKUP(C5341,[1]LP!$B:$C,2,FALSE),0)</f>
        <v>297</v>
      </c>
      <c r="AA5341" s="11">
        <f t="shared" si="210"/>
        <v>247.5</v>
      </c>
      <c r="AB5341" s="5">
        <f>IFERROR(VLOOKUP(C5341,[2]Sheet1!$B:$F,5,FALSE),0)</f>
        <v>69040902.980000004</v>
      </c>
      <c r="AC5341" s="11">
        <f>IFERROR(VLOOKUP(AE5341,[3]Sheet2!$M:$O,2,FALSE),0)</f>
        <v>4</v>
      </c>
      <c r="AD5341" s="11">
        <f>IFERROR(VLOOKUP(AE5341,[3]Sheet2!$M:$O,3,FALSE),0)</f>
        <v>0</v>
      </c>
      <c r="AE5341" s="10" t="str">
        <f t="shared" si="211"/>
        <v>80/81SBL</v>
      </c>
      <c r="AF5341" s="13">
        <f t="shared" si="209"/>
        <v>4.0404040404040404E-3</v>
      </c>
    </row>
    <row r="5342" spans="1:32" x14ac:dyDescent="0.45">
      <c r="A5342" s="12" t="s">
        <v>24</v>
      </c>
      <c r="B5342" s="12" t="s">
        <v>338</v>
      </c>
      <c r="C5342" s="12" t="s">
        <v>48</v>
      </c>
      <c r="D5342" s="12">
        <v>528.9</v>
      </c>
      <c r="E5342" s="12">
        <v>9429454</v>
      </c>
      <c r="F5342" s="12">
        <v>11502619</v>
      </c>
      <c r="G5342" s="12">
        <v>119100792</v>
      </c>
      <c r="H5342" s="12">
        <v>79387802</v>
      </c>
      <c r="I5342" s="12">
        <v>1387512</v>
      </c>
      <c r="J5342" s="12">
        <v>1773752</v>
      </c>
      <c r="K5342" s="21">
        <v>1209149</v>
      </c>
      <c r="L5342" s="21">
        <v>827701</v>
      </c>
      <c r="M5342" s="21">
        <v>35.08</v>
      </c>
      <c r="N5342" s="21">
        <v>15.08</v>
      </c>
      <c r="O5342" s="21">
        <v>2.38</v>
      </c>
      <c r="P5342" s="21">
        <v>15.82</v>
      </c>
      <c r="Q5342" s="21">
        <v>0.54</v>
      </c>
      <c r="R5342" s="21">
        <v>35.89</v>
      </c>
      <c r="S5342" s="22">
        <v>1.1000000000000001</v>
      </c>
      <c r="T5342" s="21">
        <v>221.99</v>
      </c>
      <c r="U5342" s="21">
        <v>418.59</v>
      </c>
      <c r="V5342" s="4">
        <v>-0.20860000000000001</v>
      </c>
      <c r="W5342" s="21">
        <v>3146111</v>
      </c>
      <c r="X5342" s="21">
        <v>33.36</v>
      </c>
      <c r="Y5342" s="12" t="str">
        <f>IFERROR(VLOOKUP(C5342,[1]Index!$D:$F,3,FALSE),"Non List")</f>
        <v>Commercial Banks</v>
      </c>
      <c r="Z5342">
        <f>IFERROR(VLOOKUP(C5342,[1]LP!$B:$C,2,FALSE),0)</f>
        <v>671</v>
      </c>
      <c r="AA5342" s="11">
        <f t="shared" si="210"/>
        <v>19.100000000000001</v>
      </c>
      <c r="AB5342" s="5">
        <f>IFERROR(VLOOKUP(C5342,[2]Sheet1!$B:$F,5,FALSE),0)</f>
        <v>27114394.41</v>
      </c>
      <c r="AC5342" s="11">
        <f>IFERROR(VLOOKUP(AE5342,[3]Sheet2!$M:$O,2,FALSE),0)</f>
        <v>19</v>
      </c>
      <c r="AD5342" s="11">
        <f>IFERROR(VLOOKUP(AE5342,[3]Sheet2!$M:$O,3,FALSE),0)</f>
        <v>6.5</v>
      </c>
      <c r="AE5342" s="10" t="str">
        <f t="shared" si="211"/>
        <v>80/81SCB</v>
      </c>
      <c r="AF5342" s="13">
        <f t="shared" si="209"/>
        <v>5.2280178837555882E-2</v>
      </c>
    </row>
    <row r="5343" spans="1:32" x14ac:dyDescent="0.45">
      <c r="A5343" s="12" t="s">
        <v>24</v>
      </c>
      <c r="B5343" s="12" t="s">
        <v>338</v>
      </c>
      <c r="C5343" s="12" t="s">
        <v>51</v>
      </c>
      <c r="D5343" s="12">
        <v>171</v>
      </c>
      <c r="E5343" s="12">
        <v>23542490</v>
      </c>
      <c r="F5343" s="12">
        <v>11257966</v>
      </c>
      <c r="G5343" s="12">
        <v>276148727</v>
      </c>
      <c r="H5343" s="12">
        <v>236664237</v>
      </c>
      <c r="I5343" s="12">
        <v>2548074</v>
      </c>
      <c r="J5343" s="12">
        <v>3275393</v>
      </c>
      <c r="K5343" s="21">
        <v>1620983</v>
      </c>
      <c r="L5343" s="21">
        <v>1034215</v>
      </c>
      <c r="M5343" s="21">
        <v>17.559999999999999</v>
      </c>
      <c r="N5343" s="21">
        <v>9.74</v>
      </c>
      <c r="O5343" s="21">
        <v>1.1599999999999999</v>
      </c>
      <c r="P5343" s="21">
        <v>11.89</v>
      </c>
      <c r="Q5343" s="21">
        <v>0.3</v>
      </c>
      <c r="R5343" s="21">
        <v>11.3</v>
      </c>
      <c r="S5343" s="22">
        <v>3.97</v>
      </c>
      <c r="T5343" s="21">
        <v>147.82</v>
      </c>
      <c r="U5343" s="21">
        <v>241.67</v>
      </c>
      <c r="V5343" s="4">
        <v>0.4133</v>
      </c>
      <c r="W5343" s="21">
        <v>325130</v>
      </c>
      <c r="X5343" s="21">
        <v>1.38</v>
      </c>
      <c r="Y5343" s="12" t="str">
        <f>IFERROR(VLOOKUP(C5343,[1]Index!$D:$F,3,FALSE),"Non List")</f>
        <v>Commercial Banks</v>
      </c>
      <c r="Z5343">
        <f>IFERROR(VLOOKUP(C5343,[1]LP!$B:$C,2,FALSE),0)</f>
        <v>226</v>
      </c>
      <c r="AA5343" s="11">
        <f t="shared" si="210"/>
        <v>12.9</v>
      </c>
      <c r="AB5343" s="5">
        <f>IFERROR(VLOOKUP(C5343,[2]Sheet1!$B:$F,5,FALSE),0)</f>
        <v>115358201</v>
      </c>
      <c r="AC5343" s="11">
        <f>IFERROR(VLOOKUP(AE5343,[3]Sheet2!$M:$O,2,FALSE),0)</f>
        <v>0</v>
      </c>
      <c r="AD5343" s="11">
        <f>IFERROR(VLOOKUP(AE5343,[3]Sheet2!$M:$O,3,FALSE),0)</f>
        <v>0</v>
      </c>
      <c r="AE5343" s="10" t="str">
        <f t="shared" si="211"/>
        <v>80/81PRVU</v>
      </c>
      <c r="AF5343" s="13">
        <f t="shared" si="209"/>
        <v>7.7699115044247785E-2</v>
      </c>
    </row>
    <row r="5344" spans="1:32" x14ac:dyDescent="0.45">
      <c r="A5344" s="12" t="s">
        <v>24</v>
      </c>
      <c r="B5344" s="12" t="s">
        <v>338</v>
      </c>
      <c r="C5344" s="12" t="s">
        <v>182</v>
      </c>
      <c r="D5344" s="12">
        <v>184</v>
      </c>
      <c r="E5344" s="12">
        <v>34128595</v>
      </c>
      <c r="F5344" s="12">
        <v>25040539</v>
      </c>
      <c r="G5344" s="12">
        <v>361197718</v>
      </c>
      <c r="H5344" s="12">
        <v>304240470</v>
      </c>
      <c r="I5344" s="12">
        <v>4161042</v>
      </c>
      <c r="J5344" s="12">
        <v>4791321</v>
      </c>
      <c r="K5344" s="21">
        <v>3246121</v>
      </c>
      <c r="L5344" s="21">
        <v>1522298</v>
      </c>
      <c r="M5344" s="21">
        <v>17.84</v>
      </c>
      <c r="N5344" s="21">
        <v>10.31</v>
      </c>
      <c r="O5344" s="21">
        <v>1.06</v>
      </c>
      <c r="P5344" s="21">
        <v>10.29</v>
      </c>
      <c r="Q5344" s="21">
        <v>0.33</v>
      </c>
      <c r="R5344" s="21">
        <v>10.93</v>
      </c>
      <c r="S5344" s="22">
        <v>4.83</v>
      </c>
      <c r="T5344" s="21">
        <v>173.37</v>
      </c>
      <c r="U5344" s="21">
        <v>263.8</v>
      </c>
      <c r="V5344" s="4">
        <v>0.43369999999999997</v>
      </c>
      <c r="W5344" s="21">
        <v>-853284</v>
      </c>
      <c r="X5344" s="21">
        <v>-2.5</v>
      </c>
      <c r="Y5344" s="12" t="str">
        <f>IFERROR(VLOOKUP(C5344,[1]Index!$D:$F,3,FALSE),"Non List")</f>
        <v>Commercial Banks</v>
      </c>
      <c r="Z5344">
        <f>IFERROR(VLOOKUP(C5344,[1]LP!$B:$C,2,FALSE),0)</f>
        <v>217</v>
      </c>
      <c r="AA5344" s="11">
        <f t="shared" si="210"/>
        <v>12.2</v>
      </c>
      <c r="AB5344" s="5">
        <f>IFERROR(VLOOKUP(C5344,[2]Sheet1!$B:$F,5,FALSE),0)</f>
        <v>71670049.5</v>
      </c>
      <c r="AC5344" s="11">
        <f>IFERROR(VLOOKUP(AE5344,[3]Sheet2!$M:$O,2,FALSE),0)</f>
        <v>0</v>
      </c>
      <c r="AD5344" s="11">
        <f>IFERROR(VLOOKUP(AE5344,[3]Sheet2!$M:$O,3,FALSE),0)</f>
        <v>0</v>
      </c>
      <c r="AE5344" s="10" t="str">
        <f t="shared" si="211"/>
        <v>80/81NIMB</v>
      </c>
      <c r="AF5344" s="13">
        <f t="shared" si="209"/>
        <v>8.2211981566820275E-2</v>
      </c>
    </row>
    <row r="5345" spans="1:32" x14ac:dyDescent="0.45">
      <c r="A5345" s="12" t="s">
        <v>24</v>
      </c>
      <c r="B5345" s="12" t="s">
        <v>338</v>
      </c>
      <c r="C5345" s="12" t="s">
        <v>339</v>
      </c>
      <c r="D5345" s="12">
        <v>200</v>
      </c>
      <c r="E5345" s="12">
        <v>21670238</v>
      </c>
      <c r="F5345" s="12">
        <v>15450646</v>
      </c>
      <c r="G5345" s="12">
        <v>292198666</v>
      </c>
      <c r="H5345" s="12">
        <v>248925516</v>
      </c>
      <c r="I5345" s="12">
        <v>2866104</v>
      </c>
      <c r="J5345" s="12">
        <v>3503352</v>
      </c>
      <c r="K5345" s="21">
        <v>2290635</v>
      </c>
      <c r="L5345" s="21">
        <v>103039</v>
      </c>
      <c r="M5345" s="21">
        <v>1.88</v>
      </c>
      <c r="N5345" s="21">
        <v>106.38</v>
      </c>
      <c r="O5345" s="21">
        <v>1.17</v>
      </c>
      <c r="P5345" s="21">
        <v>1.1100000000000001</v>
      </c>
      <c r="Q5345" s="21">
        <v>0.02</v>
      </c>
      <c r="R5345" s="21">
        <v>124.46</v>
      </c>
      <c r="S5345" s="22">
        <v>4.6900000000000004</v>
      </c>
      <c r="T5345" s="21">
        <v>171.3</v>
      </c>
      <c r="U5345" s="21">
        <v>85.12</v>
      </c>
      <c r="V5345" s="4">
        <v>-0.57440000000000002</v>
      </c>
      <c r="W5345" s="21">
        <v>1061060</v>
      </c>
      <c r="X5345" s="21">
        <v>4.9000000000000004</v>
      </c>
      <c r="Y5345" s="12" t="str">
        <f>IFERROR(VLOOKUP(C5345,[1]Index!$D:$F,3,FALSE),"Non List")</f>
        <v>Commercial Banks</v>
      </c>
      <c r="Z5345">
        <f>IFERROR(VLOOKUP(C5345,[1]LP!$B:$C,2,FALSE),0)</f>
        <v>220</v>
      </c>
      <c r="AA5345" s="11">
        <f t="shared" si="210"/>
        <v>117</v>
      </c>
      <c r="AB5345" s="5">
        <f>IFERROR(VLOOKUP(C5345,[2]Sheet1!$B:$F,5,FALSE),0)</f>
        <v>113617058.03</v>
      </c>
      <c r="AC5345" s="11">
        <f>IFERROR(VLOOKUP(AE5345,[3]Sheet2!$M:$O,2,FALSE),0)</f>
        <v>0.26</v>
      </c>
      <c r="AD5345" s="11">
        <f>IFERROR(VLOOKUP(AE5345,[3]Sheet2!$M:$O,3,FALSE),0)</f>
        <v>5</v>
      </c>
      <c r="AE5345" s="10" t="str">
        <f t="shared" si="211"/>
        <v>80/81LSL</v>
      </c>
      <c r="AF5345" s="13">
        <f t="shared" si="209"/>
        <v>8.5454545454545453E-3</v>
      </c>
    </row>
    <row r="5346" spans="1:32" x14ac:dyDescent="0.45">
      <c r="A5346" s="12" t="s">
        <v>24</v>
      </c>
      <c r="B5346" s="12" t="s">
        <v>338</v>
      </c>
      <c r="C5346" s="12" t="s">
        <v>154</v>
      </c>
      <c r="D5346" s="12">
        <v>355</v>
      </c>
      <c r="E5346" s="12">
        <v>525000</v>
      </c>
      <c r="F5346" s="12">
        <v>226436.58540000001</v>
      </c>
      <c r="G5346" s="12">
        <v>1156590.3237000001</v>
      </c>
      <c r="H5346" s="12">
        <v>1101716.4939999999</v>
      </c>
      <c r="I5346" s="12">
        <v>28598.162</v>
      </c>
      <c r="J5346" s="12">
        <v>29136.43</v>
      </c>
      <c r="K5346" s="21">
        <v>22330.081999999999</v>
      </c>
      <c r="L5346" s="21">
        <v>3930.011</v>
      </c>
      <c r="M5346" s="21">
        <v>2.96</v>
      </c>
      <c r="N5346" s="21">
        <v>119.93</v>
      </c>
      <c r="O5346" s="21">
        <v>2.48</v>
      </c>
      <c r="P5346" s="21">
        <v>2.09</v>
      </c>
      <c r="Q5346" s="21">
        <v>0.2</v>
      </c>
      <c r="R5346" s="21">
        <v>297.43</v>
      </c>
      <c r="S5346" s="22">
        <v>4.87</v>
      </c>
      <c r="T5346" s="21">
        <v>143.13</v>
      </c>
      <c r="U5346" s="21">
        <v>97.63</v>
      </c>
      <c r="V5346" s="4">
        <v>-0.72499999999999998</v>
      </c>
      <c r="W5346" s="21">
        <v>3930.01</v>
      </c>
      <c r="X5346" s="21">
        <v>0.75</v>
      </c>
      <c r="Y5346" s="12" t="str">
        <f>IFERROR(VLOOKUP(C5346,[1]Index!$D:$F,3,FALSE),"Non List")</f>
        <v>Development Banks</v>
      </c>
      <c r="Z5346">
        <f>IFERROR(VLOOKUP(C5346,[1]LP!$B:$C,2,FALSE),0)</f>
        <v>1580</v>
      </c>
      <c r="AA5346" s="11">
        <f t="shared" si="210"/>
        <v>533.79999999999995</v>
      </c>
      <c r="AB5346" s="5">
        <f>IFERROR(VLOOKUP(C5346,[2]Sheet1!$B:$F,5,FALSE),0)</f>
        <v>1575000</v>
      </c>
      <c r="AC5346" s="11">
        <f>IFERROR(VLOOKUP(AE5346,[3]Sheet2!$M:$O,2,FALSE),0)</f>
        <v>0</v>
      </c>
      <c r="AD5346" s="11">
        <f>IFERROR(VLOOKUP(AE5346,[3]Sheet2!$M:$O,3,FALSE),0)</f>
        <v>0</v>
      </c>
      <c r="AE5346" s="10" t="str">
        <f t="shared" si="211"/>
        <v>80/81CORBL</v>
      </c>
      <c r="AF5346" s="13">
        <f t="shared" si="209"/>
        <v>1.8734177215189874E-3</v>
      </c>
    </row>
    <row r="5347" spans="1:32" x14ac:dyDescent="0.45">
      <c r="A5347" s="12" t="s">
        <v>24</v>
      </c>
      <c r="B5347" s="12" t="s">
        <v>338</v>
      </c>
      <c r="C5347" s="12" t="s">
        <v>125</v>
      </c>
      <c r="D5347" s="12">
        <v>339</v>
      </c>
      <c r="E5347" s="12">
        <v>1249694.47</v>
      </c>
      <c r="F5347" s="12">
        <v>380606.64</v>
      </c>
      <c r="G5347" s="12">
        <v>13638695.449999999</v>
      </c>
      <c r="H5347" s="12">
        <v>10310753.289999999</v>
      </c>
      <c r="I5347" s="12">
        <v>97845.89</v>
      </c>
      <c r="J5347" s="12">
        <v>140304.25</v>
      </c>
      <c r="K5347" s="21">
        <v>59685.49</v>
      </c>
      <c r="L5347" s="21">
        <v>-139026.14000000001</v>
      </c>
      <c r="M5347" s="21">
        <v>-44.48</v>
      </c>
      <c r="N5347" s="21">
        <v>-7.62</v>
      </c>
      <c r="O5347" s="21">
        <v>2.6</v>
      </c>
      <c r="P5347" s="21">
        <v>-34.11</v>
      </c>
      <c r="Q5347" s="21">
        <v>-0.88</v>
      </c>
      <c r="R5347" s="21">
        <v>-19.809999999999999</v>
      </c>
      <c r="S5347" s="22">
        <v>7.57</v>
      </c>
      <c r="T5347" s="21">
        <v>130.46</v>
      </c>
      <c r="U5347" s="12">
        <v>0</v>
      </c>
      <c r="V5347" s="12">
        <v>0</v>
      </c>
      <c r="W5347" s="21">
        <v>-168455.84289999999</v>
      </c>
      <c r="X5347" s="21">
        <v>-13.48</v>
      </c>
      <c r="Y5347" s="12" t="str">
        <f>IFERROR(VLOOKUP(C5347,[1]Index!$D:$F,3,FALSE),"Non List")</f>
        <v>Development Banks</v>
      </c>
      <c r="Z5347">
        <f>IFERROR(VLOOKUP(C5347,[1]LP!$B:$C,2,FALSE),0)</f>
        <v>580.1</v>
      </c>
      <c r="AA5347" s="11">
        <f t="shared" si="210"/>
        <v>-13</v>
      </c>
      <c r="AB5347" s="5">
        <f>IFERROR(VLOOKUP(C5347,[2]Sheet1!$B:$F,5,FALSE),0)</f>
        <v>6123503.0499999998</v>
      </c>
      <c r="AC5347" s="11">
        <f>IFERROR(VLOOKUP(AE5347,[3]Sheet2!$M:$O,2,FALSE),0)</f>
        <v>0</v>
      </c>
      <c r="AD5347" s="11">
        <f>IFERROR(VLOOKUP(AE5347,[3]Sheet2!$M:$O,3,FALSE),0)</f>
        <v>0</v>
      </c>
      <c r="AE5347" s="10" t="str">
        <f t="shared" si="211"/>
        <v>80/81EDBL</v>
      </c>
      <c r="AF5347" s="13">
        <f t="shared" si="209"/>
        <v>-7.6676435097396994E-2</v>
      </c>
    </row>
    <row r="5348" spans="1:32" x14ac:dyDescent="0.45">
      <c r="A5348" s="12" t="s">
        <v>24</v>
      </c>
      <c r="B5348" s="12" t="s">
        <v>338</v>
      </c>
      <c r="C5348" s="12" t="s">
        <v>126</v>
      </c>
      <c r="D5348" s="12">
        <v>411</v>
      </c>
      <c r="E5348" s="12">
        <v>5187687.057</v>
      </c>
      <c r="F5348" s="12">
        <v>2734374.452</v>
      </c>
      <c r="G5348" s="12">
        <v>78364003.390000001</v>
      </c>
      <c r="H5348" s="12">
        <v>63020477.910999998</v>
      </c>
      <c r="I5348" s="12">
        <v>888350.571</v>
      </c>
      <c r="J5348" s="12">
        <v>1009652.121</v>
      </c>
      <c r="K5348" s="21">
        <v>641356.647</v>
      </c>
      <c r="L5348" s="21">
        <v>201554.79199999999</v>
      </c>
      <c r="M5348" s="21">
        <v>15.52</v>
      </c>
      <c r="N5348" s="21">
        <v>26.48</v>
      </c>
      <c r="O5348" s="21">
        <v>2.69</v>
      </c>
      <c r="P5348" s="21">
        <v>10.18</v>
      </c>
      <c r="Q5348" s="21">
        <v>0.21</v>
      </c>
      <c r="R5348" s="21">
        <v>71.23</v>
      </c>
      <c r="S5348" s="22">
        <v>2.68</v>
      </c>
      <c r="T5348" s="21">
        <v>152.71</v>
      </c>
      <c r="U5348" s="21">
        <v>230.92</v>
      </c>
      <c r="V5348" s="4">
        <v>-0.43809999999999999</v>
      </c>
      <c r="W5348" s="21">
        <v>386851.38199999998</v>
      </c>
      <c r="X5348" s="21">
        <v>7.46</v>
      </c>
      <c r="Y5348" s="12" t="str">
        <f>IFERROR(VLOOKUP(C5348,[1]Index!$D:$F,3,FALSE),"Non List")</f>
        <v>Development Banks</v>
      </c>
      <c r="Z5348">
        <f>IFERROR(VLOOKUP(C5348,[1]LP!$B:$C,2,FALSE),0)</f>
        <v>394.6</v>
      </c>
      <c r="AA5348" s="11">
        <f t="shared" si="210"/>
        <v>25.4</v>
      </c>
      <c r="AB5348" s="5">
        <f>IFERROR(VLOOKUP(C5348,[2]Sheet1!$B:$F,5,FALSE),0)</f>
        <v>27834534.77</v>
      </c>
      <c r="AC5348" s="11">
        <f>IFERROR(VLOOKUP(AE5348,[3]Sheet2!$M:$O,2,FALSE),0)</f>
        <v>0</v>
      </c>
      <c r="AD5348" s="11">
        <f>IFERROR(VLOOKUP(AE5348,[3]Sheet2!$M:$O,3,FALSE),0)</f>
        <v>0</v>
      </c>
      <c r="AE5348" s="10" t="str">
        <f t="shared" si="211"/>
        <v>80/81GBBL</v>
      </c>
      <c r="AF5348" s="13">
        <f t="shared" si="209"/>
        <v>3.9330968068930557E-2</v>
      </c>
    </row>
    <row r="5349" spans="1:32" x14ac:dyDescent="0.45">
      <c r="A5349" s="12" t="s">
        <v>24</v>
      </c>
      <c r="B5349" s="12" t="s">
        <v>338</v>
      </c>
      <c r="C5349" s="12" t="s">
        <v>129</v>
      </c>
      <c r="D5349" s="12">
        <v>305.8</v>
      </c>
      <c r="E5349" s="12">
        <v>4395785.8899999997</v>
      </c>
      <c r="F5349" s="12">
        <v>1613247.47</v>
      </c>
      <c r="G5349" s="12">
        <v>61805944.100000001</v>
      </c>
      <c r="H5349" s="12">
        <v>51125179.43</v>
      </c>
      <c r="I5349" s="12">
        <v>573991.66</v>
      </c>
      <c r="J5349" s="12">
        <v>668541.11</v>
      </c>
      <c r="K5349" s="21">
        <v>408989.76</v>
      </c>
      <c r="L5349" s="21">
        <v>50802.82</v>
      </c>
      <c r="M5349" s="21">
        <v>4.5999999999999996</v>
      </c>
      <c r="N5349" s="21">
        <v>66.48</v>
      </c>
      <c r="O5349" s="21">
        <v>2.2400000000000002</v>
      </c>
      <c r="P5349" s="21">
        <v>3.38</v>
      </c>
      <c r="Q5349" s="21">
        <v>0.06</v>
      </c>
      <c r="R5349" s="21">
        <v>148.91999999999999</v>
      </c>
      <c r="S5349" s="22">
        <v>3.75</v>
      </c>
      <c r="T5349" s="21">
        <v>136.69999999999999</v>
      </c>
      <c r="U5349" s="21">
        <v>118.95</v>
      </c>
      <c r="V5349" s="4">
        <v>-0.61099999999999999</v>
      </c>
      <c r="W5349" s="21">
        <v>-131564.28</v>
      </c>
      <c r="X5349" s="21">
        <v>-2.99</v>
      </c>
      <c r="Y5349" s="12" t="str">
        <f>IFERROR(VLOOKUP(C5349,[1]Index!$D:$F,3,FALSE),"Non List")</f>
        <v>Development Banks</v>
      </c>
      <c r="Z5349">
        <f>IFERROR(VLOOKUP(C5349,[1]LP!$B:$C,2,FALSE),0)</f>
        <v>367</v>
      </c>
      <c r="AA5349" s="11">
        <f t="shared" si="210"/>
        <v>79.8</v>
      </c>
      <c r="AB5349" s="5">
        <f>IFERROR(VLOOKUP(C5349,[2]Sheet1!$B:$F,5,FALSE),0)</f>
        <v>21539350.91</v>
      </c>
      <c r="AC5349" s="11">
        <f>IFERROR(VLOOKUP(AE5349,[3]Sheet2!$M:$O,2,FALSE),0)</f>
        <v>0</v>
      </c>
      <c r="AD5349" s="11">
        <f>IFERROR(VLOOKUP(AE5349,[3]Sheet2!$M:$O,3,FALSE),0)</f>
        <v>0</v>
      </c>
      <c r="AE5349" s="10" t="str">
        <f t="shared" si="211"/>
        <v>80/81JBBL</v>
      </c>
      <c r="AF5349" s="13">
        <f t="shared" si="209"/>
        <v>1.2534059945504087E-2</v>
      </c>
    </row>
    <row r="5350" spans="1:32" x14ac:dyDescent="0.45">
      <c r="A5350" s="12" t="s">
        <v>24</v>
      </c>
      <c r="B5350" s="12" t="s">
        <v>338</v>
      </c>
      <c r="C5350" s="12" t="s">
        <v>133</v>
      </c>
      <c r="D5350" s="12">
        <v>334</v>
      </c>
      <c r="E5350" s="12">
        <v>502830</v>
      </c>
      <c r="F5350" s="12">
        <v>78445.691000000006</v>
      </c>
      <c r="G5350" s="12">
        <v>4522637.4270000001</v>
      </c>
      <c r="H5350" s="12">
        <v>3418317.2039999999</v>
      </c>
      <c r="I5350" s="12">
        <v>39390.351999999999</v>
      </c>
      <c r="J5350" s="12">
        <v>41867.186999999998</v>
      </c>
      <c r="K5350" s="21">
        <v>11057.549000000001</v>
      </c>
      <c r="L5350" s="21">
        <v>40861.042999999998</v>
      </c>
      <c r="M5350" s="21">
        <v>32.479999999999997</v>
      </c>
      <c r="N5350" s="21">
        <v>10.28</v>
      </c>
      <c r="O5350" s="21">
        <v>2.89</v>
      </c>
      <c r="P5350" s="21">
        <v>28.12</v>
      </c>
      <c r="Q5350" s="21">
        <v>0.78</v>
      </c>
      <c r="R5350" s="21">
        <v>29.71</v>
      </c>
      <c r="S5350" s="22">
        <v>4.74</v>
      </c>
      <c r="T5350" s="21">
        <v>115.6</v>
      </c>
      <c r="U5350" s="21">
        <v>290.66000000000003</v>
      </c>
      <c r="V5350" s="4">
        <v>-0.1298</v>
      </c>
      <c r="W5350" s="21">
        <v>33233.828000000001</v>
      </c>
      <c r="X5350" s="21">
        <v>6.61</v>
      </c>
      <c r="Y5350" s="12" t="str">
        <f>IFERROR(VLOOKUP(C5350,[1]Index!$D:$F,3,FALSE),"Non List")</f>
        <v>Development Banks</v>
      </c>
      <c r="Z5350">
        <f>IFERROR(VLOOKUP(C5350,[1]LP!$B:$C,2,FALSE),0)</f>
        <v>0</v>
      </c>
      <c r="AA5350" s="11">
        <f t="shared" si="210"/>
        <v>0</v>
      </c>
      <c r="AB5350" s="5">
        <f>IFERROR(VLOOKUP(C5350,[2]Sheet1!$B:$F,5,FALSE),0)</f>
        <v>2463867</v>
      </c>
      <c r="AC5350" s="11">
        <f>IFERROR(VLOOKUP(AE5350,[3]Sheet2!$M:$O,2,FALSE),0)</f>
        <v>0</v>
      </c>
      <c r="AD5350" s="11">
        <f>IFERROR(VLOOKUP(AE5350,[3]Sheet2!$M:$O,3,FALSE),0)</f>
        <v>0</v>
      </c>
      <c r="AE5350" s="10" t="str">
        <f t="shared" si="211"/>
        <v>80/81KRBL</v>
      </c>
      <c r="AF5350" s="13">
        <f t="shared" si="209"/>
        <v>0</v>
      </c>
    </row>
    <row r="5351" spans="1:32" x14ac:dyDescent="0.45">
      <c r="A5351" s="12" t="s">
        <v>24</v>
      </c>
      <c r="B5351" s="12" t="s">
        <v>338</v>
      </c>
      <c r="C5351" s="12" t="s">
        <v>134</v>
      </c>
      <c r="D5351" s="12">
        <v>404</v>
      </c>
      <c r="E5351" s="12">
        <v>1111426.577</v>
      </c>
      <c r="F5351" s="12">
        <v>450271.7</v>
      </c>
      <c r="G5351" s="12">
        <v>6495966.6299999999</v>
      </c>
      <c r="H5351" s="12">
        <v>4033216.3</v>
      </c>
      <c r="I5351" s="12">
        <v>72769.279999999999</v>
      </c>
      <c r="J5351" s="12">
        <v>79048.899999999994</v>
      </c>
      <c r="K5351" s="21">
        <v>48730.85</v>
      </c>
      <c r="L5351" s="21">
        <v>17545.73</v>
      </c>
      <c r="M5351" s="21">
        <v>6.28</v>
      </c>
      <c r="N5351" s="21">
        <v>64.33</v>
      </c>
      <c r="O5351" s="21">
        <v>2.88</v>
      </c>
      <c r="P5351" s="21">
        <v>4.49</v>
      </c>
      <c r="Q5351" s="21">
        <v>0.21</v>
      </c>
      <c r="R5351" s="21">
        <v>185.27</v>
      </c>
      <c r="S5351" s="22">
        <v>2.82</v>
      </c>
      <c r="T5351" s="21">
        <v>140.51</v>
      </c>
      <c r="U5351" s="21">
        <v>140.9</v>
      </c>
      <c r="V5351" s="4">
        <v>-0.6512</v>
      </c>
      <c r="W5351" s="21">
        <v>134779.97</v>
      </c>
      <c r="X5351" s="21">
        <v>12.13</v>
      </c>
      <c r="Y5351" s="12" t="str">
        <f>IFERROR(VLOOKUP(C5351,[1]Index!$D:$F,3,FALSE),"Non List")</f>
        <v>Development Banks</v>
      </c>
      <c r="Z5351">
        <f>IFERROR(VLOOKUP(C5351,[1]LP!$B:$C,2,FALSE),0)</f>
        <v>634</v>
      </c>
      <c r="AA5351" s="11">
        <f t="shared" si="210"/>
        <v>101</v>
      </c>
      <c r="AB5351" s="5">
        <f>IFERROR(VLOOKUP(C5351,[2]Sheet1!$B:$F,5,FALSE),0)</f>
        <v>5445990.3399999999</v>
      </c>
      <c r="AC5351" s="11">
        <f>IFERROR(VLOOKUP(AE5351,[3]Sheet2!$M:$O,2,FALSE),0)</f>
        <v>0.50039999999999996</v>
      </c>
      <c r="AD5351" s="11">
        <f>IFERROR(VLOOKUP(AE5351,[3]Sheet2!$M:$O,3,FALSE),0)</f>
        <v>9.5078999999999994</v>
      </c>
      <c r="AE5351" s="10" t="str">
        <f t="shared" si="211"/>
        <v>80/81MDB</v>
      </c>
      <c r="AF5351" s="13">
        <f t="shared" si="209"/>
        <v>9.9053627760252363E-3</v>
      </c>
    </row>
    <row r="5352" spans="1:32" x14ac:dyDescent="0.45">
      <c r="A5352" s="12" t="s">
        <v>24</v>
      </c>
      <c r="B5352" s="12" t="s">
        <v>338</v>
      </c>
      <c r="C5352" s="12" t="s">
        <v>136</v>
      </c>
      <c r="D5352" s="12">
        <v>405.9</v>
      </c>
      <c r="E5352" s="12">
        <v>6420900.273</v>
      </c>
      <c r="F5352" s="12">
        <v>3203887.4509999999</v>
      </c>
      <c r="G5352" s="12">
        <v>115998285.55500001</v>
      </c>
      <c r="H5352" s="12">
        <v>96742610.358999997</v>
      </c>
      <c r="I5352" s="12">
        <v>1044195.052</v>
      </c>
      <c r="J5352" s="12">
        <v>1196116.176</v>
      </c>
      <c r="K5352" s="21">
        <v>704047.21600000001</v>
      </c>
      <c r="L5352" s="21">
        <v>228806.935</v>
      </c>
      <c r="M5352" s="21">
        <v>14.24</v>
      </c>
      <c r="N5352" s="21">
        <v>28.5</v>
      </c>
      <c r="O5352" s="21">
        <v>2.71</v>
      </c>
      <c r="P5352" s="21">
        <v>9.51</v>
      </c>
      <c r="Q5352" s="21">
        <v>0.17</v>
      </c>
      <c r="R5352" s="21">
        <v>77.23</v>
      </c>
      <c r="S5352" s="22">
        <v>1.49</v>
      </c>
      <c r="T5352" s="21">
        <v>149.9</v>
      </c>
      <c r="U5352" s="21">
        <v>219.15</v>
      </c>
      <c r="V5352" s="4">
        <v>-0.46010000000000001</v>
      </c>
      <c r="W5352" s="21">
        <v>404457.27600000001</v>
      </c>
      <c r="X5352" s="21">
        <v>6.3</v>
      </c>
      <c r="Y5352" s="12" t="str">
        <f>IFERROR(VLOOKUP(C5352,[1]Index!$D:$F,3,FALSE),"Non List")</f>
        <v>Development Banks</v>
      </c>
      <c r="Z5352">
        <f>IFERROR(VLOOKUP(C5352,[1]LP!$B:$C,2,FALSE),0)</f>
        <v>371</v>
      </c>
      <c r="AA5352" s="11">
        <f t="shared" si="210"/>
        <v>26.1</v>
      </c>
      <c r="AB5352" s="5">
        <f>IFERROR(VLOOKUP(C5352,[2]Sheet1!$B:$F,5,FALSE),0)</f>
        <v>34531463.259999998</v>
      </c>
      <c r="AC5352" s="11">
        <f>IFERROR(VLOOKUP(AE5352,[3]Sheet2!$M:$O,2,FALSE),0)</f>
        <v>0</v>
      </c>
      <c r="AD5352" s="11">
        <f>IFERROR(VLOOKUP(AE5352,[3]Sheet2!$M:$O,3,FALSE),0)</f>
        <v>0</v>
      </c>
      <c r="AE5352" s="10" t="str">
        <f t="shared" si="211"/>
        <v>80/81MNBBL</v>
      </c>
      <c r="AF5352" s="13">
        <f t="shared" si="209"/>
        <v>3.8382749326145556E-2</v>
      </c>
    </row>
    <row r="5353" spans="1:32" x14ac:dyDescent="0.45">
      <c r="A5353" s="12" t="s">
        <v>24</v>
      </c>
      <c r="B5353" s="12" t="s">
        <v>338</v>
      </c>
      <c r="C5353" s="12" t="s">
        <v>156</v>
      </c>
      <c r="D5353" s="12">
        <v>382</v>
      </c>
      <c r="E5353" s="12">
        <v>262467.59999999998</v>
      </c>
      <c r="F5353" s="12">
        <v>-185077.522</v>
      </c>
      <c r="G5353" s="12">
        <v>550620.93900000001</v>
      </c>
      <c r="H5353" s="12">
        <v>430295.81400000001</v>
      </c>
      <c r="I5353" s="12">
        <v>2915.1979999999999</v>
      </c>
      <c r="J5353" s="12">
        <v>3119.759</v>
      </c>
      <c r="K5353" s="21">
        <v>-8812.1029999999992</v>
      </c>
      <c r="L5353" s="21">
        <v>-12159.244000000001</v>
      </c>
      <c r="M5353" s="21">
        <v>-18.52</v>
      </c>
      <c r="N5353" s="21">
        <v>-20.63</v>
      </c>
      <c r="O5353" s="21">
        <v>12.96</v>
      </c>
      <c r="P5353" s="21">
        <v>-62.85</v>
      </c>
      <c r="Q5353" s="21">
        <v>-1.8</v>
      </c>
      <c r="R5353" s="21">
        <v>-267.36</v>
      </c>
      <c r="S5353" s="22">
        <v>17.809999999999999</v>
      </c>
      <c r="T5353" s="21">
        <v>29.49</v>
      </c>
      <c r="U5353" s="12">
        <v>0</v>
      </c>
      <c r="V5353" s="12">
        <v>0</v>
      </c>
      <c r="W5353" s="21">
        <v>-12159.245000000001</v>
      </c>
      <c r="X5353" s="21">
        <v>-4.63</v>
      </c>
      <c r="Y5353" s="12" t="str">
        <f>IFERROR(VLOOKUP(C5353,[1]Index!$D:$F,3,FALSE),"Non List")</f>
        <v>Development Banks</v>
      </c>
      <c r="Z5353">
        <f>IFERROR(VLOOKUP(C5353,[1]LP!$B:$C,2,FALSE),0)</f>
        <v>1040</v>
      </c>
      <c r="AA5353" s="11">
        <f t="shared" si="210"/>
        <v>-56.2</v>
      </c>
      <c r="AB5353" s="5">
        <f>IFERROR(VLOOKUP(C5353,[2]Sheet1!$B:$F,5,FALSE),0)</f>
        <v>761156.03999999992</v>
      </c>
      <c r="AC5353" s="11">
        <f>IFERROR(VLOOKUP(AE5353,[3]Sheet2!$M:$O,2,FALSE),0)</f>
        <v>0</v>
      </c>
      <c r="AD5353" s="11">
        <f>IFERROR(VLOOKUP(AE5353,[3]Sheet2!$M:$O,3,FALSE),0)</f>
        <v>0</v>
      </c>
      <c r="AE5353" s="10" t="str">
        <f t="shared" si="211"/>
        <v>80/81NABBC</v>
      </c>
      <c r="AF5353" s="13">
        <f t="shared" si="209"/>
        <v>-1.7807692307692306E-2</v>
      </c>
    </row>
    <row r="5354" spans="1:32" x14ac:dyDescent="0.45">
      <c r="A5354" s="12" t="s">
        <v>24</v>
      </c>
      <c r="B5354" s="12" t="s">
        <v>338</v>
      </c>
      <c r="C5354" s="12" t="s">
        <v>139</v>
      </c>
      <c r="D5354" s="12">
        <v>315.7</v>
      </c>
      <c r="E5354" s="12">
        <v>3430971.3059999999</v>
      </c>
      <c r="F5354" s="12">
        <v>1201960.42</v>
      </c>
      <c r="G5354" s="12">
        <v>49797942.219999999</v>
      </c>
      <c r="H5354" s="12">
        <v>41069953.310000002</v>
      </c>
      <c r="I5354" s="12">
        <v>428065.06</v>
      </c>
      <c r="J5354" s="12">
        <v>490942.95</v>
      </c>
      <c r="K5354" s="21">
        <v>241695.5</v>
      </c>
      <c r="L5354" s="21">
        <v>46591.18</v>
      </c>
      <c r="M5354" s="21">
        <v>5.4</v>
      </c>
      <c r="N5354" s="21">
        <v>58.46</v>
      </c>
      <c r="O5354" s="21">
        <v>2.34</v>
      </c>
      <c r="P5354" s="21">
        <v>4.0199999999999996</v>
      </c>
      <c r="Q5354" s="21">
        <v>7.0000000000000007E-2</v>
      </c>
      <c r="R5354" s="21">
        <v>136.80000000000001</v>
      </c>
      <c r="S5354" s="22">
        <v>3.28</v>
      </c>
      <c r="T5354" s="21">
        <v>135.03</v>
      </c>
      <c r="U5354" s="21">
        <v>128.09</v>
      </c>
      <c r="V5354" s="4">
        <v>-0.59430000000000005</v>
      </c>
      <c r="W5354" s="21">
        <v>-55073.43</v>
      </c>
      <c r="X5354" s="21">
        <v>-1.61</v>
      </c>
      <c r="Y5354" s="12" t="str">
        <f>IFERROR(VLOOKUP(C5354,[1]Index!$D:$F,3,FALSE),"Non List")</f>
        <v>Development Banks</v>
      </c>
      <c r="Z5354">
        <f>IFERROR(VLOOKUP(C5354,[1]LP!$B:$C,2,FALSE),0)</f>
        <v>390.1</v>
      </c>
      <c r="AA5354" s="11">
        <f t="shared" si="210"/>
        <v>72.2</v>
      </c>
      <c r="AB5354" s="5">
        <f>IFERROR(VLOOKUP(C5354,[2]Sheet1!$B:$F,5,FALSE),0)</f>
        <v>16811183.620000001</v>
      </c>
      <c r="AC5354" s="11">
        <f>IFERROR(VLOOKUP(AE5354,[3]Sheet2!$M:$O,2,FALSE),0)</f>
        <v>0</v>
      </c>
      <c r="AD5354" s="11">
        <f>IFERROR(VLOOKUP(AE5354,[3]Sheet2!$M:$O,3,FALSE),0)</f>
        <v>0</v>
      </c>
      <c r="AE5354" s="10" t="str">
        <f t="shared" si="211"/>
        <v>80/81SADBL</v>
      </c>
      <c r="AF5354" s="13">
        <f t="shared" si="209"/>
        <v>1.3842604460394771E-2</v>
      </c>
    </row>
    <row r="5355" spans="1:32" x14ac:dyDescent="0.45">
      <c r="A5355" s="12" t="s">
        <v>24</v>
      </c>
      <c r="B5355" s="12" t="s">
        <v>338</v>
      </c>
      <c r="C5355" s="12" t="s">
        <v>141</v>
      </c>
      <c r="D5355" s="12">
        <v>411</v>
      </c>
      <c r="E5355" s="12">
        <v>4733690.9469999997</v>
      </c>
      <c r="F5355" s="12">
        <v>2062201.75</v>
      </c>
      <c r="G5355" s="12">
        <v>57871091.009999998</v>
      </c>
      <c r="H5355" s="12">
        <v>46195593.18</v>
      </c>
      <c r="I5355" s="12">
        <v>511388.33</v>
      </c>
      <c r="J5355" s="12">
        <v>595728.86</v>
      </c>
      <c r="K5355" s="21">
        <v>337216.61</v>
      </c>
      <c r="L5355" s="21">
        <v>191654.47</v>
      </c>
      <c r="M5355" s="21">
        <v>16.16</v>
      </c>
      <c r="N5355" s="21">
        <v>25.43</v>
      </c>
      <c r="O5355" s="21">
        <v>2.86</v>
      </c>
      <c r="P5355" s="21">
        <v>11.28</v>
      </c>
      <c r="Q5355" s="21">
        <v>0.28999999999999998</v>
      </c>
      <c r="R5355" s="21">
        <v>72.73</v>
      </c>
      <c r="S5355" s="22">
        <v>2.59</v>
      </c>
      <c r="T5355" s="21">
        <v>143.56</v>
      </c>
      <c r="U5355" s="21">
        <v>228.47</v>
      </c>
      <c r="V5355" s="4">
        <v>-0.44409999999999999</v>
      </c>
      <c r="W5355" s="12">
        <v>0</v>
      </c>
      <c r="X5355" s="12">
        <v>0</v>
      </c>
      <c r="Y5355" s="12" t="str">
        <f>IFERROR(VLOOKUP(C5355,[1]Index!$D:$F,3,FALSE),"Non List")</f>
        <v>Development Banks</v>
      </c>
      <c r="Z5355">
        <f>IFERROR(VLOOKUP(C5355,[1]LP!$B:$C,2,FALSE),0)</f>
        <v>412.5</v>
      </c>
      <c r="AA5355" s="11">
        <f t="shared" si="210"/>
        <v>25.5</v>
      </c>
      <c r="AB5355" s="5">
        <f>IFERROR(VLOOKUP(C5355,[2]Sheet1!$B:$F,5,FALSE),0)</f>
        <v>23195085.41</v>
      </c>
      <c r="AC5355" s="11">
        <f>IFERROR(VLOOKUP(AE5355,[3]Sheet2!$M:$O,2,FALSE),0)</f>
        <v>5</v>
      </c>
      <c r="AD5355" s="11">
        <f>IFERROR(VLOOKUP(AE5355,[3]Sheet2!$M:$O,3,FALSE),0)</f>
        <v>3</v>
      </c>
      <c r="AE5355" s="10" t="str">
        <f t="shared" si="211"/>
        <v>80/81SHINE</v>
      </c>
      <c r="AF5355" s="13">
        <f t="shared" si="209"/>
        <v>3.9175757575757579E-2</v>
      </c>
    </row>
    <row r="5356" spans="1:32" x14ac:dyDescent="0.45">
      <c r="A5356" s="12" t="s">
        <v>24</v>
      </c>
      <c r="B5356" s="12" t="s">
        <v>338</v>
      </c>
      <c r="C5356" s="12" t="s">
        <v>142</v>
      </c>
      <c r="D5356" s="12">
        <v>287</v>
      </c>
      <c r="E5356" s="12">
        <v>557456.06700000004</v>
      </c>
      <c r="F5356" s="12">
        <v>62984.879000000001</v>
      </c>
      <c r="G5356" s="12">
        <v>4307106.5750000002</v>
      </c>
      <c r="H5356" s="12">
        <v>3533539.7760000001</v>
      </c>
      <c r="I5356" s="12">
        <v>55773.83</v>
      </c>
      <c r="J5356" s="12">
        <v>62185.652000000002</v>
      </c>
      <c r="K5356" s="21">
        <v>21098.564999999999</v>
      </c>
      <c r="L5356" s="21">
        <v>1929.8409999999999</v>
      </c>
      <c r="M5356" s="21">
        <v>1.36</v>
      </c>
      <c r="N5356" s="21">
        <v>211.03</v>
      </c>
      <c r="O5356" s="21">
        <v>2.58</v>
      </c>
      <c r="P5356" s="21">
        <v>1.24</v>
      </c>
      <c r="Q5356" s="21">
        <v>0.03</v>
      </c>
      <c r="R5356" s="21">
        <v>544.46</v>
      </c>
      <c r="S5356" s="22">
        <v>4.26</v>
      </c>
      <c r="T5356" s="21">
        <v>111.3</v>
      </c>
      <c r="U5356" s="21">
        <v>58.36</v>
      </c>
      <c r="V5356" s="4">
        <v>-0.79669999999999996</v>
      </c>
      <c r="W5356" s="21">
        <v>-110136.764</v>
      </c>
      <c r="X5356" s="21">
        <v>-19.760000000000002</v>
      </c>
      <c r="Y5356" s="12" t="str">
        <f>IFERROR(VLOOKUP(C5356,[1]Index!$D:$F,3,FALSE),"Non List")</f>
        <v>Development Banks</v>
      </c>
      <c r="Z5356">
        <f>IFERROR(VLOOKUP(C5356,[1]LP!$B:$C,2,FALSE),0)</f>
        <v>810</v>
      </c>
      <c r="AA5356" s="11">
        <f t="shared" si="210"/>
        <v>595.6</v>
      </c>
      <c r="AB5356" s="5">
        <f>IFERROR(VLOOKUP(C5356,[2]Sheet1!$B:$F,5,FALSE),0)</f>
        <v>2731534.89</v>
      </c>
      <c r="AC5356" s="11">
        <f>IFERROR(VLOOKUP(AE5356,[3]Sheet2!$M:$O,2,FALSE),0)</f>
        <v>0</v>
      </c>
      <c r="AD5356" s="11">
        <f>IFERROR(VLOOKUP(AE5356,[3]Sheet2!$M:$O,3,FALSE),0)</f>
        <v>0</v>
      </c>
      <c r="AE5356" s="10" t="str">
        <f t="shared" si="211"/>
        <v>80/81SINDU</v>
      </c>
      <c r="AF5356" s="13">
        <f t="shared" si="209"/>
        <v>1.6790123456790125E-3</v>
      </c>
    </row>
    <row r="5357" spans="1:32" x14ac:dyDescent="0.45">
      <c r="A5357" s="12" t="s">
        <v>24</v>
      </c>
      <c r="B5357" s="12" t="s">
        <v>338</v>
      </c>
      <c r="C5357" s="12" t="s">
        <v>144</v>
      </c>
      <c r="D5357" s="12">
        <v>334</v>
      </c>
      <c r="E5357" s="12">
        <v>519000</v>
      </c>
      <c r="F5357" s="12">
        <v>72713.625</v>
      </c>
      <c r="G5357" s="12">
        <v>3973218.78</v>
      </c>
      <c r="H5357" s="12">
        <v>3516885.8480000002</v>
      </c>
      <c r="I5357" s="12">
        <v>45148.591999999997</v>
      </c>
      <c r="J5357" s="12">
        <v>50358.523999999998</v>
      </c>
      <c r="K5357" s="21">
        <v>26043.144</v>
      </c>
      <c r="L5357" s="21">
        <v>10884.477000000001</v>
      </c>
      <c r="M5357" s="21">
        <v>8.36</v>
      </c>
      <c r="N5357" s="21">
        <v>39.950000000000003</v>
      </c>
      <c r="O5357" s="21">
        <v>2.93</v>
      </c>
      <c r="P5357" s="21">
        <v>7.36</v>
      </c>
      <c r="Q5357" s="21">
        <v>0.22</v>
      </c>
      <c r="R5357" s="21">
        <v>117.05</v>
      </c>
      <c r="S5357" s="22">
        <v>4.55</v>
      </c>
      <c r="T5357" s="21">
        <v>114.01</v>
      </c>
      <c r="U5357" s="21">
        <v>146.44</v>
      </c>
      <c r="V5357" s="4">
        <v>-0.56159999999999999</v>
      </c>
      <c r="W5357" s="21">
        <v>-5603.2223000000004</v>
      </c>
      <c r="X5357" s="21">
        <v>-1.08</v>
      </c>
      <c r="Y5357" s="12" t="str">
        <f>IFERROR(VLOOKUP(C5357,[1]Index!$D:$F,3,FALSE),"Non List")</f>
        <v>Development Banks</v>
      </c>
      <c r="Z5357">
        <f>IFERROR(VLOOKUP(C5357,[1]LP!$B:$C,2,FALSE),0)</f>
        <v>998.1</v>
      </c>
      <c r="AA5357" s="11">
        <f t="shared" si="210"/>
        <v>119.4</v>
      </c>
      <c r="AB5357" s="5">
        <f>IFERROR(VLOOKUP(C5357,[2]Sheet1!$B:$F,5,FALSE),0)</f>
        <v>2639737.7999999998</v>
      </c>
      <c r="AC5357" s="11">
        <f>IFERROR(VLOOKUP(AE5357,[3]Sheet2!$M:$O,2,FALSE),0)</f>
        <v>0</v>
      </c>
      <c r="AD5357" s="11">
        <f>IFERROR(VLOOKUP(AE5357,[3]Sheet2!$M:$O,3,FALSE),0)</f>
        <v>0</v>
      </c>
      <c r="AE5357" s="10" t="str">
        <f t="shared" si="211"/>
        <v>80/81GRDBL</v>
      </c>
      <c r="AF5357" s="13">
        <f t="shared" si="209"/>
        <v>8.3759142370503949E-3</v>
      </c>
    </row>
    <row r="5358" spans="1:32" x14ac:dyDescent="0.45">
      <c r="A5358" s="12" t="s">
        <v>24</v>
      </c>
      <c r="B5358" s="12" t="s">
        <v>338</v>
      </c>
      <c r="C5358" s="12" t="s">
        <v>146</v>
      </c>
      <c r="D5358" s="12">
        <v>341</v>
      </c>
      <c r="E5358" s="12">
        <v>4171318.6</v>
      </c>
      <c r="F5358" s="12">
        <v>2393691.12</v>
      </c>
      <c r="G5358" s="12">
        <v>53144270.619999997</v>
      </c>
      <c r="H5358" s="12">
        <v>38860904.090000004</v>
      </c>
      <c r="I5358" s="12">
        <v>441225.73</v>
      </c>
      <c r="J5358" s="12">
        <v>507358.77</v>
      </c>
      <c r="K5358" s="21">
        <v>263445.57</v>
      </c>
      <c r="L5358" s="21">
        <v>95378.61</v>
      </c>
      <c r="M5358" s="21">
        <v>9.1199999999999992</v>
      </c>
      <c r="N5358" s="21">
        <v>37.39</v>
      </c>
      <c r="O5358" s="21">
        <v>2.17</v>
      </c>
      <c r="P5358" s="21">
        <v>5.81</v>
      </c>
      <c r="Q5358" s="21">
        <v>0.15</v>
      </c>
      <c r="R5358" s="21">
        <v>81.14</v>
      </c>
      <c r="S5358" s="22">
        <v>3.97</v>
      </c>
      <c r="T5358" s="21">
        <v>157.38</v>
      </c>
      <c r="U5358" s="21">
        <v>179.71</v>
      </c>
      <c r="V5358" s="4">
        <v>-0.47299999999999998</v>
      </c>
      <c r="W5358" s="21">
        <v>148924.56</v>
      </c>
      <c r="X5358" s="21">
        <v>3.57</v>
      </c>
      <c r="Y5358" s="12" t="str">
        <f>IFERROR(VLOOKUP(C5358,[1]Index!$D:$F,3,FALSE),"Non List")</f>
        <v>Development Banks</v>
      </c>
      <c r="Z5358">
        <f>IFERROR(VLOOKUP(C5358,[1]LP!$B:$C,2,FALSE),0)</f>
        <v>369</v>
      </c>
      <c r="AA5358" s="11">
        <f t="shared" si="210"/>
        <v>40.5</v>
      </c>
      <c r="AB5358" s="5">
        <f>IFERROR(VLOOKUP(C5358,[2]Sheet1!$B:$F,5,FALSE),0)</f>
        <v>20439461.140000001</v>
      </c>
      <c r="AC5358" s="11">
        <f>IFERROR(VLOOKUP(AE5358,[3]Sheet2!$M:$O,2,FALSE),0)</f>
        <v>4</v>
      </c>
      <c r="AD5358" s="11">
        <f>IFERROR(VLOOKUP(AE5358,[3]Sheet2!$M:$O,3,FALSE),0)</f>
        <v>3</v>
      </c>
      <c r="AE5358" s="10" t="str">
        <f t="shared" si="211"/>
        <v>80/81MLBL</v>
      </c>
      <c r="AF5358" s="13">
        <f t="shared" si="209"/>
        <v>2.4715447154471541E-2</v>
      </c>
    </row>
    <row r="5359" spans="1:32" x14ac:dyDescent="0.45">
      <c r="A5359" s="12" t="s">
        <v>24</v>
      </c>
      <c r="B5359" s="12" t="s">
        <v>338</v>
      </c>
      <c r="C5359" s="12" t="s">
        <v>151</v>
      </c>
      <c r="D5359" s="12">
        <v>408</v>
      </c>
      <c r="E5359" s="12">
        <v>3382821.29</v>
      </c>
      <c r="F5359" s="12">
        <v>2742378.23</v>
      </c>
      <c r="G5359" s="12">
        <v>52213639.219999999</v>
      </c>
      <c r="H5359" s="12">
        <v>43221498.539999999</v>
      </c>
      <c r="I5359" s="12">
        <v>431899.39</v>
      </c>
      <c r="J5359" s="12">
        <v>491748.06</v>
      </c>
      <c r="K5359" s="21">
        <v>275925.5</v>
      </c>
      <c r="L5359" s="21">
        <v>173280.92</v>
      </c>
      <c r="M5359" s="21">
        <v>20.48</v>
      </c>
      <c r="N5359" s="21">
        <v>19.920000000000002</v>
      </c>
      <c r="O5359" s="21">
        <v>2.25</v>
      </c>
      <c r="P5359" s="21">
        <v>11.32</v>
      </c>
      <c r="Q5359" s="21">
        <v>0.28000000000000003</v>
      </c>
      <c r="R5359" s="21">
        <v>44.82</v>
      </c>
      <c r="S5359" s="22">
        <v>3.47</v>
      </c>
      <c r="T5359" s="21">
        <v>181.07</v>
      </c>
      <c r="U5359" s="21">
        <v>288.85000000000002</v>
      </c>
      <c r="V5359" s="4">
        <v>-0.29199999999999998</v>
      </c>
      <c r="W5359" s="21">
        <v>333446.78999999998</v>
      </c>
      <c r="X5359" s="21">
        <v>9.86</v>
      </c>
      <c r="Y5359" s="12" t="str">
        <f>IFERROR(VLOOKUP(C5359,[1]Index!$D:$F,3,FALSE),"Non List")</f>
        <v>Development Banks</v>
      </c>
      <c r="Z5359">
        <f>IFERROR(VLOOKUP(C5359,[1]LP!$B:$C,2,FALSE),0)</f>
        <v>480</v>
      </c>
      <c r="AA5359" s="11">
        <f t="shared" si="210"/>
        <v>23.4</v>
      </c>
      <c r="AB5359" s="5">
        <f>IFERROR(VLOOKUP(C5359,[2]Sheet1!$B:$F,5,FALSE),0)</f>
        <v>17238924.219999999</v>
      </c>
      <c r="AC5359" s="11">
        <f>IFERROR(VLOOKUP(AE5359,[3]Sheet2!$M:$O,2,FALSE),0)</f>
        <v>0</v>
      </c>
      <c r="AD5359" s="11">
        <f>IFERROR(VLOOKUP(AE5359,[3]Sheet2!$M:$O,3,FALSE),0)</f>
        <v>0</v>
      </c>
      <c r="AE5359" s="10" t="str">
        <f t="shared" si="211"/>
        <v>80/81LBBL</v>
      </c>
      <c r="AF5359" s="13">
        <f t="shared" si="209"/>
        <v>4.2666666666666665E-2</v>
      </c>
    </row>
    <row r="5360" spans="1:32" x14ac:dyDescent="0.45">
      <c r="A5360" s="12" t="s">
        <v>24</v>
      </c>
      <c r="B5360" s="12" t="s">
        <v>338</v>
      </c>
      <c r="C5360" s="12" t="s">
        <v>147</v>
      </c>
      <c r="D5360" s="12">
        <v>336.7</v>
      </c>
      <c r="E5360" s="12">
        <v>3281164.6690000002</v>
      </c>
      <c r="F5360" s="12">
        <v>1547897.6910000001</v>
      </c>
      <c r="G5360" s="12">
        <v>54835685.752999999</v>
      </c>
      <c r="H5360" s="12">
        <v>43512291.189999998</v>
      </c>
      <c r="I5360" s="12">
        <v>490910.72200000001</v>
      </c>
      <c r="J5360" s="12">
        <v>578434.179</v>
      </c>
      <c r="K5360" s="21">
        <v>275337.19300000003</v>
      </c>
      <c r="L5360" s="21">
        <v>119521.88099999999</v>
      </c>
      <c r="M5360" s="21">
        <v>14.56</v>
      </c>
      <c r="N5360" s="21">
        <v>23.13</v>
      </c>
      <c r="O5360" s="21">
        <v>2.29</v>
      </c>
      <c r="P5360" s="21">
        <v>9.9</v>
      </c>
      <c r="Q5360" s="21">
        <v>0.18</v>
      </c>
      <c r="R5360" s="21">
        <v>52.97</v>
      </c>
      <c r="S5360" s="22">
        <v>3.48</v>
      </c>
      <c r="T5360" s="21">
        <v>147.18</v>
      </c>
      <c r="U5360" s="21">
        <v>219.58</v>
      </c>
      <c r="V5360" s="4">
        <v>-0.3478</v>
      </c>
      <c r="W5360" s="21">
        <v>25630.39</v>
      </c>
      <c r="X5360" s="21">
        <v>0.78</v>
      </c>
      <c r="Y5360" s="12" t="str">
        <f>IFERROR(VLOOKUP(C5360,[1]Index!$D:$F,3,FALSE),"Non List")</f>
        <v>Development Banks</v>
      </c>
      <c r="Z5360">
        <f>IFERROR(VLOOKUP(C5360,[1]LP!$B:$C,2,FALSE),0)</f>
        <v>435</v>
      </c>
      <c r="AA5360" s="11">
        <f t="shared" si="210"/>
        <v>29.9</v>
      </c>
      <c r="AB5360" s="5">
        <f>IFERROR(VLOOKUP(C5360,[2]Sheet1!$B:$F,5,FALSE),0)</f>
        <v>17203146.870000001</v>
      </c>
      <c r="AC5360" s="11">
        <f>IFERROR(VLOOKUP(AE5360,[3]Sheet2!$M:$O,2,FALSE),0)</f>
        <v>5</v>
      </c>
      <c r="AD5360" s="11">
        <f>IFERROR(VLOOKUP(AE5360,[3]Sheet2!$M:$O,3,FALSE),0)</f>
        <v>7</v>
      </c>
      <c r="AE5360" s="10" t="str">
        <f t="shared" si="211"/>
        <v>80/81KSBBL</v>
      </c>
      <c r="AF5360" s="13">
        <f t="shared" si="209"/>
        <v>3.3471264367816091E-2</v>
      </c>
    </row>
    <row r="5361" spans="1:32" x14ac:dyDescent="0.45">
      <c r="A5361" s="12" t="s">
        <v>24</v>
      </c>
      <c r="B5361" s="12" t="s">
        <v>338</v>
      </c>
      <c r="C5361" s="12" t="s">
        <v>148</v>
      </c>
      <c r="D5361" s="12">
        <v>253</v>
      </c>
      <c r="E5361" s="12">
        <v>834338.43200000003</v>
      </c>
      <c r="F5361" s="12">
        <v>-375484.658</v>
      </c>
      <c r="G5361" s="12">
        <v>4858693.8540000003</v>
      </c>
      <c r="H5361" s="12">
        <v>3769388.4037000001</v>
      </c>
      <c r="I5361" s="12">
        <v>23833.014999999999</v>
      </c>
      <c r="J5361" s="12">
        <v>31804.728999999999</v>
      </c>
      <c r="K5361" s="21">
        <v>-15818.553</v>
      </c>
      <c r="L5361" s="21">
        <v>-119219.234</v>
      </c>
      <c r="M5361" s="21">
        <v>-57.12</v>
      </c>
      <c r="N5361" s="21">
        <v>-4.43</v>
      </c>
      <c r="O5361" s="21">
        <v>4.5999999999999996</v>
      </c>
      <c r="P5361" s="21">
        <v>-103.93</v>
      </c>
      <c r="Q5361" s="21">
        <v>-2.04</v>
      </c>
      <c r="R5361" s="21">
        <v>-20.38</v>
      </c>
      <c r="S5361" s="22">
        <v>18.5</v>
      </c>
      <c r="T5361" s="21">
        <v>55</v>
      </c>
      <c r="U5361" s="12">
        <v>0</v>
      </c>
      <c r="V5361" s="12">
        <v>0</v>
      </c>
      <c r="W5361" s="21">
        <v>-499935.54800000001</v>
      </c>
      <c r="X5361" s="21">
        <v>-59.92</v>
      </c>
      <c r="Y5361" s="12" t="str">
        <f>IFERROR(VLOOKUP(C5361,[1]Index!$D:$F,3,FALSE),"Non List")</f>
        <v>Development Banks</v>
      </c>
      <c r="Z5361">
        <f>IFERROR(VLOOKUP(C5361,[1]LP!$B:$C,2,FALSE),0)</f>
        <v>945</v>
      </c>
      <c r="AA5361" s="11">
        <f t="shared" si="210"/>
        <v>-16.5</v>
      </c>
      <c r="AB5361" s="5">
        <f>IFERROR(VLOOKUP(C5361,[2]Sheet1!$B:$F,5,FALSE),0)</f>
        <v>3587655.12</v>
      </c>
      <c r="AC5361" s="11">
        <f>IFERROR(VLOOKUP(AE5361,[3]Sheet2!$M:$O,2,FALSE),0)</f>
        <v>0</v>
      </c>
      <c r="AD5361" s="11">
        <f>IFERROR(VLOOKUP(AE5361,[3]Sheet2!$M:$O,3,FALSE),0)</f>
        <v>0</v>
      </c>
      <c r="AE5361" s="10" t="str">
        <f t="shared" si="211"/>
        <v>80/81SAPDBL</v>
      </c>
      <c r="AF5361" s="13">
        <f t="shared" si="209"/>
        <v>-6.044444444444444E-2</v>
      </c>
    </row>
    <row r="5362" spans="1:32" x14ac:dyDescent="0.45">
      <c r="A5362" s="12" t="s">
        <v>24</v>
      </c>
      <c r="B5362" s="12" t="s">
        <v>338</v>
      </c>
      <c r="C5362" s="12" t="s">
        <v>157</v>
      </c>
      <c r="D5362" s="12">
        <v>356</v>
      </c>
      <c r="E5362" s="12">
        <v>948875.45900000003</v>
      </c>
      <c r="F5362" s="12">
        <v>170668.56</v>
      </c>
      <c r="G5362" s="12">
        <v>6615575.4000000004</v>
      </c>
      <c r="H5362" s="12">
        <v>4677396.4330000002</v>
      </c>
      <c r="I5362" s="12">
        <v>63744.347999999998</v>
      </c>
      <c r="J5362" s="12">
        <v>69466.495999999999</v>
      </c>
      <c r="K5362" s="21">
        <v>27180.842000000001</v>
      </c>
      <c r="L5362" s="21">
        <v>-26180.621999999999</v>
      </c>
      <c r="M5362" s="21">
        <v>-11</v>
      </c>
      <c r="N5362" s="21">
        <v>-32.36</v>
      </c>
      <c r="O5362" s="21">
        <v>3.02</v>
      </c>
      <c r="P5362" s="21">
        <v>-9.35</v>
      </c>
      <c r="Q5362" s="21">
        <v>-0.32</v>
      </c>
      <c r="R5362" s="21">
        <v>-97.73</v>
      </c>
      <c r="S5362" s="22">
        <v>7.43</v>
      </c>
      <c r="T5362" s="21">
        <v>117.99</v>
      </c>
      <c r="U5362" s="12">
        <v>0</v>
      </c>
      <c r="V5362" s="12">
        <v>0</v>
      </c>
      <c r="W5362" s="21">
        <v>-55550.955999999998</v>
      </c>
      <c r="X5362" s="21">
        <v>-5.85</v>
      </c>
      <c r="Y5362" s="12" t="str">
        <f>IFERROR(VLOOKUP(C5362,[1]Index!$D:$F,3,FALSE),"Non List")</f>
        <v>Finance</v>
      </c>
      <c r="Z5362">
        <f>IFERROR(VLOOKUP(C5362,[1]LP!$B:$C,2,FALSE),0)</f>
        <v>570.4</v>
      </c>
      <c r="AA5362" s="11">
        <f t="shared" si="210"/>
        <v>-51.9</v>
      </c>
      <c r="AB5362" s="5">
        <f>IFERROR(VLOOKUP(C5362,[2]Sheet1!$B:$F,5,FALSE),0)</f>
        <v>4649489.95</v>
      </c>
      <c r="AC5362" s="11">
        <f>IFERROR(VLOOKUP(AE5362,[3]Sheet2!$M:$O,2,FALSE),0)</f>
        <v>0</v>
      </c>
      <c r="AD5362" s="11">
        <f>IFERROR(VLOOKUP(AE5362,[3]Sheet2!$M:$O,3,FALSE),0)</f>
        <v>0</v>
      </c>
      <c r="AE5362" s="10" t="str">
        <f t="shared" si="211"/>
        <v>80/81CFCL</v>
      </c>
      <c r="AF5362" s="13">
        <f t="shared" si="209"/>
        <v>-1.9284712482468443E-2</v>
      </c>
    </row>
    <row r="5363" spans="1:32" x14ac:dyDescent="0.45">
      <c r="A5363" s="12" t="s">
        <v>24</v>
      </c>
      <c r="B5363" s="12" t="s">
        <v>338</v>
      </c>
      <c r="C5363" s="12" t="s">
        <v>158</v>
      </c>
      <c r="D5363" s="12">
        <v>453.2</v>
      </c>
      <c r="E5363" s="12">
        <v>946115.2</v>
      </c>
      <c r="F5363" s="12">
        <v>1384634.42</v>
      </c>
      <c r="G5363" s="12">
        <v>11787258.74</v>
      </c>
      <c r="H5363" s="12">
        <v>9125867.7699999996</v>
      </c>
      <c r="I5363" s="12">
        <v>71904.06</v>
      </c>
      <c r="J5363" s="12">
        <v>88450.08</v>
      </c>
      <c r="K5363" s="21">
        <v>31037.27</v>
      </c>
      <c r="L5363" s="21">
        <v>-35017.519999999997</v>
      </c>
      <c r="M5363" s="21">
        <v>-14.8</v>
      </c>
      <c r="N5363" s="21">
        <v>-30.62</v>
      </c>
      <c r="O5363" s="21">
        <v>1.84</v>
      </c>
      <c r="P5363" s="21">
        <v>-6.01</v>
      </c>
      <c r="Q5363" s="21">
        <v>-0.23</v>
      </c>
      <c r="R5363" s="21">
        <v>-56.34</v>
      </c>
      <c r="S5363" s="22">
        <v>3.97</v>
      </c>
      <c r="T5363" s="21">
        <v>246.35</v>
      </c>
      <c r="U5363" s="12">
        <v>0</v>
      </c>
      <c r="V5363" s="12">
        <v>0</v>
      </c>
      <c r="W5363" s="12">
        <v>0</v>
      </c>
      <c r="X5363" s="12">
        <v>0</v>
      </c>
      <c r="Y5363" s="12" t="str">
        <f>IFERROR(VLOOKUP(C5363,[1]Index!$D:$F,3,FALSE),"Non List")</f>
        <v>Finance</v>
      </c>
      <c r="Z5363">
        <f>IFERROR(VLOOKUP(C5363,[1]LP!$B:$C,2,FALSE),0)</f>
        <v>798.9</v>
      </c>
      <c r="AA5363" s="11">
        <f t="shared" si="210"/>
        <v>-54</v>
      </c>
      <c r="AB5363" s="5">
        <f>IFERROR(VLOOKUP(C5363,[2]Sheet1!$B:$F,5,FALSE),0)</f>
        <v>4635964.4799999995</v>
      </c>
      <c r="AC5363" s="11">
        <f>IFERROR(VLOOKUP(AE5363,[3]Sheet2!$M:$O,2,FALSE),0)</f>
        <v>0</v>
      </c>
      <c r="AD5363" s="11">
        <f>IFERROR(VLOOKUP(AE5363,[3]Sheet2!$M:$O,3,FALSE),0)</f>
        <v>0</v>
      </c>
      <c r="AE5363" s="10" t="str">
        <f t="shared" si="211"/>
        <v>80/81GFCL</v>
      </c>
      <c r="AF5363" s="13">
        <f t="shared" si="209"/>
        <v>-1.8525472524721493E-2</v>
      </c>
    </row>
    <row r="5364" spans="1:32" x14ac:dyDescent="0.45">
      <c r="A5364" s="12" t="s">
        <v>24</v>
      </c>
      <c r="B5364" s="12" t="s">
        <v>338</v>
      </c>
      <c r="C5364" s="12" t="s">
        <v>174</v>
      </c>
      <c r="D5364" s="12">
        <v>372.1</v>
      </c>
      <c r="E5364" s="12">
        <v>1012176</v>
      </c>
      <c r="F5364" s="12">
        <v>383625</v>
      </c>
      <c r="G5364" s="12">
        <v>7639316</v>
      </c>
      <c r="H5364" s="12">
        <v>5436593</v>
      </c>
      <c r="I5364" s="12">
        <v>49749</v>
      </c>
      <c r="J5364" s="12">
        <v>55484</v>
      </c>
      <c r="K5364" s="21">
        <v>13676</v>
      </c>
      <c r="L5364" s="21">
        <v>-53982</v>
      </c>
      <c r="M5364" s="21">
        <v>-21.32</v>
      </c>
      <c r="N5364" s="21">
        <v>-17.45</v>
      </c>
      <c r="O5364" s="21">
        <v>2.7</v>
      </c>
      <c r="P5364" s="21">
        <v>-15.47</v>
      </c>
      <c r="Q5364" s="21">
        <v>-0.56000000000000005</v>
      </c>
      <c r="R5364" s="21">
        <v>-47.12</v>
      </c>
      <c r="S5364" s="22">
        <v>4.72</v>
      </c>
      <c r="T5364" s="21">
        <v>137.9</v>
      </c>
      <c r="U5364" s="12">
        <v>0</v>
      </c>
      <c r="V5364" s="12">
        <v>0</v>
      </c>
      <c r="W5364" s="12">
        <v>0</v>
      </c>
      <c r="X5364" s="12">
        <v>0</v>
      </c>
      <c r="Y5364" s="12" t="str">
        <f>IFERROR(VLOOKUP(C5364,[1]Index!$D:$F,3,FALSE),"Non List")</f>
        <v>Finance</v>
      </c>
      <c r="Z5364">
        <f>IFERROR(VLOOKUP(C5364,[1]LP!$B:$C,2,FALSE),0)</f>
        <v>522</v>
      </c>
      <c r="AA5364" s="11">
        <f t="shared" si="210"/>
        <v>-24.5</v>
      </c>
      <c r="AB5364" s="5">
        <f>IFERROR(VLOOKUP(C5364,[2]Sheet1!$B:$F,5,FALSE),0)</f>
        <v>4858444.8</v>
      </c>
      <c r="AC5364" s="11">
        <f>IFERROR(VLOOKUP(AE5364,[3]Sheet2!$M:$O,2,FALSE),0)</f>
        <v>0</v>
      </c>
      <c r="AD5364" s="11">
        <f>IFERROR(VLOOKUP(AE5364,[3]Sheet2!$M:$O,3,FALSE),0)</f>
        <v>0</v>
      </c>
      <c r="AE5364" s="10" t="str">
        <f t="shared" si="211"/>
        <v>80/81GMFIL</v>
      </c>
      <c r="AF5364" s="13">
        <f t="shared" si="209"/>
        <v>-4.0842911877394639E-2</v>
      </c>
    </row>
    <row r="5365" spans="1:32" x14ac:dyDescent="0.45">
      <c r="A5365" s="12" t="s">
        <v>24</v>
      </c>
      <c r="B5365" s="12" t="s">
        <v>338</v>
      </c>
      <c r="C5365" s="12" t="s">
        <v>159</v>
      </c>
      <c r="D5365" s="12">
        <v>499</v>
      </c>
      <c r="E5365" s="12">
        <v>1183470.96</v>
      </c>
      <c r="F5365" s="12">
        <v>701007.804</v>
      </c>
      <c r="G5365" s="12">
        <v>14939888.608999999</v>
      </c>
      <c r="H5365" s="12">
        <v>13492035.391000001</v>
      </c>
      <c r="I5365" s="12">
        <v>116866.436</v>
      </c>
      <c r="J5365" s="12">
        <v>142222.12</v>
      </c>
      <c r="K5365" s="21">
        <v>72133.811000000002</v>
      </c>
      <c r="L5365" s="21">
        <v>9377.1180000000004</v>
      </c>
      <c r="M5365" s="21">
        <v>3.16</v>
      </c>
      <c r="N5365" s="21">
        <v>157.91</v>
      </c>
      <c r="O5365" s="21">
        <v>3.13</v>
      </c>
      <c r="P5365" s="21">
        <v>1.99</v>
      </c>
      <c r="Q5365" s="21">
        <v>0.04</v>
      </c>
      <c r="R5365" s="21">
        <v>494.26</v>
      </c>
      <c r="S5365" s="22">
        <v>3.23</v>
      </c>
      <c r="T5365" s="21">
        <v>159.22999999999999</v>
      </c>
      <c r="U5365" s="21">
        <v>106.4</v>
      </c>
      <c r="V5365" s="4">
        <v>-0.78680000000000005</v>
      </c>
      <c r="W5365" s="12">
        <v>0</v>
      </c>
      <c r="X5365" s="12">
        <v>0</v>
      </c>
      <c r="Y5365" s="12" t="str">
        <f>IFERROR(VLOOKUP(C5365,[1]Index!$D:$F,3,FALSE),"Non List")</f>
        <v>Finance</v>
      </c>
      <c r="Z5365">
        <f>IFERROR(VLOOKUP(C5365,[1]LP!$B:$C,2,FALSE),0)</f>
        <v>656</v>
      </c>
      <c r="AA5365" s="11">
        <f t="shared" si="210"/>
        <v>207.6</v>
      </c>
      <c r="AB5365" s="5">
        <f>IFERROR(VLOOKUP(C5365,[2]Sheet1!$B:$F,5,FALSE),0)</f>
        <v>5799007.8999999994</v>
      </c>
      <c r="AC5365" s="11">
        <f>IFERROR(VLOOKUP(AE5365,[3]Sheet2!$M:$O,2,FALSE),0)</f>
        <v>5.2632000000000003</v>
      </c>
      <c r="AD5365" s="11">
        <f>IFERROR(VLOOKUP(AE5365,[3]Sheet2!$M:$O,3,FALSE),0)</f>
        <v>0</v>
      </c>
      <c r="AE5365" s="10" t="str">
        <f t="shared" si="211"/>
        <v>80/81ICFC</v>
      </c>
      <c r="AF5365" s="13">
        <f t="shared" si="209"/>
        <v>4.8170731707317073E-3</v>
      </c>
    </row>
    <row r="5366" spans="1:32" x14ac:dyDescent="0.45">
      <c r="A5366" s="12" t="s">
        <v>24</v>
      </c>
      <c r="B5366" s="12" t="s">
        <v>338</v>
      </c>
      <c r="C5366" s="12" t="s">
        <v>161</v>
      </c>
      <c r="D5366" s="12">
        <v>369</v>
      </c>
      <c r="E5366" s="12">
        <v>690472.8</v>
      </c>
      <c r="F5366" s="12">
        <v>-50034.980600000003</v>
      </c>
      <c r="G5366" s="12">
        <v>3576186.0975000001</v>
      </c>
      <c r="H5366" s="12">
        <v>3126529.8313000002</v>
      </c>
      <c r="I5366" s="12">
        <v>51080.0959</v>
      </c>
      <c r="J5366" s="12">
        <v>52478.393900000003</v>
      </c>
      <c r="K5366" s="21">
        <v>41028.318700000003</v>
      </c>
      <c r="L5366" s="21">
        <v>436.42110000000002</v>
      </c>
      <c r="M5366" s="21">
        <v>0.24</v>
      </c>
      <c r="N5366" s="21">
        <v>1537.5</v>
      </c>
      <c r="O5366" s="21">
        <v>3.98</v>
      </c>
      <c r="P5366" s="21">
        <v>0.27</v>
      </c>
      <c r="Q5366" s="21"/>
      <c r="R5366" s="21">
        <v>6119.25</v>
      </c>
      <c r="S5366" s="22">
        <v>17.600000000000001</v>
      </c>
      <c r="T5366" s="21">
        <v>92.75</v>
      </c>
      <c r="U5366" s="21">
        <v>22.38</v>
      </c>
      <c r="V5366" s="4">
        <v>-0.93940000000000001</v>
      </c>
      <c r="W5366" s="21">
        <v>436.42</v>
      </c>
      <c r="X5366" s="21">
        <v>0.06</v>
      </c>
      <c r="Y5366" s="12" t="str">
        <f>IFERROR(VLOOKUP(C5366,[1]Index!$D:$F,3,FALSE),"Non List")</f>
        <v>Finance</v>
      </c>
      <c r="Z5366">
        <f>IFERROR(VLOOKUP(C5366,[1]LP!$B:$C,2,FALSE),0)</f>
        <v>747.8</v>
      </c>
      <c r="AA5366" s="11">
        <f t="shared" si="210"/>
        <v>3115.8</v>
      </c>
      <c r="AB5366" s="5">
        <f>IFERROR(VLOOKUP(C5366,[2]Sheet1!$B:$F,5,FALSE),0)</f>
        <v>3383316.7199999997</v>
      </c>
      <c r="AC5366" s="11">
        <f>IFERROR(VLOOKUP(AE5366,[3]Sheet2!$M:$O,2,FALSE),0)</f>
        <v>0</v>
      </c>
      <c r="AD5366" s="11">
        <f>IFERROR(VLOOKUP(AE5366,[3]Sheet2!$M:$O,3,FALSE),0)</f>
        <v>0</v>
      </c>
      <c r="AE5366" s="10" t="str">
        <f t="shared" si="211"/>
        <v>80/81JFL</v>
      </c>
      <c r="AF5366" s="13">
        <f t="shared" si="209"/>
        <v>3.2094142818935543E-4</v>
      </c>
    </row>
    <row r="5367" spans="1:32" x14ac:dyDescent="0.45">
      <c r="A5367" s="12" t="s">
        <v>24</v>
      </c>
      <c r="B5367" s="12" t="s">
        <v>338</v>
      </c>
      <c r="C5367" s="12" t="s">
        <v>162</v>
      </c>
      <c r="D5367" s="12">
        <v>555.1</v>
      </c>
      <c r="E5367" s="12">
        <v>1351553</v>
      </c>
      <c r="F5367" s="12">
        <v>785873</v>
      </c>
      <c r="G5367" s="12">
        <v>14154254</v>
      </c>
      <c r="H5367" s="12">
        <v>12210764</v>
      </c>
      <c r="I5367" s="12">
        <v>189506</v>
      </c>
      <c r="J5367" s="12">
        <v>217213</v>
      </c>
      <c r="K5367" s="21">
        <v>128182</v>
      </c>
      <c r="L5367" s="21">
        <v>82777</v>
      </c>
      <c r="M5367" s="21">
        <v>24.48</v>
      </c>
      <c r="N5367" s="21">
        <v>22.68</v>
      </c>
      <c r="O5367" s="21">
        <v>3.51</v>
      </c>
      <c r="P5367" s="21">
        <v>15.49</v>
      </c>
      <c r="Q5367" s="21">
        <v>0.44</v>
      </c>
      <c r="R5367" s="21">
        <v>79.61</v>
      </c>
      <c r="S5367" s="22">
        <v>2.85</v>
      </c>
      <c r="T5367" s="21">
        <v>158.15</v>
      </c>
      <c r="U5367" s="21">
        <v>295.14</v>
      </c>
      <c r="V5367" s="4">
        <v>-0.46829999999999999</v>
      </c>
      <c r="W5367" s="21">
        <v>28572</v>
      </c>
      <c r="X5367" s="21">
        <v>2.11</v>
      </c>
      <c r="Y5367" s="12" t="str">
        <f>IFERROR(VLOOKUP(C5367,[1]Index!$D:$F,3,FALSE),"Non List")</f>
        <v>Finance</v>
      </c>
      <c r="Z5367">
        <f>IFERROR(VLOOKUP(C5367,[1]LP!$B:$C,2,FALSE),0)</f>
        <v>647</v>
      </c>
      <c r="AA5367" s="11">
        <f t="shared" si="210"/>
        <v>26.4</v>
      </c>
      <c r="AB5367" s="5">
        <f>IFERROR(VLOOKUP(C5367,[2]Sheet1!$B:$F,5,FALSE),0)</f>
        <v>6622606.7599999998</v>
      </c>
      <c r="AC5367" s="11">
        <f>IFERROR(VLOOKUP(AE5367,[3]Sheet2!$M:$O,2,FALSE),0)</f>
        <v>6.35</v>
      </c>
      <c r="AD5367" s="11">
        <f>IFERROR(VLOOKUP(AE5367,[3]Sheet2!$M:$O,3,FALSE),0)</f>
        <v>0</v>
      </c>
      <c r="AE5367" s="10" t="str">
        <f t="shared" si="211"/>
        <v>80/81MFIL</v>
      </c>
      <c r="AF5367" s="13">
        <f t="shared" si="209"/>
        <v>3.7836166924265842E-2</v>
      </c>
    </row>
    <row r="5368" spans="1:32" x14ac:dyDescent="0.45">
      <c r="A5368" s="12" t="s">
        <v>24</v>
      </c>
      <c r="B5368" s="12" t="s">
        <v>338</v>
      </c>
      <c r="C5368" s="12" t="s">
        <v>178</v>
      </c>
      <c r="D5368" s="12">
        <v>329</v>
      </c>
      <c r="E5368" s="12">
        <v>610200</v>
      </c>
      <c r="F5368" s="12">
        <v>65257.13</v>
      </c>
      <c r="G5368" s="12">
        <v>1522163.17</v>
      </c>
      <c r="H5368" s="12">
        <v>1167288.92</v>
      </c>
      <c r="I5368" s="12">
        <v>19509.09</v>
      </c>
      <c r="J5368" s="12">
        <v>21418.74</v>
      </c>
      <c r="K5368" s="21">
        <v>10820.19</v>
      </c>
      <c r="L5368" s="21">
        <v>6580.48</v>
      </c>
      <c r="M5368" s="21">
        <v>4.28</v>
      </c>
      <c r="N5368" s="21">
        <v>76.87</v>
      </c>
      <c r="O5368" s="21">
        <v>2.97</v>
      </c>
      <c r="P5368" s="21">
        <v>3.9</v>
      </c>
      <c r="Q5368" s="21">
        <v>0.28999999999999998</v>
      </c>
      <c r="R5368" s="21">
        <v>228.3</v>
      </c>
      <c r="S5368" s="22">
        <v>1.22</v>
      </c>
      <c r="T5368" s="21">
        <v>110.69</v>
      </c>
      <c r="U5368" s="21">
        <v>103.24</v>
      </c>
      <c r="V5368" s="4">
        <v>-0.68620000000000003</v>
      </c>
      <c r="W5368" s="21">
        <v>6580.48</v>
      </c>
      <c r="X5368" s="21">
        <v>1.08</v>
      </c>
      <c r="Y5368" s="12" t="str">
        <f>IFERROR(VLOOKUP(C5368,[1]Index!$D:$F,3,FALSE),"Non List")</f>
        <v>Finance</v>
      </c>
      <c r="Z5368">
        <f>IFERROR(VLOOKUP(C5368,[1]LP!$B:$C,2,FALSE),0)</f>
        <v>668.3</v>
      </c>
      <c r="AA5368" s="11">
        <f t="shared" si="210"/>
        <v>156.1</v>
      </c>
      <c r="AB5368" s="5">
        <f>IFERROR(VLOOKUP(C5368,[2]Sheet1!$B:$F,5,FALSE),0)</f>
        <v>2989980</v>
      </c>
      <c r="AC5368" s="11">
        <f>IFERROR(VLOOKUP(AE5368,[3]Sheet2!$M:$O,2,FALSE),0)</f>
        <v>0</v>
      </c>
      <c r="AD5368" s="11">
        <f>IFERROR(VLOOKUP(AE5368,[3]Sheet2!$M:$O,3,FALSE),0)</f>
        <v>0</v>
      </c>
      <c r="AE5368" s="10" t="str">
        <f t="shared" si="211"/>
        <v>80/81MPFL</v>
      </c>
      <c r="AF5368" s="13">
        <f t="shared" si="209"/>
        <v>6.4043094418674259E-3</v>
      </c>
    </row>
    <row r="5369" spans="1:32" x14ac:dyDescent="0.45">
      <c r="A5369" s="12" t="s">
        <v>24</v>
      </c>
      <c r="B5369" s="12" t="s">
        <v>338</v>
      </c>
      <c r="C5369" s="12" t="s">
        <v>180</v>
      </c>
      <c r="D5369" s="12">
        <v>324</v>
      </c>
      <c r="E5369" s="12">
        <v>729502</v>
      </c>
      <c r="F5369" s="12">
        <v>242624</v>
      </c>
      <c r="G5369" s="12">
        <v>1919765</v>
      </c>
      <c r="H5369" s="12">
        <v>1313748</v>
      </c>
      <c r="I5369" s="12">
        <v>15286</v>
      </c>
      <c r="J5369" s="12">
        <v>17710</v>
      </c>
      <c r="K5369" s="21">
        <v>-10465</v>
      </c>
      <c r="L5369" s="21">
        <v>-20244</v>
      </c>
      <c r="M5369" s="21">
        <v>-11.08</v>
      </c>
      <c r="N5369" s="21">
        <v>-29.24</v>
      </c>
      <c r="O5369" s="21">
        <v>2.4300000000000002</v>
      </c>
      <c r="P5369" s="21">
        <v>-8.33</v>
      </c>
      <c r="Q5369" s="21">
        <v>-0.62</v>
      </c>
      <c r="R5369" s="21">
        <v>-71.05</v>
      </c>
      <c r="S5369" s="22">
        <v>11.75</v>
      </c>
      <c r="T5369" s="21">
        <v>133.26</v>
      </c>
      <c r="U5369" s="12">
        <v>0</v>
      </c>
      <c r="V5369" s="12">
        <v>0</v>
      </c>
      <c r="W5369" s="21">
        <v>-236748</v>
      </c>
      <c r="X5369" s="21">
        <v>-32.450000000000003</v>
      </c>
      <c r="Y5369" s="12" t="str">
        <f>IFERROR(VLOOKUP(C5369,[1]Index!$D:$F,3,FALSE),"Non List")</f>
        <v>Finance</v>
      </c>
      <c r="Z5369">
        <f>IFERROR(VLOOKUP(C5369,[1]LP!$B:$C,2,FALSE),0)</f>
        <v>1048</v>
      </c>
      <c r="AA5369" s="11">
        <f t="shared" si="210"/>
        <v>-94.6</v>
      </c>
      <c r="AB5369" s="5">
        <f>IFERROR(VLOOKUP(C5369,[2]Sheet1!$B:$F,5,FALSE),0)</f>
        <v>2918008</v>
      </c>
      <c r="AC5369" s="11">
        <f>IFERROR(VLOOKUP(AE5369,[3]Sheet2!$M:$O,2,FALSE),0)</f>
        <v>0</v>
      </c>
      <c r="AD5369" s="11">
        <f>IFERROR(VLOOKUP(AE5369,[3]Sheet2!$M:$O,3,FALSE),0)</f>
        <v>0</v>
      </c>
      <c r="AE5369" s="10" t="str">
        <f t="shared" si="211"/>
        <v>80/81NFS</v>
      </c>
      <c r="AF5369" s="13">
        <f t="shared" si="209"/>
        <v>-1.0572519083969466E-2</v>
      </c>
    </row>
    <row r="5370" spans="1:32" x14ac:dyDescent="0.45">
      <c r="A5370" s="12" t="s">
        <v>24</v>
      </c>
      <c r="B5370" s="12" t="s">
        <v>338</v>
      </c>
      <c r="C5370" s="12" t="s">
        <v>163</v>
      </c>
      <c r="D5370" s="12">
        <v>360.3</v>
      </c>
      <c r="E5370" s="12">
        <v>1082556.605</v>
      </c>
      <c r="F5370" s="12">
        <v>419344.38199999998</v>
      </c>
      <c r="G5370" s="12">
        <v>12053034.248</v>
      </c>
      <c r="H5370" s="12">
        <v>8961129.9989999998</v>
      </c>
      <c r="I5370" s="12">
        <v>84676.701000000001</v>
      </c>
      <c r="J5370" s="12">
        <v>93880.231</v>
      </c>
      <c r="K5370" s="21">
        <v>34297.555999999997</v>
      </c>
      <c r="L5370" s="21">
        <v>-56170.574999999997</v>
      </c>
      <c r="M5370" s="21">
        <v>-20.72</v>
      </c>
      <c r="N5370" s="21">
        <v>-17.39</v>
      </c>
      <c r="O5370" s="21">
        <v>2.6</v>
      </c>
      <c r="P5370" s="21">
        <v>-14.96</v>
      </c>
      <c r="Q5370" s="21">
        <v>-0.39</v>
      </c>
      <c r="R5370" s="21">
        <v>-45.21</v>
      </c>
      <c r="S5370" s="22">
        <v>4.13</v>
      </c>
      <c r="T5370" s="21">
        <v>138.74</v>
      </c>
      <c r="U5370" s="12">
        <v>0</v>
      </c>
      <c r="V5370" s="12">
        <v>0</v>
      </c>
      <c r="W5370" s="21">
        <v>178330.01300000001</v>
      </c>
      <c r="X5370" s="21">
        <v>16.47</v>
      </c>
      <c r="Y5370" s="12" t="str">
        <f>IFERROR(VLOOKUP(C5370,[1]Index!$D:$F,3,FALSE),"Non List")</f>
        <v>Finance</v>
      </c>
      <c r="Z5370">
        <f>IFERROR(VLOOKUP(C5370,[1]LP!$B:$C,2,FALSE),0)</f>
        <v>522</v>
      </c>
      <c r="AA5370" s="11">
        <f t="shared" si="210"/>
        <v>-25.2</v>
      </c>
      <c r="AB5370" s="5">
        <f>IFERROR(VLOOKUP(C5370,[2]Sheet1!$B:$F,5,FALSE),0)</f>
        <v>4330226.4000000004</v>
      </c>
      <c r="AC5370" s="11">
        <f>IFERROR(VLOOKUP(AE5370,[3]Sheet2!$M:$O,2,FALSE),0)</f>
        <v>0</v>
      </c>
      <c r="AD5370" s="11">
        <f>IFERROR(VLOOKUP(AE5370,[3]Sheet2!$M:$O,3,FALSE),0)</f>
        <v>0</v>
      </c>
      <c r="AE5370" s="10" t="str">
        <f t="shared" si="211"/>
        <v>80/81PFL</v>
      </c>
      <c r="AF5370" s="13">
        <f t="shared" si="209"/>
        <v>-3.969348659003831E-2</v>
      </c>
    </row>
    <row r="5371" spans="1:32" x14ac:dyDescent="0.45">
      <c r="A5371" s="12" t="s">
        <v>24</v>
      </c>
      <c r="B5371" s="12" t="s">
        <v>338</v>
      </c>
      <c r="C5371" s="12" t="s">
        <v>164</v>
      </c>
      <c r="D5371" s="12">
        <v>315</v>
      </c>
      <c r="E5371" s="12">
        <v>848106</v>
      </c>
      <c r="F5371" s="12">
        <v>-287479.109</v>
      </c>
      <c r="G5371" s="12">
        <v>4769229.6689999998</v>
      </c>
      <c r="H5371" s="12">
        <v>3428615.9350000001</v>
      </c>
      <c r="I5371" s="12">
        <v>12787.861999999999</v>
      </c>
      <c r="J5371" s="12">
        <v>32648.522000000001</v>
      </c>
      <c r="K5371" s="21">
        <v>-23514.491000000002</v>
      </c>
      <c r="L5371" s="21">
        <v>-61185.642999999996</v>
      </c>
      <c r="M5371" s="21">
        <v>-28.84</v>
      </c>
      <c r="N5371" s="21">
        <v>-10.92</v>
      </c>
      <c r="O5371" s="21">
        <v>4.7699999999999996</v>
      </c>
      <c r="P5371" s="21">
        <v>-43.65</v>
      </c>
      <c r="Q5371" s="21">
        <v>-1.06</v>
      </c>
      <c r="R5371" s="21">
        <v>-52.09</v>
      </c>
      <c r="S5371" s="22">
        <v>12.45</v>
      </c>
      <c r="T5371" s="21">
        <v>66.099999999999994</v>
      </c>
      <c r="U5371" s="12">
        <v>0</v>
      </c>
      <c r="V5371" s="12">
        <v>0</v>
      </c>
      <c r="W5371" s="21">
        <v>-398232.27500000002</v>
      </c>
      <c r="X5371" s="21">
        <v>-46.96</v>
      </c>
      <c r="Y5371" s="12" t="str">
        <f>IFERROR(VLOOKUP(C5371,[1]Index!$D:$F,3,FALSE),"Non List")</f>
        <v>Finance</v>
      </c>
      <c r="Z5371">
        <f>IFERROR(VLOOKUP(C5371,[1]LP!$B:$C,2,FALSE),0)</f>
        <v>606</v>
      </c>
      <c r="AA5371" s="11">
        <f t="shared" si="210"/>
        <v>-21</v>
      </c>
      <c r="AB5371" s="5">
        <f>IFERROR(VLOOKUP(C5371,[2]Sheet1!$B:$F,5,FALSE),0)</f>
        <v>4155719.4</v>
      </c>
      <c r="AC5371" s="11">
        <f>IFERROR(VLOOKUP(AE5371,[3]Sheet2!$M:$O,2,FALSE),0)</f>
        <v>0</v>
      </c>
      <c r="AD5371" s="11">
        <f>IFERROR(VLOOKUP(AE5371,[3]Sheet2!$M:$O,3,FALSE),0)</f>
        <v>0</v>
      </c>
      <c r="AE5371" s="10" t="str">
        <f t="shared" si="211"/>
        <v>80/81PROFL</v>
      </c>
      <c r="AF5371" s="13">
        <f t="shared" si="209"/>
        <v>-4.7590759075907589E-2</v>
      </c>
    </row>
    <row r="5372" spans="1:32" x14ac:dyDescent="0.45">
      <c r="A5372" s="12" t="s">
        <v>24</v>
      </c>
      <c r="B5372" s="12" t="s">
        <v>338</v>
      </c>
      <c r="C5372" s="12" t="s">
        <v>166</v>
      </c>
      <c r="D5372" s="12">
        <v>370</v>
      </c>
      <c r="E5372" s="12">
        <v>981683.19999999995</v>
      </c>
      <c r="F5372" s="12">
        <v>352022.614</v>
      </c>
      <c r="G5372" s="12">
        <v>7008453.8200000003</v>
      </c>
      <c r="H5372" s="12">
        <v>5455996.7460000003</v>
      </c>
      <c r="I5372" s="12">
        <v>56895.383999999998</v>
      </c>
      <c r="J5372" s="12">
        <v>64963.917000000001</v>
      </c>
      <c r="K5372" s="21">
        <v>34429</v>
      </c>
      <c r="L5372" s="21">
        <v>291.02999999999997</v>
      </c>
      <c r="M5372" s="21">
        <v>0.08</v>
      </c>
      <c r="N5372" s="21">
        <v>4625</v>
      </c>
      <c r="O5372" s="21">
        <v>2.72</v>
      </c>
      <c r="P5372" s="21">
        <v>0.09</v>
      </c>
      <c r="Q5372" s="21"/>
      <c r="R5372" s="21">
        <v>12580</v>
      </c>
      <c r="S5372" s="22">
        <v>1.2</v>
      </c>
      <c r="T5372" s="21">
        <v>135.86000000000001</v>
      </c>
      <c r="U5372" s="21">
        <v>15.64</v>
      </c>
      <c r="V5372" s="4">
        <v>-0.9577</v>
      </c>
      <c r="W5372" s="21">
        <v>12261.044</v>
      </c>
      <c r="X5372" s="21">
        <v>1.25</v>
      </c>
      <c r="Y5372" s="12" t="str">
        <f>IFERROR(VLOOKUP(C5372,[1]Index!$D:$F,3,FALSE),"Non List")</f>
        <v>Finance</v>
      </c>
      <c r="Z5372">
        <f>IFERROR(VLOOKUP(C5372,[1]LP!$B:$C,2,FALSE),0)</f>
        <v>565</v>
      </c>
      <c r="AA5372" s="11">
        <f t="shared" si="210"/>
        <v>7062.5</v>
      </c>
      <c r="AB5372" s="5">
        <f>IFERROR(VLOOKUP(C5372,[2]Sheet1!$B:$F,5,FALSE),0)</f>
        <v>4810249.1500000004</v>
      </c>
      <c r="AC5372" s="11">
        <f>IFERROR(VLOOKUP(AE5372,[3]Sheet2!$M:$O,2,FALSE),0)</f>
        <v>9.8199999999999996E-2</v>
      </c>
      <c r="AD5372" s="11">
        <f>IFERROR(VLOOKUP(AE5372,[3]Sheet2!$M:$O,3,FALSE),0)</f>
        <v>1.8658999999999999</v>
      </c>
      <c r="AE5372" s="10" t="str">
        <f t="shared" si="211"/>
        <v>80/81SIFC</v>
      </c>
      <c r="AF5372" s="13">
        <f t="shared" si="209"/>
        <v>1.415929203539823E-4</v>
      </c>
    </row>
    <row r="5373" spans="1:32" x14ac:dyDescent="0.45">
      <c r="A5373" s="12" t="s">
        <v>24</v>
      </c>
      <c r="B5373" s="12" t="s">
        <v>338</v>
      </c>
      <c r="C5373" s="12" t="s">
        <v>170</v>
      </c>
      <c r="D5373" s="12">
        <v>370</v>
      </c>
      <c r="E5373" s="12">
        <v>1121452</v>
      </c>
      <c r="F5373" s="12">
        <v>78149</v>
      </c>
      <c r="G5373" s="12">
        <v>6517818</v>
      </c>
      <c r="H5373" s="12">
        <v>5087065</v>
      </c>
      <c r="I5373" s="12">
        <v>50500</v>
      </c>
      <c r="J5373" s="12">
        <v>59377</v>
      </c>
      <c r="K5373" s="21">
        <v>-981</v>
      </c>
      <c r="L5373" s="21">
        <v>53942</v>
      </c>
      <c r="M5373" s="21">
        <v>19.239999999999998</v>
      </c>
      <c r="N5373" s="21">
        <v>19.23</v>
      </c>
      <c r="O5373" s="21">
        <v>3.46</v>
      </c>
      <c r="P5373" s="21">
        <v>17.989999999999998</v>
      </c>
      <c r="Q5373" s="21">
        <v>0.62</v>
      </c>
      <c r="R5373" s="21">
        <v>66.540000000000006</v>
      </c>
      <c r="S5373" s="22">
        <v>4.96</v>
      </c>
      <c r="T5373" s="21">
        <v>106.97</v>
      </c>
      <c r="U5373" s="21">
        <v>215.19</v>
      </c>
      <c r="V5373" s="4">
        <v>-0.41839999999999999</v>
      </c>
      <c r="W5373" s="21">
        <v>-248720</v>
      </c>
      <c r="X5373" s="21">
        <v>-22.18</v>
      </c>
      <c r="Y5373" s="12" t="str">
        <f>IFERROR(VLOOKUP(C5373,[1]Index!$D:$F,3,FALSE),"Non List")</f>
        <v>Finance</v>
      </c>
      <c r="Z5373">
        <f>IFERROR(VLOOKUP(C5373,[1]LP!$B:$C,2,FALSE),0)</f>
        <v>545.1</v>
      </c>
      <c r="AA5373" s="11">
        <f t="shared" si="210"/>
        <v>28.3</v>
      </c>
      <c r="AB5373" s="5">
        <f>IFERROR(VLOOKUP(C5373,[2]Sheet1!$B:$F,5,FALSE),0)</f>
        <v>5495113.8200000003</v>
      </c>
      <c r="AC5373" s="11">
        <f>IFERROR(VLOOKUP(AE5373,[3]Sheet2!$M:$O,2,FALSE),0)</f>
        <v>0</v>
      </c>
      <c r="AD5373" s="11">
        <f>IFERROR(VLOOKUP(AE5373,[3]Sheet2!$M:$O,3,FALSE),0)</f>
        <v>0</v>
      </c>
      <c r="AE5373" s="10" t="str">
        <f t="shared" si="211"/>
        <v>80/81RLFL</v>
      </c>
      <c r="AF5373" s="13">
        <f t="shared" si="209"/>
        <v>3.5296275912676568E-2</v>
      </c>
    </row>
    <row r="5374" spans="1:32" x14ac:dyDescent="0.45">
      <c r="A5374" s="12" t="s">
        <v>24</v>
      </c>
      <c r="B5374" s="12" t="s">
        <v>338</v>
      </c>
      <c r="C5374" s="12" t="s">
        <v>171</v>
      </c>
      <c r="D5374" s="12">
        <v>555</v>
      </c>
      <c r="E5374" s="12">
        <v>867993.8</v>
      </c>
      <c r="F5374" s="12">
        <v>587795.60400000005</v>
      </c>
      <c r="G5374" s="12">
        <v>7645464.3049999997</v>
      </c>
      <c r="H5374" s="12">
        <v>5810387.233</v>
      </c>
      <c r="I5374" s="12">
        <v>93703.062000000005</v>
      </c>
      <c r="J5374" s="12">
        <v>136642.16699999999</v>
      </c>
      <c r="K5374" s="21">
        <v>69876.898000000001</v>
      </c>
      <c r="L5374" s="21">
        <v>61690.968999999997</v>
      </c>
      <c r="M5374" s="21">
        <v>28.4</v>
      </c>
      <c r="N5374" s="21">
        <v>19.54</v>
      </c>
      <c r="O5374" s="21">
        <v>3.31</v>
      </c>
      <c r="P5374" s="21">
        <v>16.95</v>
      </c>
      <c r="Q5374" s="21">
        <v>0.61</v>
      </c>
      <c r="R5374" s="21">
        <v>64.680000000000007</v>
      </c>
      <c r="S5374" s="22">
        <v>9.89</v>
      </c>
      <c r="T5374" s="21">
        <v>167.72</v>
      </c>
      <c r="U5374" s="21">
        <v>327.37</v>
      </c>
      <c r="V5374" s="4">
        <v>-0.41010000000000002</v>
      </c>
      <c r="W5374" s="12">
        <v>0</v>
      </c>
      <c r="X5374" s="12">
        <v>0</v>
      </c>
      <c r="Y5374" s="12" t="str">
        <f>IFERROR(VLOOKUP(C5374,[1]Index!$D:$F,3,FALSE),"Non List")</f>
        <v>Finance</v>
      </c>
      <c r="Z5374">
        <f>IFERROR(VLOOKUP(C5374,[1]LP!$B:$C,2,FALSE),0)</f>
        <v>663</v>
      </c>
      <c r="AA5374" s="11">
        <f t="shared" si="210"/>
        <v>23.3</v>
      </c>
      <c r="AB5374" s="5">
        <f>IFERROR(VLOOKUP(C5374,[2]Sheet1!$B:$F,5,FALSE),0)</f>
        <v>4253169.62</v>
      </c>
      <c r="AC5374" s="11">
        <f>IFERROR(VLOOKUP(AE5374,[3]Sheet2!$M:$O,2,FALSE),0)</f>
        <v>0</v>
      </c>
      <c r="AD5374" s="11">
        <f>IFERROR(VLOOKUP(AE5374,[3]Sheet2!$M:$O,3,FALSE),0)</f>
        <v>0</v>
      </c>
      <c r="AE5374" s="10" t="str">
        <f t="shared" si="211"/>
        <v>80/81GUFL</v>
      </c>
      <c r="AF5374" s="13">
        <f t="shared" si="209"/>
        <v>4.2835595776772248E-2</v>
      </c>
    </row>
    <row r="5375" spans="1:32" x14ac:dyDescent="0.45">
      <c r="A5375" s="12" t="s">
        <v>24</v>
      </c>
      <c r="B5375" s="12" t="s">
        <v>338</v>
      </c>
      <c r="C5375" s="12" t="s">
        <v>172</v>
      </c>
      <c r="D5375" s="12">
        <v>328</v>
      </c>
      <c r="E5375" s="12">
        <v>854816.78</v>
      </c>
      <c r="F5375" s="12">
        <v>294930.88</v>
      </c>
      <c r="G5375" s="12">
        <v>4485181.93</v>
      </c>
      <c r="H5375" s="12">
        <v>3546469.06</v>
      </c>
      <c r="I5375" s="12">
        <v>31334.85</v>
      </c>
      <c r="J5375" s="12">
        <v>51243.26</v>
      </c>
      <c r="K5375" s="21">
        <v>12686.95</v>
      </c>
      <c r="L5375" s="21">
        <v>-19822.88</v>
      </c>
      <c r="M5375" s="21">
        <v>-9.24</v>
      </c>
      <c r="N5375" s="21">
        <v>-35.5</v>
      </c>
      <c r="O5375" s="21">
        <v>2.44</v>
      </c>
      <c r="P5375" s="21">
        <v>-6.9</v>
      </c>
      <c r="Q5375" s="21">
        <v>-0.33</v>
      </c>
      <c r="R5375" s="21">
        <v>-86.62</v>
      </c>
      <c r="S5375" s="22">
        <v>5.49</v>
      </c>
      <c r="T5375" s="21">
        <v>134.5</v>
      </c>
      <c r="U5375" s="12">
        <v>0</v>
      </c>
      <c r="V5375" s="12">
        <v>0</v>
      </c>
      <c r="W5375" s="21">
        <v>-262183.25</v>
      </c>
      <c r="X5375" s="21">
        <v>-30.67</v>
      </c>
      <c r="Y5375" s="12" t="str">
        <f>IFERROR(VLOOKUP(C5375,[1]Index!$D:$F,3,FALSE),"Non List")</f>
        <v>Finance</v>
      </c>
      <c r="Z5375">
        <f>IFERROR(VLOOKUP(C5375,[1]LP!$B:$C,2,FALSE),0)</f>
        <v>652.1</v>
      </c>
      <c r="AA5375" s="11">
        <f t="shared" si="210"/>
        <v>-70.599999999999994</v>
      </c>
      <c r="AB5375" s="5">
        <f>IFERROR(VLOOKUP(C5375,[2]Sheet1!$B:$F,5,FALSE),0)</f>
        <v>3561696.8000000003</v>
      </c>
      <c r="AC5375" s="11">
        <f>IFERROR(VLOOKUP(AE5375,[3]Sheet2!$M:$O,2,FALSE),0)</f>
        <v>0</v>
      </c>
      <c r="AD5375" s="11">
        <f>IFERROR(VLOOKUP(AE5375,[3]Sheet2!$M:$O,3,FALSE),0)</f>
        <v>0</v>
      </c>
      <c r="AE5375" s="10" t="str">
        <f t="shared" si="211"/>
        <v>80/81BFC</v>
      </c>
      <c r="AF5375" s="13">
        <f t="shared" si="209"/>
        <v>-1.4169605888667383E-2</v>
      </c>
    </row>
    <row r="5376" spans="1:32" x14ac:dyDescent="0.45">
      <c r="A5376" s="12" t="s">
        <v>24</v>
      </c>
      <c r="B5376" s="12" t="s">
        <v>338</v>
      </c>
      <c r="C5376" s="12" t="s">
        <v>179</v>
      </c>
      <c r="D5376" s="12">
        <v>305.8</v>
      </c>
      <c r="E5376" s="12">
        <v>818911</v>
      </c>
      <c r="F5376" s="12">
        <v>-207037</v>
      </c>
      <c r="G5376" s="12">
        <v>1523331</v>
      </c>
      <c r="H5376" s="12">
        <v>1413166</v>
      </c>
      <c r="I5376" s="12">
        <v>18218</v>
      </c>
      <c r="J5376" s="12">
        <v>23656</v>
      </c>
      <c r="K5376" s="21">
        <v>-8231</v>
      </c>
      <c r="L5376" s="21">
        <v>-9887</v>
      </c>
      <c r="M5376" s="21">
        <v>-4.8</v>
      </c>
      <c r="N5376" s="21">
        <v>-63.71</v>
      </c>
      <c r="O5376" s="21">
        <v>4.09</v>
      </c>
      <c r="P5376" s="21">
        <v>-6.46</v>
      </c>
      <c r="Q5376" s="21">
        <v>-0.42</v>
      </c>
      <c r="R5376" s="21">
        <v>-260.57</v>
      </c>
      <c r="S5376" s="22">
        <v>4.79</v>
      </c>
      <c r="T5376" s="21">
        <v>74.72</v>
      </c>
      <c r="U5376" s="12">
        <v>0</v>
      </c>
      <c r="V5376" s="12">
        <v>0</v>
      </c>
      <c r="W5376" s="21">
        <v>-462673</v>
      </c>
      <c r="X5376" s="21">
        <v>-56.5</v>
      </c>
      <c r="Y5376" s="12" t="str">
        <f>IFERROR(VLOOKUP(C5376,[1]Index!$D:$F,3,FALSE),"Non List")</f>
        <v>Finance</v>
      </c>
      <c r="Z5376">
        <f>IFERROR(VLOOKUP(C5376,[1]LP!$B:$C,2,FALSE),0)</f>
        <v>595.1</v>
      </c>
      <c r="AA5376" s="11">
        <f t="shared" si="210"/>
        <v>-124</v>
      </c>
      <c r="AB5376" s="5">
        <f>IFERROR(VLOOKUP(C5376,[2]Sheet1!$B:$F,5,FALSE),0)</f>
        <v>3357537.15</v>
      </c>
      <c r="AC5376" s="11">
        <f>IFERROR(VLOOKUP(AE5376,[3]Sheet2!$M:$O,2,FALSE),0)</f>
        <v>0</v>
      </c>
      <c r="AD5376" s="11">
        <f>IFERROR(VLOOKUP(AE5376,[3]Sheet2!$M:$O,3,FALSE),0)</f>
        <v>0</v>
      </c>
      <c r="AE5376" s="10" t="str">
        <f t="shared" si="211"/>
        <v>80/81SFCL</v>
      </c>
      <c r="AF5376" s="13">
        <f t="shared" si="209"/>
        <v>-8.0658712821374545E-3</v>
      </c>
    </row>
    <row r="5377" spans="1:32" x14ac:dyDescent="0.45">
      <c r="A5377" s="12" t="s">
        <v>24</v>
      </c>
      <c r="B5377" s="12" t="s">
        <v>338</v>
      </c>
      <c r="C5377" s="12" t="s">
        <v>61</v>
      </c>
      <c r="D5377" s="12">
        <v>923</v>
      </c>
      <c r="E5377" s="12">
        <v>2835402</v>
      </c>
      <c r="F5377" s="12">
        <v>4186170.3390000002</v>
      </c>
      <c r="G5377" s="12">
        <v>31040132.91</v>
      </c>
      <c r="H5377" s="12">
        <v>31821655.833500002</v>
      </c>
      <c r="I5377" s="12">
        <v>728410.73459999997</v>
      </c>
      <c r="J5377" s="12">
        <v>792452.16960000002</v>
      </c>
      <c r="K5377" s="21">
        <v>421377.60230000003</v>
      </c>
      <c r="L5377" s="21">
        <v>221160.15830000001</v>
      </c>
      <c r="M5377" s="21">
        <v>31.16</v>
      </c>
      <c r="N5377" s="21">
        <v>29.62</v>
      </c>
      <c r="O5377" s="21">
        <v>3.73</v>
      </c>
      <c r="P5377" s="21">
        <v>12.6</v>
      </c>
      <c r="Q5377" s="21">
        <v>0.51</v>
      </c>
      <c r="R5377" s="21">
        <v>110.48</v>
      </c>
      <c r="S5377" s="22">
        <v>2.2799999999999998</v>
      </c>
      <c r="T5377" s="21">
        <v>247.64</v>
      </c>
      <c r="U5377" s="21">
        <v>416.68</v>
      </c>
      <c r="V5377" s="4">
        <v>-0.54859999999999998</v>
      </c>
      <c r="W5377" s="21">
        <v>1640594.3839</v>
      </c>
      <c r="X5377" s="21">
        <v>57.86</v>
      </c>
      <c r="Y5377" s="12" t="str">
        <f>IFERROR(VLOOKUP(C5377,[1]Index!$D:$F,3,FALSE),"Non List")</f>
        <v>Microfinance</v>
      </c>
      <c r="Z5377">
        <f>IFERROR(VLOOKUP(C5377,[1]LP!$B:$C,2,FALSE),0)</f>
        <v>850</v>
      </c>
      <c r="AA5377" s="11">
        <f t="shared" si="210"/>
        <v>27.3</v>
      </c>
      <c r="AB5377" s="5">
        <f>IFERROR(VLOOKUP(C5377,[2]Sheet1!$B:$F,5,FALSE),0)</f>
        <v>14588143.289999999</v>
      </c>
      <c r="AC5377" s="11">
        <f>IFERROR(VLOOKUP(AE5377,[3]Sheet2!$M:$O,2,FALSE),0)</f>
        <v>7</v>
      </c>
      <c r="AD5377" s="11">
        <f>IFERROR(VLOOKUP(AE5377,[3]Sheet2!$M:$O,3,FALSE),0)</f>
        <v>8</v>
      </c>
      <c r="AE5377" s="10" t="str">
        <f t="shared" si="211"/>
        <v>80/81CBBL</v>
      </c>
      <c r="AF5377" s="13">
        <f t="shared" si="209"/>
        <v>3.6658823529411765E-2</v>
      </c>
    </row>
    <row r="5378" spans="1:32" x14ac:dyDescent="0.45">
      <c r="A5378" s="12" t="s">
        <v>24</v>
      </c>
      <c r="B5378" s="12" t="s">
        <v>338</v>
      </c>
      <c r="C5378" s="12" t="s">
        <v>62</v>
      </c>
      <c r="D5378" s="12">
        <v>785.4</v>
      </c>
      <c r="E5378" s="12">
        <v>1551088.17</v>
      </c>
      <c r="F5378" s="12">
        <v>1879374.26</v>
      </c>
      <c r="G5378" s="12">
        <v>9041270.8699999992</v>
      </c>
      <c r="H5378" s="12">
        <v>21266775.91</v>
      </c>
      <c r="I5378" s="12">
        <v>334242.84000000003</v>
      </c>
      <c r="J5378" s="12">
        <v>402010.76</v>
      </c>
      <c r="K5378" s="21">
        <v>175063.14</v>
      </c>
      <c r="L5378" s="21">
        <v>88265.31</v>
      </c>
      <c r="M5378" s="21">
        <v>22.76</v>
      </c>
      <c r="N5378" s="21">
        <v>34.51</v>
      </c>
      <c r="O5378" s="21">
        <v>3.55</v>
      </c>
      <c r="P5378" s="21">
        <v>10.29</v>
      </c>
      <c r="Q5378" s="21">
        <v>0.38</v>
      </c>
      <c r="R5378" s="21">
        <v>122.51</v>
      </c>
      <c r="S5378" s="22">
        <v>5.14</v>
      </c>
      <c r="T5378" s="21">
        <v>221.16</v>
      </c>
      <c r="U5378" s="21">
        <v>336.54</v>
      </c>
      <c r="V5378" s="4">
        <v>-0.57150000000000001</v>
      </c>
      <c r="W5378" s="21">
        <v>44925.978000000003</v>
      </c>
      <c r="X5378" s="21">
        <v>2.9</v>
      </c>
      <c r="Y5378" s="12" t="str">
        <f>IFERROR(VLOOKUP(C5378,[1]Index!$D:$F,3,FALSE),"Non List")</f>
        <v>Microfinance</v>
      </c>
      <c r="Z5378">
        <f>IFERROR(VLOOKUP(C5378,[1]LP!$B:$C,2,FALSE),0)</f>
        <v>785</v>
      </c>
      <c r="AA5378" s="11">
        <f t="shared" si="210"/>
        <v>34.5</v>
      </c>
      <c r="AB5378" s="5">
        <f>IFERROR(VLOOKUP(C5378,[2]Sheet1!$B:$F,5,FALSE),0)</f>
        <v>8360365.2999999998</v>
      </c>
      <c r="AC5378" s="11">
        <f>IFERROR(VLOOKUP(AE5378,[3]Sheet2!$M:$O,2,FALSE),0)</f>
        <v>0.5</v>
      </c>
      <c r="AD5378" s="11">
        <f>IFERROR(VLOOKUP(AE5378,[3]Sheet2!$M:$O,3,FALSE),0)</f>
        <v>9.5</v>
      </c>
      <c r="AE5378" s="10" t="str">
        <f t="shared" si="211"/>
        <v>80/81DDBL</v>
      </c>
      <c r="AF5378" s="13">
        <f t="shared" si="209"/>
        <v>2.899363057324841E-2</v>
      </c>
    </row>
    <row r="5379" spans="1:32" x14ac:dyDescent="0.45">
      <c r="A5379" s="12" t="s">
        <v>24</v>
      </c>
      <c r="B5379" s="12" t="s">
        <v>338</v>
      </c>
      <c r="C5379" s="12" t="s">
        <v>63</v>
      </c>
      <c r="D5379" s="12">
        <v>666</v>
      </c>
      <c r="E5379" s="12">
        <v>1147745.956</v>
      </c>
      <c r="F5379" s="12">
        <v>486343.83199999999</v>
      </c>
      <c r="G5379" s="12"/>
      <c r="H5379" s="12">
        <v>21217.157999999999</v>
      </c>
      <c r="I5379" s="12">
        <v>80196.815000000002</v>
      </c>
      <c r="J5379" s="12">
        <v>90847.152000000002</v>
      </c>
      <c r="K5379" s="21">
        <v>72406.178</v>
      </c>
      <c r="L5379" s="21">
        <v>50684.326000000001</v>
      </c>
      <c r="M5379" s="21">
        <v>17.64</v>
      </c>
      <c r="N5379" s="21">
        <v>37.76</v>
      </c>
      <c r="O5379" s="21">
        <v>4.68</v>
      </c>
      <c r="P5379" s="21">
        <v>12.41</v>
      </c>
      <c r="Q5379" s="21">
        <v>0.61</v>
      </c>
      <c r="R5379" s="21">
        <v>176.72</v>
      </c>
      <c r="S5379" s="22">
        <v>1.91</v>
      </c>
      <c r="T5379" s="21">
        <v>142.37</v>
      </c>
      <c r="U5379" s="21">
        <v>237.71</v>
      </c>
      <c r="V5379" s="4">
        <v>-0.6431</v>
      </c>
      <c r="W5379" s="21">
        <v>204732.97099999999</v>
      </c>
      <c r="X5379" s="21">
        <v>17.84</v>
      </c>
      <c r="Y5379" s="12" t="str">
        <f>IFERROR(VLOOKUP(C5379,[1]Index!$D:$F,3,FALSE),"Non List")</f>
        <v>Microfinance</v>
      </c>
      <c r="Z5379">
        <f>IFERROR(VLOOKUP(C5379,[1]LP!$B:$C,2,FALSE),0)</f>
        <v>734</v>
      </c>
      <c r="AA5379" s="11">
        <f t="shared" si="210"/>
        <v>41.6</v>
      </c>
      <c r="AB5379" s="5">
        <f>IFERROR(VLOOKUP(C5379,[2]Sheet1!$B:$F,5,FALSE),0)</f>
        <v>6589869.3700000001</v>
      </c>
      <c r="AC5379" s="11">
        <f>IFERROR(VLOOKUP(AE5379,[3]Sheet2!$M:$O,2,FALSE),0)</f>
        <v>0.47</v>
      </c>
      <c r="AD5379" s="11">
        <f>IFERROR(VLOOKUP(AE5379,[3]Sheet2!$M:$O,3,FALSE),0)</f>
        <v>9</v>
      </c>
      <c r="AE5379" s="10" t="str">
        <f t="shared" si="211"/>
        <v>80/81FMDBL</v>
      </c>
      <c r="AF5379" s="13">
        <f t="shared" ref="AF5379:AF5442" si="212">IFERROR(M5379/Z5379,0)</f>
        <v>2.4032697547683925E-2</v>
      </c>
    </row>
    <row r="5380" spans="1:32" x14ac:dyDescent="0.45">
      <c r="A5380" s="12" t="s">
        <v>24</v>
      </c>
      <c r="B5380" s="12" t="s">
        <v>338</v>
      </c>
      <c r="C5380" s="12" t="s">
        <v>64</v>
      </c>
      <c r="D5380" s="12">
        <v>664</v>
      </c>
      <c r="E5380" s="12">
        <v>372321.739</v>
      </c>
      <c r="F5380" s="12">
        <v>188307.42600000001</v>
      </c>
      <c r="G5380" s="12">
        <v>1315596.909</v>
      </c>
      <c r="H5380" s="12">
        <v>3779661.1129999999</v>
      </c>
      <c r="I5380" s="12">
        <v>62295.974999999999</v>
      </c>
      <c r="J5380" s="12">
        <v>75990.370999999999</v>
      </c>
      <c r="K5380" s="21">
        <v>24444.507000000001</v>
      </c>
      <c r="L5380" s="21">
        <v>5487.1549999999997</v>
      </c>
      <c r="M5380" s="21">
        <v>5.88</v>
      </c>
      <c r="N5380" s="21">
        <v>112.93</v>
      </c>
      <c r="O5380" s="21">
        <v>4.41</v>
      </c>
      <c r="P5380" s="21">
        <v>3.91</v>
      </c>
      <c r="Q5380" s="21">
        <v>0.13</v>
      </c>
      <c r="R5380" s="21">
        <v>498.02</v>
      </c>
      <c r="S5380" s="22">
        <v>4.63</v>
      </c>
      <c r="T5380" s="21">
        <v>150.58000000000001</v>
      </c>
      <c r="U5380" s="21">
        <v>141.13999999999999</v>
      </c>
      <c r="V5380" s="4">
        <v>-0.78739999999999999</v>
      </c>
      <c r="W5380" s="21">
        <v>-822.51900000000001</v>
      </c>
      <c r="X5380" s="21">
        <v>-0.22</v>
      </c>
      <c r="Y5380" s="12" t="str">
        <f>IFERROR(VLOOKUP(C5380,[1]Index!$D:$F,3,FALSE),"Non List")</f>
        <v>Microfinance</v>
      </c>
      <c r="Z5380">
        <f>IFERROR(VLOOKUP(C5380,[1]LP!$B:$C,2,FALSE),0)</f>
        <v>1100</v>
      </c>
      <c r="AA5380" s="11">
        <f t="shared" si="210"/>
        <v>187.1</v>
      </c>
      <c r="AB5380" s="5">
        <f>IFERROR(VLOOKUP(C5380,[2]Sheet1!$B:$F,5,FALSE),0)</f>
        <v>1303125.95</v>
      </c>
      <c r="AC5380" s="11">
        <f>IFERROR(VLOOKUP(AE5380,[3]Sheet2!$M:$O,2,FALSE),0)</f>
        <v>0.5</v>
      </c>
      <c r="AD5380" s="11">
        <f>IFERROR(VLOOKUP(AE5380,[3]Sheet2!$M:$O,3,FALSE),0)</f>
        <v>9.5</v>
      </c>
      <c r="AE5380" s="10" t="str">
        <f t="shared" si="211"/>
        <v>80/81KMCDB</v>
      </c>
      <c r="AF5380" s="13">
        <f t="shared" si="212"/>
        <v>5.3454545454545456E-3</v>
      </c>
    </row>
    <row r="5381" spans="1:32" x14ac:dyDescent="0.45">
      <c r="A5381" s="12" t="s">
        <v>24</v>
      </c>
      <c r="B5381" s="12" t="s">
        <v>338</v>
      </c>
      <c r="C5381" s="12" t="s">
        <v>65</v>
      </c>
      <c r="D5381" s="12">
        <v>620</v>
      </c>
      <c r="E5381" s="12">
        <v>732000</v>
      </c>
      <c r="F5381" s="12">
        <v>591371.41799999995</v>
      </c>
      <c r="G5381" s="12">
        <v>3453439.0329999998</v>
      </c>
      <c r="H5381" s="12">
        <v>10637535.782</v>
      </c>
      <c r="I5381" s="12">
        <v>126000.17</v>
      </c>
      <c r="J5381" s="12">
        <v>178079.50200000001</v>
      </c>
      <c r="K5381" s="21">
        <v>52349.65</v>
      </c>
      <c r="L5381" s="21">
        <v>19046.013999999999</v>
      </c>
      <c r="M5381" s="21">
        <v>10.4</v>
      </c>
      <c r="N5381" s="21">
        <v>59.62</v>
      </c>
      <c r="O5381" s="21">
        <v>3.43</v>
      </c>
      <c r="P5381" s="21">
        <v>5.76</v>
      </c>
      <c r="Q5381" s="21">
        <v>0.16</v>
      </c>
      <c r="R5381" s="21">
        <v>204.5</v>
      </c>
      <c r="S5381" s="22">
        <v>5.52</v>
      </c>
      <c r="T5381" s="21">
        <v>180.79</v>
      </c>
      <c r="U5381" s="21">
        <v>205.68</v>
      </c>
      <c r="V5381" s="4">
        <v>-0.66830000000000001</v>
      </c>
      <c r="W5381" s="21">
        <v>5193.7929999999997</v>
      </c>
      <c r="X5381" s="21">
        <v>0.71</v>
      </c>
      <c r="Y5381" s="12" t="str">
        <f>IFERROR(VLOOKUP(C5381,[1]Index!$D:$F,3,FALSE),"Non List")</f>
        <v>Microfinance</v>
      </c>
      <c r="Z5381">
        <f>IFERROR(VLOOKUP(C5381,[1]LP!$B:$C,2,FALSE),0)</f>
        <v>0</v>
      </c>
      <c r="AA5381" s="11">
        <f t="shared" si="210"/>
        <v>0</v>
      </c>
      <c r="AB5381" s="5">
        <f>IFERROR(VLOOKUP(C5381,[2]Sheet1!$B:$F,5,FALSE),0)</f>
        <v>0</v>
      </c>
      <c r="AC5381" s="11">
        <f>IFERROR(VLOOKUP(AE5381,[3]Sheet2!$M:$O,2,FALSE),0)</f>
        <v>0</v>
      </c>
      <c r="AD5381" s="11">
        <f>IFERROR(VLOOKUP(AE5381,[3]Sheet2!$M:$O,3,FALSE),0)</f>
        <v>0</v>
      </c>
      <c r="AE5381" s="10" t="str">
        <f t="shared" si="211"/>
        <v>80/81NLBBL</v>
      </c>
      <c r="AF5381" s="13">
        <f t="shared" si="212"/>
        <v>0</v>
      </c>
    </row>
    <row r="5382" spans="1:32" x14ac:dyDescent="0.45">
      <c r="A5382" s="12" t="s">
        <v>24</v>
      </c>
      <c r="B5382" s="12" t="s">
        <v>338</v>
      </c>
      <c r="C5382" s="12" t="s">
        <v>92</v>
      </c>
      <c r="D5382" s="12">
        <v>643</v>
      </c>
      <c r="E5382" s="12">
        <v>2612079.75</v>
      </c>
      <c r="F5382" s="12">
        <v>1741418.7120000001</v>
      </c>
      <c r="G5382" s="12">
        <v>19006873.079999998</v>
      </c>
      <c r="H5382" s="12">
        <v>23293793.710000001</v>
      </c>
      <c r="I5382" s="12">
        <v>430079.82400000002</v>
      </c>
      <c r="J5382" s="12">
        <v>496655.20299999998</v>
      </c>
      <c r="K5382" s="21">
        <v>244682.7</v>
      </c>
      <c r="L5382" s="21">
        <v>-143010.96400000001</v>
      </c>
      <c r="M5382" s="21">
        <v>-21.88</v>
      </c>
      <c r="N5382" s="21">
        <v>-29.39</v>
      </c>
      <c r="O5382" s="21">
        <v>3.86</v>
      </c>
      <c r="P5382" s="21">
        <v>-13.14</v>
      </c>
      <c r="Q5382" s="21">
        <v>-0.52</v>
      </c>
      <c r="R5382" s="21">
        <v>-113.45</v>
      </c>
      <c r="S5382" s="22">
        <v>12.35</v>
      </c>
      <c r="T5382" s="21">
        <v>166.67</v>
      </c>
      <c r="U5382" s="12">
        <v>0</v>
      </c>
      <c r="V5382" s="12">
        <v>0</v>
      </c>
      <c r="W5382" s="21">
        <v>-93385.606</v>
      </c>
      <c r="X5382" s="21">
        <v>-3.58</v>
      </c>
      <c r="Y5382" s="12" t="str">
        <f>IFERROR(VLOOKUP(C5382,[1]Index!$D:$F,3,FALSE),"Non List")</f>
        <v>Microfinance</v>
      </c>
      <c r="Z5382">
        <f>IFERROR(VLOOKUP(C5382,[1]LP!$B:$C,2,FALSE),0)</f>
        <v>683.9</v>
      </c>
      <c r="AA5382" s="11">
        <f t="shared" si="210"/>
        <v>-31.3</v>
      </c>
      <c r="AB5382" s="5">
        <f>IFERROR(VLOOKUP(C5382,[2]Sheet1!$B:$F,5,FALSE),0)</f>
        <v>12799191.02</v>
      </c>
      <c r="AC5382" s="11">
        <f>IFERROR(VLOOKUP(AE5382,[3]Sheet2!$M:$O,2,FALSE),0)</f>
        <v>0</v>
      </c>
      <c r="AD5382" s="11">
        <f>IFERROR(VLOOKUP(AE5382,[3]Sheet2!$M:$O,3,FALSE),0)</f>
        <v>0</v>
      </c>
      <c r="AE5382" s="10" t="str">
        <f t="shared" si="211"/>
        <v>80/81NUBL</v>
      </c>
      <c r="AF5382" s="13">
        <f t="shared" si="212"/>
        <v>-3.199298143003363E-2</v>
      </c>
    </row>
    <row r="5383" spans="1:32" x14ac:dyDescent="0.45">
      <c r="A5383" s="12" t="s">
        <v>24</v>
      </c>
      <c r="B5383" s="12" t="s">
        <v>338</v>
      </c>
      <c r="C5383" s="12" t="s">
        <v>68</v>
      </c>
      <c r="D5383" s="12">
        <v>994</v>
      </c>
      <c r="E5383" s="12">
        <v>3331618.2044000002</v>
      </c>
      <c r="F5383" s="12">
        <v>5623937.6050000004</v>
      </c>
      <c r="G5383" s="12">
        <v>1731549.94</v>
      </c>
      <c r="H5383" s="12">
        <v>66438.155700000003</v>
      </c>
      <c r="I5383" s="12">
        <v>516503.49859999999</v>
      </c>
      <c r="J5383" s="12">
        <v>516648.64529999997</v>
      </c>
      <c r="K5383" s="21">
        <v>410956.05099999998</v>
      </c>
      <c r="L5383" s="21">
        <v>301408.16409999999</v>
      </c>
      <c r="M5383" s="21">
        <v>36.159999999999997</v>
      </c>
      <c r="N5383" s="21">
        <v>27.49</v>
      </c>
      <c r="O5383" s="21">
        <v>3.7</v>
      </c>
      <c r="P5383" s="21">
        <v>13.46</v>
      </c>
      <c r="Q5383" s="21">
        <v>0.64</v>
      </c>
      <c r="R5383" s="21">
        <v>101.71</v>
      </c>
      <c r="S5383" s="22">
        <v>0.81</v>
      </c>
      <c r="T5383" s="21">
        <v>268.8</v>
      </c>
      <c r="U5383" s="21">
        <v>467.65</v>
      </c>
      <c r="V5383" s="4">
        <v>-0.52949999999999997</v>
      </c>
      <c r="W5383" s="21">
        <v>1901113.5181</v>
      </c>
      <c r="X5383" s="21">
        <v>57.06</v>
      </c>
      <c r="Y5383" s="12" t="str">
        <f>IFERROR(VLOOKUP(C5383,[1]Index!$D:$F,3,FALSE),"Non List")</f>
        <v>Microfinance</v>
      </c>
      <c r="Z5383">
        <f>IFERROR(VLOOKUP(C5383,[1]LP!$B:$C,2,FALSE),0)</f>
        <v>805</v>
      </c>
      <c r="AA5383" s="11">
        <f t="shared" si="210"/>
        <v>22.3</v>
      </c>
      <c r="AB5383" s="5">
        <f>IFERROR(VLOOKUP(C5383,[2]Sheet1!$B:$F,5,FALSE),0)</f>
        <v>11419121.4</v>
      </c>
      <c r="AC5383" s="11">
        <f>IFERROR(VLOOKUP(AE5383,[3]Sheet2!$M:$O,2,FALSE),0)</f>
        <v>0.7</v>
      </c>
      <c r="AD5383" s="11">
        <f>IFERROR(VLOOKUP(AE5383,[3]Sheet2!$M:$O,3,FALSE),0)</f>
        <v>13.3</v>
      </c>
      <c r="AE5383" s="10" t="str">
        <f t="shared" si="211"/>
        <v>80/81SKBBL</v>
      </c>
      <c r="AF5383" s="13">
        <f t="shared" si="212"/>
        <v>4.4919254658385088E-2</v>
      </c>
    </row>
    <row r="5384" spans="1:32" x14ac:dyDescent="0.45">
      <c r="A5384" s="12" t="s">
        <v>24</v>
      </c>
      <c r="B5384" s="12" t="s">
        <v>338</v>
      </c>
      <c r="C5384" s="12" t="s">
        <v>71</v>
      </c>
      <c r="D5384" s="12">
        <v>755</v>
      </c>
      <c r="E5384" s="12">
        <v>1449999.453</v>
      </c>
      <c r="F5384" s="12">
        <v>1812761.54</v>
      </c>
      <c r="G5384" s="12">
        <v>13030274.43</v>
      </c>
      <c r="H5384" s="12">
        <v>18380168.800000001</v>
      </c>
      <c r="I5384" s="12">
        <v>344657.11</v>
      </c>
      <c r="J5384" s="12">
        <v>445864.43</v>
      </c>
      <c r="K5384" s="21">
        <v>164075.18</v>
      </c>
      <c r="L5384" s="21">
        <v>31881.43</v>
      </c>
      <c r="M5384" s="21">
        <v>8.76</v>
      </c>
      <c r="N5384" s="21">
        <v>86.19</v>
      </c>
      <c r="O5384" s="21">
        <v>3.36</v>
      </c>
      <c r="P5384" s="21">
        <v>3.91</v>
      </c>
      <c r="Q5384" s="21">
        <v>0.15</v>
      </c>
      <c r="R5384" s="21">
        <v>289.60000000000002</v>
      </c>
      <c r="S5384" s="22"/>
      <c r="T5384" s="21">
        <v>225.02</v>
      </c>
      <c r="U5384" s="21">
        <v>210.6</v>
      </c>
      <c r="V5384" s="4">
        <v>-0.72109999999999996</v>
      </c>
      <c r="W5384" s="21">
        <v>225983.46</v>
      </c>
      <c r="X5384" s="21">
        <v>15.59</v>
      </c>
      <c r="Y5384" s="12" t="str">
        <f>IFERROR(VLOOKUP(C5384,[1]Index!$D:$F,3,FALSE),"Non List")</f>
        <v>Microfinance</v>
      </c>
      <c r="Z5384">
        <f>IFERROR(VLOOKUP(C5384,[1]LP!$B:$C,2,FALSE),0)</f>
        <v>866.4</v>
      </c>
      <c r="AA5384" s="11">
        <f t="shared" si="210"/>
        <v>98.9</v>
      </c>
      <c r="AB5384" s="5">
        <f>IFERROR(VLOOKUP(C5384,[2]Sheet1!$B:$F,5,FALSE),0)</f>
        <v>4969873.2</v>
      </c>
      <c r="AC5384" s="11">
        <f>IFERROR(VLOOKUP(AE5384,[3]Sheet2!$M:$O,2,FALSE),0)</f>
        <v>0.75</v>
      </c>
      <c r="AD5384" s="11">
        <f>IFERROR(VLOOKUP(AE5384,[3]Sheet2!$M:$O,3,FALSE),0)</f>
        <v>14.25</v>
      </c>
      <c r="AE5384" s="10" t="str">
        <f t="shared" si="211"/>
        <v>80/81SWBBL</v>
      </c>
      <c r="AF5384" s="13">
        <f t="shared" si="212"/>
        <v>1.0110803324099723E-2</v>
      </c>
    </row>
    <row r="5385" spans="1:32" x14ac:dyDescent="0.45">
      <c r="A5385" s="12" t="s">
        <v>24</v>
      </c>
      <c r="B5385" s="12" t="s">
        <v>338</v>
      </c>
      <c r="C5385" s="12" t="s">
        <v>72</v>
      </c>
      <c r="D5385" s="12">
        <v>849</v>
      </c>
      <c r="E5385" s="12">
        <v>196002.76</v>
      </c>
      <c r="F5385" s="12">
        <v>122361.35</v>
      </c>
      <c r="G5385" s="12">
        <v>905889.53</v>
      </c>
      <c r="H5385" s="12">
        <v>2422956.36</v>
      </c>
      <c r="I5385" s="12">
        <v>27613.84</v>
      </c>
      <c r="J5385" s="12">
        <v>35296.67</v>
      </c>
      <c r="K5385" s="21">
        <v>13008.22</v>
      </c>
      <c r="L5385" s="21">
        <v>7444.34</v>
      </c>
      <c r="M5385" s="21">
        <v>15.16</v>
      </c>
      <c r="N5385" s="21">
        <v>56</v>
      </c>
      <c r="O5385" s="21">
        <v>5.23</v>
      </c>
      <c r="P5385" s="21">
        <v>9.35</v>
      </c>
      <c r="Q5385" s="21">
        <v>0.27</v>
      </c>
      <c r="R5385" s="21">
        <v>292.88</v>
      </c>
      <c r="S5385" s="22">
        <v>4.6900000000000004</v>
      </c>
      <c r="T5385" s="21">
        <v>162.43</v>
      </c>
      <c r="U5385" s="21">
        <v>235.38</v>
      </c>
      <c r="V5385" s="4">
        <v>-0.7228</v>
      </c>
      <c r="W5385" s="21">
        <v>7444.34</v>
      </c>
      <c r="X5385" s="21">
        <v>3.8</v>
      </c>
      <c r="Y5385" s="12" t="str">
        <f>IFERROR(VLOOKUP(C5385,[1]Index!$D:$F,3,FALSE),"Non List")</f>
        <v>Microfinance</v>
      </c>
      <c r="Z5385">
        <f>IFERROR(VLOOKUP(C5385,[1]LP!$B:$C,2,FALSE),0)</f>
        <v>1588</v>
      </c>
      <c r="AA5385" s="11">
        <f t="shared" si="210"/>
        <v>104.7</v>
      </c>
      <c r="AB5385" s="5">
        <f>IFERROR(VLOOKUP(C5385,[2]Sheet1!$B:$F,5,FALSE),0)</f>
        <v>784011.20000000007</v>
      </c>
      <c r="AC5385" s="11">
        <f>IFERROR(VLOOKUP(AE5385,[3]Sheet2!$M:$O,2,FALSE),0)</f>
        <v>0.75</v>
      </c>
      <c r="AD5385" s="11">
        <f>IFERROR(VLOOKUP(AE5385,[3]Sheet2!$M:$O,3,FALSE),0)</f>
        <v>14.25</v>
      </c>
      <c r="AE5385" s="10" t="str">
        <f t="shared" si="211"/>
        <v>80/81MLBBL</v>
      </c>
      <c r="AF5385" s="13">
        <f t="shared" si="212"/>
        <v>9.5465994962216621E-3</v>
      </c>
    </row>
    <row r="5386" spans="1:32" x14ac:dyDescent="0.45">
      <c r="A5386" s="12" t="s">
        <v>24</v>
      </c>
      <c r="B5386" s="12" t="s">
        <v>338</v>
      </c>
      <c r="C5386" s="12" t="s">
        <v>74</v>
      </c>
      <c r="D5386" s="12">
        <v>729</v>
      </c>
      <c r="E5386" s="12">
        <v>441662.1</v>
      </c>
      <c r="F5386" s="12">
        <v>353968.66600000003</v>
      </c>
      <c r="G5386" s="12">
        <v>2251228.6</v>
      </c>
      <c r="H5386" s="12">
        <v>6606643.0930000003</v>
      </c>
      <c r="I5386" s="12">
        <v>78909.448000000004</v>
      </c>
      <c r="J5386" s="12">
        <v>112931.17200000001</v>
      </c>
      <c r="K5386" s="21">
        <v>16000.013999999999</v>
      </c>
      <c r="L5386" s="21">
        <v>9532.4979999999996</v>
      </c>
      <c r="M5386" s="21">
        <v>8.6</v>
      </c>
      <c r="N5386" s="21">
        <v>84.77</v>
      </c>
      <c r="O5386" s="21">
        <v>4.05</v>
      </c>
      <c r="P5386" s="21">
        <v>4.79</v>
      </c>
      <c r="Q5386" s="21">
        <v>0.13</v>
      </c>
      <c r="R5386" s="21">
        <v>343.32</v>
      </c>
      <c r="S5386" s="22">
        <v>6.89</v>
      </c>
      <c r="T5386" s="21">
        <v>180.14</v>
      </c>
      <c r="U5386" s="21">
        <v>186.7</v>
      </c>
      <c r="V5386" s="4">
        <v>-0.74390000000000001</v>
      </c>
      <c r="W5386" s="21">
        <v>9532.5</v>
      </c>
      <c r="X5386" s="21">
        <v>2.16</v>
      </c>
      <c r="Y5386" s="12" t="str">
        <f>IFERROR(VLOOKUP(C5386,[1]Index!$D:$F,3,FALSE),"Non List")</f>
        <v>Microfinance</v>
      </c>
      <c r="Z5386">
        <f>IFERROR(VLOOKUP(C5386,[1]LP!$B:$C,2,FALSE),0)</f>
        <v>1105</v>
      </c>
      <c r="AA5386" s="11">
        <f t="shared" si="210"/>
        <v>128.5</v>
      </c>
      <c r="AB5386" s="5">
        <f>IFERROR(VLOOKUP(C5386,[2]Sheet1!$B:$F,5,FALSE),0)</f>
        <v>1324986.3</v>
      </c>
      <c r="AC5386" s="11">
        <f>IFERROR(VLOOKUP(AE5386,[3]Sheet2!$M:$O,2,FALSE),0)</f>
        <v>0</v>
      </c>
      <c r="AD5386" s="11">
        <f>IFERROR(VLOOKUP(AE5386,[3]Sheet2!$M:$O,3,FALSE),0)</f>
        <v>0</v>
      </c>
      <c r="AE5386" s="10" t="str">
        <f t="shared" si="211"/>
        <v>80/81LLBS</v>
      </c>
      <c r="AF5386" s="13">
        <f t="shared" si="212"/>
        <v>7.782805429864253E-3</v>
      </c>
    </row>
    <row r="5387" spans="1:32" x14ac:dyDescent="0.45">
      <c r="A5387" s="12" t="s">
        <v>24</v>
      </c>
      <c r="B5387" s="12" t="s">
        <v>338</v>
      </c>
      <c r="C5387" s="12" t="s">
        <v>75</v>
      </c>
      <c r="D5387" s="12">
        <v>615</v>
      </c>
      <c r="E5387" s="12">
        <v>653382.62800000003</v>
      </c>
      <c r="F5387" s="12">
        <v>325037.58399999997</v>
      </c>
      <c r="G5387" s="12">
        <v>2579889.162</v>
      </c>
      <c r="H5387" s="12">
        <v>7962766.8449999997</v>
      </c>
      <c r="I5387" s="12">
        <v>37115.197999999997</v>
      </c>
      <c r="J5387" s="12">
        <v>58155.644</v>
      </c>
      <c r="K5387" s="21">
        <v>-33894.044999999998</v>
      </c>
      <c r="L5387" s="21">
        <v>-39967.019999999997</v>
      </c>
      <c r="M5387" s="21">
        <v>-24.44</v>
      </c>
      <c r="N5387" s="21">
        <v>-25.16</v>
      </c>
      <c r="O5387" s="21">
        <v>4.1100000000000003</v>
      </c>
      <c r="P5387" s="21">
        <v>-16.34</v>
      </c>
      <c r="Q5387" s="21">
        <v>-0.46</v>
      </c>
      <c r="R5387" s="21">
        <v>-103.41</v>
      </c>
      <c r="S5387" s="22">
        <v>6.67</v>
      </c>
      <c r="T5387" s="21">
        <v>149.75</v>
      </c>
      <c r="U5387" s="12">
        <v>0</v>
      </c>
      <c r="V5387" s="12">
        <v>0</v>
      </c>
      <c r="W5387" s="12">
        <v>0</v>
      </c>
      <c r="X5387" s="12">
        <v>0</v>
      </c>
      <c r="Y5387" s="12" t="str">
        <f>IFERROR(VLOOKUP(C5387,[1]Index!$D:$F,3,FALSE),"Non List")</f>
        <v>zdelist</v>
      </c>
      <c r="Z5387">
        <f>IFERROR(VLOOKUP(C5387,[1]LP!$B:$C,2,FALSE),0)</f>
        <v>0</v>
      </c>
      <c r="AA5387" s="11">
        <f t="shared" si="210"/>
        <v>0</v>
      </c>
      <c r="AB5387" s="5">
        <f>IFERROR(VLOOKUP(C5387,[2]Sheet1!$B:$F,5,FALSE),0)</f>
        <v>0</v>
      </c>
      <c r="AC5387" s="11">
        <f>IFERROR(VLOOKUP(AE5387,[3]Sheet2!$M:$O,2,FALSE),0)</f>
        <v>0</v>
      </c>
      <c r="AD5387" s="11">
        <f>IFERROR(VLOOKUP(AE5387,[3]Sheet2!$M:$O,3,FALSE),0)</f>
        <v>0</v>
      </c>
      <c r="AE5387" s="10" t="str">
        <f t="shared" si="211"/>
        <v>80/81MMFDB</v>
      </c>
      <c r="AF5387" s="13">
        <f t="shared" si="212"/>
        <v>0</v>
      </c>
    </row>
    <row r="5388" spans="1:32" x14ac:dyDescent="0.45">
      <c r="A5388" s="12" t="s">
        <v>24</v>
      </c>
      <c r="B5388" s="12" t="s">
        <v>338</v>
      </c>
      <c r="C5388" s="12" t="s">
        <v>77</v>
      </c>
      <c r="D5388" s="12">
        <v>919</v>
      </c>
      <c r="E5388" s="12">
        <v>170091.9</v>
      </c>
      <c r="F5388" s="12">
        <v>98218.9</v>
      </c>
      <c r="G5388" s="12">
        <v>818774.33</v>
      </c>
      <c r="H5388" s="12">
        <v>2018219.24</v>
      </c>
      <c r="I5388" s="12">
        <v>8048.96</v>
      </c>
      <c r="J5388" s="12">
        <v>15616.54</v>
      </c>
      <c r="K5388" s="21">
        <v>-8615.1299999999992</v>
      </c>
      <c r="L5388" s="21">
        <v>-12696.47</v>
      </c>
      <c r="M5388" s="21">
        <v>-29.84</v>
      </c>
      <c r="N5388" s="21">
        <v>-30.8</v>
      </c>
      <c r="O5388" s="21">
        <v>5.83</v>
      </c>
      <c r="P5388" s="21">
        <v>-18.93</v>
      </c>
      <c r="Q5388" s="21">
        <v>-0.55000000000000004</v>
      </c>
      <c r="R5388" s="21">
        <v>-179.56</v>
      </c>
      <c r="S5388" s="22">
        <v>9.3000000000000007</v>
      </c>
      <c r="T5388" s="21">
        <v>157.74</v>
      </c>
      <c r="U5388" s="12">
        <v>0</v>
      </c>
      <c r="V5388" s="12">
        <v>0</v>
      </c>
      <c r="W5388" s="21">
        <v>-12696.47</v>
      </c>
      <c r="X5388" s="21">
        <v>-7.46</v>
      </c>
      <c r="Y5388" s="12" t="str">
        <f>IFERROR(VLOOKUP(C5388,[1]Index!$D:$F,3,FALSE),"Non List")</f>
        <v>Microfinance</v>
      </c>
      <c r="Z5388">
        <f>IFERROR(VLOOKUP(C5388,[1]LP!$B:$C,2,FALSE),0)</f>
        <v>1602</v>
      </c>
      <c r="AA5388" s="11">
        <f t="shared" si="210"/>
        <v>-53.7</v>
      </c>
      <c r="AB5388" s="5">
        <f>IFERROR(VLOOKUP(C5388,[2]Sheet1!$B:$F,5,FALSE),0)</f>
        <v>765413.55</v>
      </c>
      <c r="AC5388" s="11">
        <f>IFERROR(VLOOKUP(AE5388,[3]Sheet2!$M:$O,2,FALSE),0)</f>
        <v>0</v>
      </c>
      <c r="AD5388" s="11">
        <f>IFERROR(VLOOKUP(AE5388,[3]Sheet2!$M:$O,3,FALSE),0)</f>
        <v>0</v>
      </c>
      <c r="AE5388" s="10" t="str">
        <f t="shared" si="211"/>
        <v>80/81JSLBB</v>
      </c>
      <c r="AF5388" s="13">
        <f t="shared" si="212"/>
        <v>-1.8626716604244694E-2</v>
      </c>
    </row>
    <row r="5389" spans="1:32" x14ac:dyDescent="0.45">
      <c r="A5389" s="12" t="s">
        <v>24</v>
      </c>
      <c r="B5389" s="12" t="s">
        <v>338</v>
      </c>
      <c r="C5389" s="12" t="s">
        <v>80</v>
      </c>
      <c r="D5389" s="12">
        <v>643</v>
      </c>
      <c r="E5389" s="12">
        <v>745040.35900000005</v>
      </c>
      <c r="F5389" s="12">
        <v>342667.99579999998</v>
      </c>
      <c r="G5389" s="12">
        <v>2006846.1185000001</v>
      </c>
      <c r="H5389" s="12">
        <v>8706089.7920999993</v>
      </c>
      <c r="I5389" s="12">
        <v>84446.795700000002</v>
      </c>
      <c r="J5389" s="12">
        <v>96730.150699999998</v>
      </c>
      <c r="K5389" s="21">
        <v>8794.0257000000001</v>
      </c>
      <c r="L5389" s="21">
        <v>14926.303900000001</v>
      </c>
      <c r="M5389" s="21">
        <v>8</v>
      </c>
      <c r="N5389" s="21">
        <v>80.38</v>
      </c>
      <c r="O5389" s="21">
        <v>4.4000000000000004</v>
      </c>
      <c r="P5389" s="21">
        <v>5.49</v>
      </c>
      <c r="Q5389" s="21">
        <v>0.14000000000000001</v>
      </c>
      <c r="R5389" s="21">
        <v>353.67</v>
      </c>
      <c r="S5389" s="22">
        <v>7.9</v>
      </c>
      <c r="T5389" s="21">
        <v>145.99</v>
      </c>
      <c r="U5389" s="21">
        <v>162.11000000000001</v>
      </c>
      <c r="V5389" s="4">
        <v>-0.74790000000000001</v>
      </c>
      <c r="W5389" s="12">
        <v>0</v>
      </c>
      <c r="X5389" s="12">
        <v>0</v>
      </c>
      <c r="Y5389" s="12" t="str">
        <f>IFERROR(VLOOKUP(C5389,[1]Index!$D:$F,3,FALSE),"Non List")</f>
        <v>Microfinance</v>
      </c>
      <c r="Z5389">
        <f>IFERROR(VLOOKUP(C5389,[1]LP!$B:$C,2,FALSE),0)</f>
        <v>845</v>
      </c>
      <c r="AA5389" s="11">
        <f t="shared" si="210"/>
        <v>105.6</v>
      </c>
      <c r="AB5389" s="5">
        <f>IFERROR(VLOOKUP(C5389,[2]Sheet1!$B:$F,5,FALSE),0)</f>
        <v>1937105.04</v>
      </c>
      <c r="AC5389" s="11">
        <f>IFERROR(VLOOKUP(AE5389,[3]Sheet2!$M:$O,2,FALSE),0)</f>
        <v>0</v>
      </c>
      <c r="AD5389" s="11">
        <f>IFERROR(VLOOKUP(AE5389,[3]Sheet2!$M:$O,3,FALSE),0)</f>
        <v>0</v>
      </c>
      <c r="AE5389" s="10" t="str">
        <f t="shared" si="211"/>
        <v>80/81VLBS</v>
      </c>
      <c r="AF5389" s="13">
        <f t="shared" si="212"/>
        <v>9.4674556213017753E-3</v>
      </c>
    </row>
    <row r="5390" spans="1:32" x14ac:dyDescent="0.45">
      <c r="A5390" s="12" t="s">
        <v>24</v>
      </c>
      <c r="B5390" s="12" t="s">
        <v>338</v>
      </c>
      <c r="C5390" s="12" t="s">
        <v>81</v>
      </c>
      <c r="D5390" s="12">
        <v>543</v>
      </c>
      <c r="E5390" s="12">
        <v>944351.06499999994</v>
      </c>
      <c r="F5390" s="12">
        <v>234196.45</v>
      </c>
      <c r="G5390" s="12"/>
      <c r="H5390" s="12">
        <v>7657.47</v>
      </c>
      <c r="I5390" s="12">
        <v>68116.759999999995</v>
      </c>
      <c r="J5390" s="12">
        <v>72751.570000000007</v>
      </c>
      <c r="K5390" s="21">
        <v>57800.49</v>
      </c>
      <c r="L5390" s="21">
        <v>40774.300000000003</v>
      </c>
      <c r="M5390" s="21">
        <v>17.239999999999998</v>
      </c>
      <c r="N5390" s="21">
        <v>31.5</v>
      </c>
      <c r="O5390" s="21">
        <v>4.3499999999999996</v>
      </c>
      <c r="P5390" s="21">
        <v>13.84</v>
      </c>
      <c r="Q5390" s="21">
        <v>0.56999999999999995</v>
      </c>
      <c r="R5390" s="21">
        <v>137.02000000000001</v>
      </c>
      <c r="S5390" s="22">
        <v>1.49</v>
      </c>
      <c r="T5390" s="21">
        <v>124.8</v>
      </c>
      <c r="U5390" s="21">
        <v>220.02</v>
      </c>
      <c r="V5390" s="4">
        <v>-0.5948</v>
      </c>
      <c r="W5390" s="12">
        <v>0</v>
      </c>
      <c r="X5390" s="12">
        <v>0</v>
      </c>
      <c r="Y5390" s="12" t="str">
        <f>IFERROR(VLOOKUP(C5390,[1]Index!$D:$F,3,FALSE),"Non List")</f>
        <v>Microfinance</v>
      </c>
      <c r="Z5390">
        <f>IFERROR(VLOOKUP(C5390,[1]LP!$B:$C,2,FALSE),0)</f>
        <v>678</v>
      </c>
      <c r="AA5390" s="11">
        <f t="shared" si="210"/>
        <v>39.299999999999997</v>
      </c>
      <c r="AB5390" s="5">
        <f>IFERROR(VLOOKUP(C5390,[2]Sheet1!$B:$F,5,FALSE),0)</f>
        <v>4627320.3899999997</v>
      </c>
      <c r="AC5390" s="11">
        <f>IFERROR(VLOOKUP(AE5390,[3]Sheet2!$M:$O,2,FALSE),0)</f>
        <v>0.5</v>
      </c>
      <c r="AD5390" s="11">
        <f>IFERROR(VLOOKUP(AE5390,[3]Sheet2!$M:$O,3,FALSE),0)</f>
        <v>9.5</v>
      </c>
      <c r="AE5390" s="10" t="str">
        <f t="shared" si="211"/>
        <v>80/81RSDC</v>
      </c>
      <c r="AF5390" s="13">
        <f t="shared" si="212"/>
        <v>2.542772861356932E-2</v>
      </c>
    </row>
    <row r="5391" spans="1:32" x14ac:dyDescent="0.45">
      <c r="A5391" s="12" t="s">
        <v>24</v>
      </c>
      <c r="B5391" s="12" t="s">
        <v>338</v>
      </c>
      <c r="C5391" s="12" t="s">
        <v>82</v>
      </c>
      <c r="D5391" s="12">
        <v>563</v>
      </c>
      <c r="E5391" s="12">
        <v>721449.14899999998</v>
      </c>
      <c r="F5391" s="12">
        <v>238803.16899999999</v>
      </c>
      <c r="G5391" s="12">
        <v>1417347.7309999999</v>
      </c>
      <c r="H5391" s="12">
        <v>4567493.95</v>
      </c>
      <c r="I5391" s="12">
        <v>57423.713000000003</v>
      </c>
      <c r="J5391" s="12">
        <v>65821.091</v>
      </c>
      <c r="K5391" s="21">
        <v>-20970.663</v>
      </c>
      <c r="L5391" s="21">
        <v>-47341.32</v>
      </c>
      <c r="M5391" s="21">
        <v>-26.24</v>
      </c>
      <c r="N5391" s="21">
        <v>-21.46</v>
      </c>
      <c r="O5391" s="21">
        <v>4.2300000000000004</v>
      </c>
      <c r="P5391" s="21">
        <v>-19.72</v>
      </c>
      <c r="Q5391" s="21">
        <v>-0.91</v>
      </c>
      <c r="R5391" s="21">
        <v>-90.78</v>
      </c>
      <c r="S5391" s="22">
        <v>7.27</v>
      </c>
      <c r="T5391" s="21">
        <v>133.1</v>
      </c>
      <c r="U5391" s="12">
        <v>0</v>
      </c>
      <c r="V5391" s="12">
        <v>0</v>
      </c>
      <c r="W5391" s="12">
        <v>0</v>
      </c>
      <c r="X5391" s="12">
        <v>0</v>
      </c>
      <c r="Y5391" s="12" t="str">
        <f>IFERROR(VLOOKUP(C5391,[1]Index!$D:$F,3,FALSE),"Non List")</f>
        <v>Microfinance</v>
      </c>
      <c r="Z5391">
        <f>IFERROR(VLOOKUP(C5391,[1]LP!$B:$C,2,FALSE),0)</f>
        <v>694</v>
      </c>
      <c r="AA5391" s="11">
        <f t="shared" ref="AA5391:AA5454" si="213">ROUND(IFERROR(Z5391/M5391,0),1)</f>
        <v>-26.4</v>
      </c>
      <c r="AB5391" s="5">
        <f>IFERROR(VLOOKUP(C5391,[2]Sheet1!$B:$F,5,FALSE),0)</f>
        <v>2885796.8000000003</v>
      </c>
      <c r="AC5391" s="11">
        <f>IFERROR(VLOOKUP(AE5391,[3]Sheet2!$M:$O,2,FALSE),0)</f>
        <v>0</v>
      </c>
      <c r="AD5391" s="11">
        <f>IFERROR(VLOOKUP(AE5391,[3]Sheet2!$M:$O,3,FALSE),0)</f>
        <v>0</v>
      </c>
      <c r="AE5391" s="10" t="str">
        <f t="shared" ref="AE5391:AE5454" si="214">B5391&amp;C5391</f>
        <v>80/81NMBMF</v>
      </c>
      <c r="AF5391" s="13">
        <f t="shared" si="212"/>
        <v>-3.7809798270893369E-2</v>
      </c>
    </row>
    <row r="5392" spans="1:32" x14ac:dyDescent="0.45">
      <c r="A5392" s="12" t="s">
        <v>24</v>
      </c>
      <c r="B5392" s="12" t="s">
        <v>338</v>
      </c>
      <c r="C5392" s="12" t="s">
        <v>83</v>
      </c>
      <c r="D5392" s="12">
        <v>612</v>
      </c>
      <c r="E5392" s="12">
        <v>1320000</v>
      </c>
      <c r="F5392" s="12">
        <v>543615.24699999997</v>
      </c>
      <c r="G5392" s="12">
        <v>3379096.8909999998</v>
      </c>
      <c r="H5392" s="12">
        <v>13750670.457</v>
      </c>
      <c r="I5392" s="12">
        <v>159311.299</v>
      </c>
      <c r="J5392" s="12">
        <v>186022.30499999999</v>
      </c>
      <c r="K5392" s="21">
        <v>7130.3789999999999</v>
      </c>
      <c r="L5392" s="21">
        <v>-62547.307999999997</v>
      </c>
      <c r="M5392" s="21">
        <v>-18.920000000000002</v>
      </c>
      <c r="N5392" s="21">
        <v>-32.35</v>
      </c>
      <c r="O5392" s="21">
        <v>4.33</v>
      </c>
      <c r="P5392" s="21">
        <v>-13.42</v>
      </c>
      <c r="Q5392" s="21">
        <v>-0.43</v>
      </c>
      <c r="R5392" s="21">
        <v>-140.08000000000001</v>
      </c>
      <c r="S5392" s="22">
        <v>11.5</v>
      </c>
      <c r="T5392" s="21">
        <v>141.18</v>
      </c>
      <c r="U5392" s="12">
        <v>0</v>
      </c>
      <c r="V5392" s="12">
        <v>0</v>
      </c>
      <c r="W5392" s="12">
        <v>0</v>
      </c>
      <c r="X5392" s="12">
        <v>0</v>
      </c>
      <c r="Y5392" s="12" t="str">
        <f>IFERROR(VLOOKUP(C5392,[1]Index!$D:$F,3,FALSE),"Non List")</f>
        <v>Microfinance</v>
      </c>
      <c r="Z5392">
        <f>IFERROR(VLOOKUP(C5392,[1]LP!$B:$C,2,FALSE),0)</f>
        <v>732</v>
      </c>
      <c r="AA5392" s="11">
        <f t="shared" si="213"/>
        <v>-38.700000000000003</v>
      </c>
      <c r="AB5392" s="5">
        <f>IFERROR(VLOOKUP(C5392,[2]Sheet1!$B:$F,5,FALSE),0)</f>
        <v>5412003.6899999995</v>
      </c>
      <c r="AC5392" s="11">
        <f>IFERROR(VLOOKUP(AE5392,[3]Sheet2!$M:$O,2,FALSE),0)</f>
        <v>0</v>
      </c>
      <c r="AD5392" s="11">
        <f>IFERROR(VLOOKUP(AE5392,[3]Sheet2!$M:$O,3,FALSE),0)</f>
        <v>0</v>
      </c>
      <c r="AE5392" s="10" t="str">
        <f t="shared" si="214"/>
        <v>80/81MERO</v>
      </c>
      <c r="AF5392" s="13">
        <f t="shared" si="212"/>
        <v>-2.5846994535519127E-2</v>
      </c>
    </row>
    <row r="5393" spans="1:32" x14ac:dyDescent="0.45">
      <c r="A5393" s="12" t="s">
        <v>24</v>
      </c>
      <c r="B5393" s="12" t="s">
        <v>338</v>
      </c>
      <c r="C5393" s="12" t="s">
        <v>99</v>
      </c>
      <c r="D5393" s="12">
        <v>543.9</v>
      </c>
      <c r="E5393" s="12">
        <v>485760</v>
      </c>
      <c r="F5393" s="12">
        <v>405875.33</v>
      </c>
      <c r="G5393" s="12">
        <v>1768817.38</v>
      </c>
      <c r="H5393" s="12">
        <v>5244402.83</v>
      </c>
      <c r="I5393" s="12">
        <v>51922.78</v>
      </c>
      <c r="J5393" s="12">
        <v>68402.34</v>
      </c>
      <c r="K5393" s="21">
        <v>-7842.14</v>
      </c>
      <c r="L5393" s="21">
        <v>530.19000000000005</v>
      </c>
      <c r="M5393" s="21">
        <v>0.4</v>
      </c>
      <c r="N5393" s="21">
        <v>1359.75</v>
      </c>
      <c r="O5393" s="21">
        <v>2.96</v>
      </c>
      <c r="P5393" s="21">
        <v>0.24</v>
      </c>
      <c r="Q5393" s="21"/>
      <c r="R5393" s="21">
        <v>4024.86</v>
      </c>
      <c r="S5393" s="22">
        <v>6.56</v>
      </c>
      <c r="T5393" s="21">
        <v>183.55</v>
      </c>
      <c r="U5393" s="21">
        <v>40.64</v>
      </c>
      <c r="V5393" s="4">
        <v>-0.92530000000000001</v>
      </c>
      <c r="W5393" s="21">
        <v>-8931.65</v>
      </c>
      <c r="X5393" s="21">
        <v>-1.84</v>
      </c>
      <c r="Y5393" s="12" t="str">
        <f>IFERROR(VLOOKUP(C5393,[1]Index!$D:$F,3,FALSE),"Non List")</f>
        <v>Microfinance</v>
      </c>
      <c r="Z5393">
        <f>IFERROR(VLOOKUP(C5393,[1]LP!$B:$C,2,FALSE),0)</f>
        <v>940</v>
      </c>
      <c r="AA5393" s="11">
        <f t="shared" si="213"/>
        <v>2350</v>
      </c>
      <c r="AB5393" s="5">
        <f>IFERROR(VLOOKUP(C5393,[2]Sheet1!$B:$F,5,FALSE),0)</f>
        <v>1457280</v>
      </c>
      <c r="AC5393" s="11">
        <f>IFERROR(VLOOKUP(AE5393,[3]Sheet2!$M:$O,2,FALSE),0)</f>
        <v>0</v>
      </c>
      <c r="AD5393" s="11">
        <f>IFERROR(VLOOKUP(AE5393,[3]Sheet2!$M:$O,3,FALSE),0)</f>
        <v>0</v>
      </c>
      <c r="AE5393" s="10" t="str">
        <f t="shared" si="214"/>
        <v>80/81NADEP</v>
      </c>
      <c r="AF5393" s="13">
        <f t="shared" si="212"/>
        <v>4.2553191489361707E-4</v>
      </c>
    </row>
    <row r="5394" spans="1:32" x14ac:dyDescent="0.45">
      <c r="A5394" s="12" t="s">
        <v>24</v>
      </c>
      <c r="B5394" s="12" t="s">
        <v>338</v>
      </c>
      <c r="C5394" s="12" t="s">
        <v>103</v>
      </c>
      <c r="D5394" s="12">
        <v>748</v>
      </c>
      <c r="E5394" s="12">
        <v>641616</v>
      </c>
      <c r="F5394" s="12">
        <v>262024.848</v>
      </c>
      <c r="G5394" s="12">
        <v>2806517.41</v>
      </c>
      <c r="H5394" s="12">
        <v>9101360.2250999995</v>
      </c>
      <c r="I5394" s="12">
        <v>62121.645600000003</v>
      </c>
      <c r="J5394" s="12">
        <v>85910.284799999994</v>
      </c>
      <c r="K5394" s="21">
        <v>-14734.5852</v>
      </c>
      <c r="L5394" s="21">
        <v>-26418.637500000001</v>
      </c>
      <c r="M5394" s="21">
        <v>-16.440000000000001</v>
      </c>
      <c r="N5394" s="21">
        <v>-45.5</v>
      </c>
      <c r="O5394" s="21">
        <v>5.31</v>
      </c>
      <c r="P5394" s="21">
        <v>-11.69</v>
      </c>
      <c r="Q5394" s="21">
        <v>-0.27</v>
      </c>
      <c r="R5394" s="21">
        <v>-241.6</v>
      </c>
      <c r="S5394" s="22">
        <v>4.96</v>
      </c>
      <c r="T5394" s="21">
        <v>140.84</v>
      </c>
      <c r="U5394" s="12">
        <v>0</v>
      </c>
      <c r="V5394" s="12">
        <v>0</v>
      </c>
      <c r="W5394" s="21">
        <v>-23821.815299999998</v>
      </c>
      <c r="X5394" s="21">
        <v>-3.71</v>
      </c>
      <c r="Y5394" s="12" t="str">
        <f>IFERROR(VLOOKUP(C5394,[1]Index!$D:$F,3,FALSE),"Non List")</f>
        <v>Microfinance</v>
      </c>
      <c r="Z5394">
        <f>IFERROR(VLOOKUP(C5394,[1]LP!$B:$C,2,FALSE),0)</f>
        <v>791.3</v>
      </c>
      <c r="AA5394" s="11">
        <f t="shared" si="213"/>
        <v>-48.1</v>
      </c>
      <c r="AB5394" s="5">
        <f>IFERROR(VLOOKUP(C5394,[2]Sheet1!$B:$F,5,FALSE),0)</f>
        <v>2419052.79</v>
      </c>
      <c r="AC5394" s="11">
        <f>IFERROR(VLOOKUP(AE5394,[3]Sheet2!$M:$O,2,FALSE),0)</f>
        <v>0.75</v>
      </c>
      <c r="AD5394" s="11">
        <f>IFERROR(VLOOKUP(AE5394,[3]Sheet2!$M:$O,3,FALSE),0)</f>
        <v>14.25</v>
      </c>
      <c r="AE5394" s="10" t="str">
        <f t="shared" si="214"/>
        <v>80/81ALBSL</v>
      </c>
      <c r="AF5394" s="13">
        <f t="shared" si="212"/>
        <v>-2.0775938329331483E-2</v>
      </c>
    </row>
    <row r="5395" spans="1:32" x14ac:dyDescent="0.45">
      <c r="A5395" s="12" t="s">
        <v>24</v>
      </c>
      <c r="B5395" s="12" t="s">
        <v>338</v>
      </c>
      <c r="C5395" s="12" t="s">
        <v>84</v>
      </c>
      <c r="D5395" s="12">
        <v>1150</v>
      </c>
      <c r="E5395" s="12">
        <v>1084206</v>
      </c>
      <c r="F5395" s="12">
        <v>1181492</v>
      </c>
      <c r="G5395" s="12">
        <v>4983361</v>
      </c>
      <c r="H5395" s="12">
        <v>17166062</v>
      </c>
      <c r="I5395" s="12">
        <v>149101</v>
      </c>
      <c r="J5395" s="12">
        <v>251868</v>
      </c>
      <c r="K5395" s="21">
        <v>87039</v>
      </c>
      <c r="L5395" s="21">
        <v>55063</v>
      </c>
      <c r="M5395" s="21">
        <v>20.28</v>
      </c>
      <c r="N5395" s="21">
        <v>56.71</v>
      </c>
      <c r="O5395" s="21">
        <v>5.5</v>
      </c>
      <c r="P5395" s="21">
        <v>9.7200000000000006</v>
      </c>
      <c r="Q5395" s="21">
        <v>0.3</v>
      </c>
      <c r="R5395" s="21">
        <v>311.91000000000003</v>
      </c>
      <c r="S5395" s="22">
        <v>4.17</v>
      </c>
      <c r="T5395" s="21">
        <v>208.97</v>
      </c>
      <c r="U5395" s="21">
        <v>308.79000000000002</v>
      </c>
      <c r="V5395" s="4">
        <v>-0.73150000000000004</v>
      </c>
      <c r="W5395" s="12">
        <v>0</v>
      </c>
      <c r="X5395" s="12">
        <v>0</v>
      </c>
      <c r="Y5395" s="12" t="str">
        <f>IFERROR(VLOOKUP(C5395,[1]Index!$D:$F,3,FALSE),"Non List")</f>
        <v>Microfinance</v>
      </c>
      <c r="Z5395">
        <f>IFERROR(VLOOKUP(C5395,[1]LP!$B:$C,2,FALSE),0)</f>
        <v>1260</v>
      </c>
      <c r="AA5395" s="11">
        <f t="shared" si="213"/>
        <v>62.1</v>
      </c>
      <c r="AB5395" s="5">
        <f>IFERROR(VLOOKUP(C5395,[2]Sheet1!$B:$F,5,FALSE),0)</f>
        <v>3462181.58</v>
      </c>
      <c r="AC5395" s="11">
        <f>IFERROR(VLOOKUP(AE5395,[3]Sheet2!$M:$O,2,FALSE),0)</f>
        <v>0.75</v>
      </c>
      <c r="AD5395" s="11">
        <f>IFERROR(VLOOKUP(AE5395,[3]Sheet2!$M:$O,3,FALSE),0)</f>
        <v>14.25</v>
      </c>
      <c r="AE5395" s="10" t="str">
        <f t="shared" si="214"/>
        <v>80/81NMFBS</v>
      </c>
      <c r="AF5395" s="13">
        <f t="shared" si="212"/>
        <v>1.6095238095238096E-2</v>
      </c>
    </row>
    <row r="5396" spans="1:32" x14ac:dyDescent="0.45">
      <c r="A5396" s="12" t="s">
        <v>24</v>
      </c>
      <c r="B5396" s="12" t="s">
        <v>338</v>
      </c>
      <c r="C5396" s="12" t="s">
        <v>104</v>
      </c>
      <c r="D5396" s="12">
        <v>755.8</v>
      </c>
      <c r="E5396" s="12">
        <v>151554.5325</v>
      </c>
      <c r="F5396" s="12">
        <v>47202.093000000001</v>
      </c>
      <c r="G5396" s="12">
        <v>483332.05</v>
      </c>
      <c r="H5396" s="12">
        <v>2034318.2609999999</v>
      </c>
      <c r="I5396" s="12">
        <v>28424.595399999998</v>
      </c>
      <c r="J5396" s="12">
        <v>28923.1518</v>
      </c>
      <c r="K5396" s="21">
        <v>-1606.2775999999999</v>
      </c>
      <c r="L5396" s="21">
        <v>2881.1878999999999</v>
      </c>
      <c r="M5396" s="21">
        <v>7.6</v>
      </c>
      <c r="N5396" s="21">
        <v>99.45</v>
      </c>
      <c r="O5396" s="21">
        <v>5.76</v>
      </c>
      <c r="P5396" s="21">
        <v>5.8</v>
      </c>
      <c r="Q5396" s="21">
        <v>0.12</v>
      </c>
      <c r="R5396" s="21">
        <v>572.83000000000004</v>
      </c>
      <c r="S5396" s="22">
        <v>4.93</v>
      </c>
      <c r="T5396" s="21">
        <v>131.15</v>
      </c>
      <c r="U5396" s="21">
        <v>149.76</v>
      </c>
      <c r="V5396" s="4">
        <v>-0.80189999999999995</v>
      </c>
      <c r="W5396" s="21">
        <v>8031.6686</v>
      </c>
      <c r="X5396" s="21">
        <v>5.3</v>
      </c>
      <c r="Y5396" s="12" t="str">
        <f>IFERROR(VLOOKUP(C5396,[1]Index!$D:$F,3,FALSE),"Non List")</f>
        <v>Microfinance</v>
      </c>
      <c r="Z5396">
        <f>IFERROR(VLOOKUP(C5396,[1]LP!$B:$C,2,FALSE),0)</f>
        <v>1752</v>
      </c>
      <c r="AA5396" s="11">
        <f t="shared" si="213"/>
        <v>230.5</v>
      </c>
      <c r="AB5396" s="5">
        <f>IFERROR(VLOOKUP(C5396,[2]Sheet1!$B:$F,5,FALSE),0)</f>
        <v>484974.4</v>
      </c>
      <c r="AC5396" s="11">
        <f>IFERROR(VLOOKUP(AE5396,[3]Sheet2!$M:$O,2,FALSE),0)</f>
        <v>0</v>
      </c>
      <c r="AD5396" s="11">
        <f>IFERROR(VLOOKUP(AE5396,[3]Sheet2!$M:$O,3,FALSE),0)</f>
        <v>0</v>
      </c>
      <c r="AE5396" s="10" t="str">
        <f t="shared" si="214"/>
        <v>80/81GMFBS</v>
      </c>
      <c r="AF5396" s="13">
        <f t="shared" si="212"/>
        <v>4.3378995433789955E-3</v>
      </c>
    </row>
    <row r="5397" spans="1:32" x14ac:dyDescent="0.45">
      <c r="A5397" s="12" t="s">
        <v>24</v>
      </c>
      <c r="B5397" s="12" t="s">
        <v>338</v>
      </c>
      <c r="C5397" s="12" t="s">
        <v>325</v>
      </c>
      <c r="D5397" s="12">
        <v>600</v>
      </c>
      <c r="E5397" s="12">
        <v>319818.13</v>
      </c>
      <c r="F5397" s="12">
        <v>140773.75899999999</v>
      </c>
      <c r="G5397" s="12">
        <v>970898.54700000002</v>
      </c>
      <c r="H5397" s="12">
        <v>4584412.2529999996</v>
      </c>
      <c r="I5397" s="12">
        <v>55311.336000000003</v>
      </c>
      <c r="J5397" s="12">
        <v>74925.664000000004</v>
      </c>
      <c r="K5397" s="21">
        <v>7870.232</v>
      </c>
      <c r="L5397" s="21">
        <v>1086.626</v>
      </c>
      <c r="M5397" s="21">
        <v>1.32</v>
      </c>
      <c r="N5397" s="21">
        <v>454.55</v>
      </c>
      <c r="O5397" s="21">
        <v>4.17</v>
      </c>
      <c r="P5397" s="21">
        <v>0.94</v>
      </c>
      <c r="Q5397" s="21">
        <v>0.02</v>
      </c>
      <c r="R5397" s="21">
        <v>1895.47</v>
      </c>
      <c r="S5397" s="22">
        <v>2.92</v>
      </c>
      <c r="T5397" s="21">
        <v>144.02000000000001</v>
      </c>
      <c r="U5397" s="21">
        <v>65.400000000000006</v>
      </c>
      <c r="V5397" s="4">
        <v>-0.89100000000000001</v>
      </c>
      <c r="W5397" s="21">
        <v>-10102.59</v>
      </c>
      <c r="X5397" s="21">
        <v>-3.16</v>
      </c>
      <c r="Y5397" s="12" t="str">
        <f>IFERROR(VLOOKUP(C5397,[1]Index!$D:$F,3,FALSE),"Non List")</f>
        <v>Microfinance</v>
      </c>
      <c r="Z5397">
        <f>IFERROR(VLOOKUP(C5397,[1]LP!$B:$C,2,FALSE),0)</f>
        <v>931</v>
      </c>
      <c r="AA5397" s="11">
        <f t="shared" si="213"/>
        <v>705.3</v>
      </c>
      <c r="AB5397" s="5">
        <f>IFERROR(VLOOKUP(C5397,[2]Sheet1!$B:$F,5,FALSE),0)</f>
        <v>1567109.18</v>
      </c>
      <c r="AC5397" s="11">
        <f>IFERROR(VLOOKUP(AE5397,[3]Sheet2!$M:$O,2,FALSE),0)</f>
        <v>0</v>
      </c>
      <c r="AD5397" s="11">
        <f>IFERROR(VLOOKUP(AE5397,[3]Sheet2!$M:$O,3,FALSE),0)</f>
        <v>0</v>
      </c>
      <c r="AE5397" s="10" t="str">
        <f t="shared" si="214"/>
        <v>80/81HLBSL</v>
      </c>
      <c r="AF5397" s="13">
        <f t="shared" si="212"/>
        <v>1.4178302900107412E-3</v>
      </c>
    </row>
    <row r="5398" spans="1:32" x14ac:dyDescent="0.45">
      <c r="A5398" s="12" t="s">
        <v>24</v>
      </c>
      <c r="B5398" s="12" t="s">
        <v>338</v>
      </c>
      <c r="C5398" s="12" t="s">
        <v>96</v>
      </c>
      <c r="D5398" s="12">
        <v>650</v>
      </c>
      <c r="E5398" s="12">
        <v>497415.94199999998</v>
      </c>
      <c r="F5398" s="12">
        <v>187203.77299999999</v>
      </c>
      <c r="G5398" s="12">
        <v>1273164.8670000001</v>
      </c>
      <c r="H5398" s="12">
        <v>4498998.5269999998</v>
      </c>
      <c r="I5398" s="12">
        <v>58560.061000000002</v>
      </c>
      <c r="J5398" s="12">
        <v>75140.807000000001</v>
      </c>
      <c r="K5398" s="21">
        <v>18900.945</v>
      </c>
      <c r="L5398" s="21">
        <v>3663.9749999999999</v>
      </c>
      <c r="M5398" s="21">
        <v>2.92</v>
      </c>
      <c r="N5398" s="21">
        <v>222.6</v>
      </c>
      <c r="O5398" s="21">
        <v>4.72</v>
      </c>
      <c r="P5398" s="21">
        <v>2.14</v>
      </c>
      <c r="Q5398" s="21">
        <v>7.0000000000000007E-2</v>
      </c>
      <c r="R5398" s="21">
        <v>1050.67</v>
      </c>
      <c r="S5398" s="22">
        <v>4.88</v>
      </c>
      <c r="T5398" s="21">
        <v>137.63999999999999</v>
      </c>
      <c r="U5398" s="21">
        <v>95.09</v>
      </c>
      <c r="V5398" s="4">
        <v>-0.85370000000000001</v>
      </c>
      <c r="W5398" s="21">
        <v>-6963.2060000000001</v>
      </c>
      <c r="X5398" s="21">
        <v>-1.4</v>
      </c>
      <c r="Y5398" s="12" t="str">
        <f>IFERROR(VLOOKUP(C5398,[1]Index!$D:$F,3,FALSE),"Non List")</f>
        <v>Microfinance</v>
      </c>
      <c r="Z5398">
        <f>IFERROR(VLOOKUP(C5398,[1]LP!$B:$C,2,FALSE),0)</f>
        <v>935.3</v>
      </c>
      <c r="AA5398" s="11">
        <f t="shared" si="213"/>
        <v>320.3</v>
      </c>
      <c r="AB5398" s="5">
        <f>IFERROR(VLOOKUP(C5398,[2]Sheet1!$B:$F,5,FALSE),0)</f>
        <v>1641493.9200000002</v>
      </c>
      <c r="AC5398" s="11">
        <f>IFERROR(VLOOKUP(AE5398,[3]Sheet2!$M:$O,2,FALSE),0)</f>
        <v>0</v>
      </c>
      <c r="AD5398" s="11">
        <f>IFERROR(VLOOKUP(AE5398,[3]Sheet2!$M:$O,3,FALSE),0)</f>
        <v>0</v>
      </c>
      <c r="AE5398" s="10" t="str">
        <f t="shared" si="214"/>
        <v>80/81ILBS</v>
      </c>
      <c r="AF5398" s="13">
        <f t="shared" si="212"/>
        <v>3.1219929434406074E-3</v>
      </c>
    </row>
    <row r="5399" spans="1:32" x14ac:dyDescent="0.45">
      <c r="A5399" s="12" t="s">
        <v>24</v>
      </c>
      <c r="B5399" s="12" t="s">
        <v>338</v>
      </c>
      <c r="C5399" s="12" t="s">
        <v>87</v>
      </c>
      <c r="D5399" s="12">
        <v>1225</v>
      </c>
      <c r="E5399" s="12">
        <v>1055563.7339999999</v>
      </c>
      <c r="F5399" s="12">
        <v>1748874.227</v>
      </c>
      <c r="G5399" s="12">
        <v>8421791.1190000009</v>
      </c>
      <c r="H5399" s="12">
        <v>19161480.315000001</v>
      </c>
      <c r="I5399" s="12">
        <v>269523.32699999999</v>
      </c>
      <c r="J5399" s="12">
        <v>316111.53999999998</v>
      </c>
      <c r="K5399" s="21">
        <v>199813.296</v>
      </c>
      <c r="L5399" s="21">
        <v>-110985.978</v>
      </c>
      <c r="M5399" s="21">
        <v>-42.04</v>
      </c>
      <c r="N5399" s="21">
        <v>-29.14</v>
      </c>
      <c r="O5399" s="21">
        <v>4.6100000000000003</v>
      </c>
      <c r="P5399" s="21">
        <v>-15.83</v>
      </c>
      <c r="Q5399" s="21">
        <v>-0.52</v>
      </c>
      <c r="R5399" s="21">
        <v>-134.34</v>
      </c>
      <c r="S5399" s="22">
        <v>6.25</v>
      </c>
      <c r="T5399" s="21">
        <v>265.68</v>
      </c>
      <c r="U5399" s="12">
        <v>0</v>
      </c>
      <c r="V5399" s="12">
        <v>0</v>
      </c>
      <c r="W5399" s="12">
        <v>0</v>
      </c>
      <c r="X5399" s="12">
        <v>0</v>
      </c>
      <c r="Y5399" s="12" t="str">
        <f>IFERROR(VLOOKUP(C5399,[1]Index!$D:$F,3,FALSE),"Non List")</f>
        <v>Microfinance</v>
      </c>
      <c r="Z5399">
        <f>IFERROR(VLOOKUP(C5399,[1]LP!$B:$C,2,FALSE),0)</f>
        <v>1247</v>
      </c>
      <c r="AA5399" s="11">
        <f t="shared" si="213"/>
        <v>-29.7</v>
      </c>
      <c r="AB5399" s="5">
        <f>IFERROR(VLOOKUP(C5399,[2]Sheet1!$B:$F,5,FALSE),0)</f>
        <v>3587861.1</v>
      </c>
      <c r="AC5399" s="11">
        <f>IFERROR(VLOOKUP(AE5399,[3]Sheet2!$M:$O,2,FALSE),0)</f>
        <v>0.7</v>
      </c>
      <c r="AD5399" s="11">
        <f>IFERROR(VLOOKUP(AE5399,[3]Sheet2!$M:$O,3,FALSE),0)</f>
        <v>13.3</v>
      </c>
      <c r="AE5399" s="10" t="str">
        <f t="shared" si="214"/>
        <v>80/81FOWAD</v>
      </c>
      <c r="AF5399" s="13">
        <f t="shared" si="212"/>
        <v>-3.3712910986367278E-2</v>
      </c>
    </row>
    <row r="5400" spans="1:32" x14ac:dyDescent="0.45">
      <c r="A5400" s="12" t="s">
        <v>24</v>
      </c>
      <c r="B5400" s="12" t="s">
        <v>338</v>
      </c>
      <c r="C5400" s="12" t="s">
        <v>93</v>
      </c>
      <c r="D5400" s="12">
        <v>632.1</v>
      </c>
      <c r="E5400" s="12">
        <v>394155.82</v>
      </c>
      <c r="F5400" s="12">
        <v>118223.55</v>
      </c>
      <c r="G5400" s="12">
        <v>947490.77</v>
      </c>
      <c r="H5400" s="12">
        <v>2835445.8</v>
      </c>
      <c r="I5400" s="12">
        <v>33922.15</v>
      </c>
      <c r="J5400" s="12">
        <v>41895.97</v>
      </c>
      <c r="K5400" s="21">
        <v>3020.34</v>
      </c>
      <c r="L5400" s="21">
        <v>-4795.1899999999996</v>
      </c>
      <c r="M5400" s="21">
        <v>-4.84</v>
      </c>
      <c r="N5400" s="21">
        <v>-130.6</v>
      </c>
      <c r="O5400" s="21">
        <v>4.8600000000000003</v>
      </c>
      <c r="P5400" s="21">
        <v>-3.74</v>
      </c>
      <c r="Q5400" s="21">
        <v>-0.14000000000000001</v>
      </c>
      <c r="R5400" s="21">
        <v>-634.72</v>
      </c>
      <c r="S5400" s="22">
        <v>7.23</v>
      </c>
      <c r="T5400" s="21">
        <v>129.99</v>
      </c>
      <c r="U5400" s="12">
        <v>0</v>
      </c>
      <c r="V5400" s="12">
        <v>0</v>
      </c>
      <c r="W5400" s="12">
        <v>0</v>
      </c>
      <c r="X5400" s="12">
        <v>0</v>
      </c>
      <c r="Y5400" s="12" t="str">
        <f>IFERROR(VLOOKUP(C5400,[1]Index!$D:$F,3,FALSE),"Non List")</f>
        <v>Microfinance</v>
      </c>
      <c r="Z5400">
        <f>IFERROR(VLOOKUP(C5400,[1]LP!$B:$C,2,FALSE),0)</f>
        <v>814</v>
      </c>
      <c r="AA5400" s="11">
        <f t="shared" si="213"/>
        <v>-168.2</v>
      </c>
      <c r="AB5400" s="5">
        <f>IFERROR(VLOOKUP(C5400,[2]Sheet1!$B:$F,5,FALSE),0)</f>
        <v>1692018.9</v>
      </c>
      <c r="AC5400" s="11">
        <f>IFERROR(VLOOKUP(AE5400,[3]Sheet2!$M:$O,2,FALSE),0)</f>
        <v>0</v>
      </c>
      <c r="AD5400" s="11">
        <f>IFERROR(VLOOKUP(AE5400,[3]Sheet2!$M:$O,3,FALSE),0)</f>
        <v>0</v>
      </c>
      <c r="AE5400" s="10" t="str">
        <f t="shared" si="214"/>
        <v>80/81SMATA</v>
      </c>
      <c r="AF5400" s="13">
        <f t="shared" si="212"/>
        <v>-5.9459459459459459E-3</v>
      </c>
    </row>
    <row r="5401" spans="1:32" x14ac:dyDescent="0.45">
      <c r="A5401" s="12" t="s">
        <v>24</v>
      </c>
      <c r="B5401" s="12" t="s">
        <v>338</v>
      </c>
      <c r="C5401" s="12" t="s">
        <v>94</v>
      </c>
      <c r="D5401" s="12">
        <v>877</v>
      </c>
      <c r="E5401" s="12">
        <v>322378.58519999997</v>
      </c>
      <c r="F5401" s="12">
        <v>297885.52600000001</v>
      </c>
      <c r="G5401" s="12">
        <v>1588663.17</v>
      </c>
      <c r="H5401" s="12">
        <v>4164405.3116000001</v>
      </c>
      <c r="I5401" s="12">
        <v>61110.166299999997</v>
      </c>
      <c r="J5401" s="12">
        <v>81843.423500000004</v>
      </c>
      <c r="K5401" s="21">
        <v>26881.878000000001</v>
      </c>
      <c r="L5401" s="21">
        <v>15540.812400000001</v>
      </c>
      <c r="M5401" s="21">
        <v>19.28</v>
      </c>
      <c r="N5401" s="21">
        <v>45.49</v>
      </c>
      <c r="O5401" s="21">
        <v>4.5599999999999996</v>
      </c>
      <c r="P5401" s="21">
        <v>10.02</v>
      </c>
      <c r="Q5401" s="21">
        <v>0.33</v>
      </c>
      <c r="R5401" s="21">
        <v>207.43</v>
      </c>
      <c r="S5401" s="22">
        <v>4.16</v>
      </c>
      <c r="T5401" s="21">
        <v>192.4</v>
      </c>
      <c r="U5401" s="21">
        <v>288.89999999999998</v>
      </c>
      <c r="V5401" s="4">
        <v>-0.67059999999999997</v>
      </c>
      <c r="W5401" s="21">
        <v>74790.393400000001</v>
      </c>
      <c r="X5401" s="21">
        <v>23.2</v>
      </c>
      <c r="Y5401" s="12" t="str">
        <f>IFERROR(VLOOKUP(C5401,[1]Index!$D:$F,3,FALSE),"Non List")</f>
        <v>Microfinance</v>
      </c>
      <c r="Z5401">
        <f>IFERROR(VLOOKUP(C5401,[1]LP!$B:$C,2,FALSE),0)</f>
        <v>1485</v>
      </c>
      <c r="AA5401" s="11">
        <f t="shared" si="213"/>
        <v>77</v>
      </c>
      <c r="AB5401" s="5">
        <f>IFERROR(VLOOKUP(C5401,[2]Sheet1!$B:$F,5,FALSE),0)</f>
        <v>967135.5</v>
      </c>
      <c r="AC5401" s="11">
        <f>IFERROR(VLOOKUP(AE5401,[3]Sheet2!$M:$O,2,FALSE),0)</f>
        <v>0</v>
      </c>
      <c r="AD5401" s="11">
        <f>IFERROR(VLOOKUP(AE5401,[3]Sheet2!$M:$O,3,FALSE),0)</f>
        <v>0</v>
      </c>
      <c r="AE5401" s="10" t="str">
        <f t="shared" si="214"/>
        <v>80/81MSLB</v>
      </c>
      <c r="AF5401" s="13">
        <f t="shared" si="212"/>
        <v>1.2983164983164984E-2</v>
      </c>
    </row>
    <row r="5402" spans="1:32" x14ac:dyDescent="0.45">
      <c r="A5402" s="12" t="s">
        <v>24</v>
      </c>
      <c r="B5402" s="12" t="s">
        <v>338</v>
      </c>
      <c r="C5402" s="12" t="s">
        <v>89</v>
      </c>
      <c r="D5402" s="12">
        <v>858</v>
      </c>
      <c r="E5402" s="12">
        <v>618900.04500000004</v>
      </c>
      <c r="F5402" s="12">
        <v>504399.55200000003</v>
      </c>
      <c r="G5402" s="12">
        <v>3231239.5950000002</v>
      </c>
      <c r="H5402" s="12">
        <v>7628294.4299999997</v>
      </c>
      <c r="I5402" s="12">
        <v>155758.80900000001</v>
      </c>
      <c r="J5402" s="12">
        <v>183702.70800000001</v>
      </c>
      <c r="K5402" s="21">
        <v>95548.237999999998</v>
      </c>
      <c r="L5402" s="21">
        <v>34007.659</v>
      </c>
      <c r="M5402" s="21">
        <v>21.96</v>
      </c>
      <c r="N5402" s="21">
        <v>39.07</v>
      </c>
      <c r="O5402" s="21">
        <v>4.7300000000000004</v>
      </c>
      <c r="P5402" s="21">
        <v>12.11</v>
      </c>
      <c r="Q5402" s="21">
        <v>0.41</v>
      </c>
      <c r="R5402" s="21">
        <v>184.8</v>
      </c>
      <c r="S5402" s="22">
        <v>4.76</v>
      </c>
      <c r="T5402" s="21">
        <v>181.5</v>
      </c>
      <c r="U5402" s="21">
        <v>299.45999999999998</v>
      </c>
      <c r="V5402" s="4">
        <v>-0.65100000000000002</v>
      </c>
      <c r="W5402" s="21">
        <v>-6772.1260000000002</v>
      </c>
      <c r="X5402" s="21">
        <v>-1.0900000000000001</v>
      </c>
      <c r="Y5402" s="12" t="str">
        <f>IFERROR(VLOOKUP(C5402,[1]Index!$D:$F,3,FALSE),"Non List")</f>
        <v>Microfinance</v>
      </c>
      <c r="Z5402">
        <f>IFERROR(VLOOKUP(C5402,[1]LP!$B:$C,2,FALSE),0)</f>
        <v>1155</v>
      </c>
      <c r="AA5402" s="11">
        <f t="shared" si="213"/>
        <v>52.6</v>
      </c>
      <c r="AB5402" s="5">
        <f>IFERROR(VLOOKUP(C5402,[2]Sheet1!$B:$F,5,FALSE),0)</f>
        <v>1856700</v>
      </c>
      <c r="AC5402" s="11">
        <f>IFERROR(VLOOKUP(AE5402,[3]Sheet2!$M:$O,2,FALSE),0)</f>
        <v>0</v>
      </c>
      <c r="AD5402" s="11">
        <f>IFERROR(VLOOKUP(AE5402,[3]Sheet2!$M:$O,3,FALSE),0)</f>
        <v>0</v>
      </c>
      <c r="AE5402" s="10" t="str">
        <f t="shared" si="214"/>
        <v>80/81GILB</v>
      </c>
      <c r="AF5402" s="13">
        <f t="shared" si="212"/>
        <v>1.9012987012987013E-2</v>
      </c>
    </row>
    <row r="5403" spans="1:32" x14ac:dyDescent="0.45">
      <c r="A5403" s="12" t="s">
        <v>24</v>
      </c>
      <c r="B5403" s="12" t="s">
        <v>338</v>
      </c>
      <c r="C5403" s="12" t="s">
        <v>90</v>
      </c>
      <c r="D5403" s="12">
        <v>1048</v>
      </c>
      <c r="E5403" s="12">
        <v>95238</v>
      </c>
      <c r="F5403" s="12">
        <v>53846.53</v>
      </c>
      <c r="G5403" s="12">
        <v>314436.31</v>
      </c>
      <c r="H5403" s="12">
        <v>1628242.3</v>
      </c>
      <c r="I5403" s="12">
        <v>14485.87</v>
      </c>
      <c r="J5403" s="12">
        <v>22202.93</v>
      </c>
      <c r="K5403" s="21">
        <v>3192.43</v>
      </c>
      <c r="L5403" s="21">
        <v>1598.16</v>
      </c>
      <c r="M5403" s="21">
        <v>6.68</v>
      </c>
      <c r="N5403" s="21">
        <v>156.88999999999999</v>
      </c>
      <c r="O5403" s="21">
        <v>6.69</v>
      </c>
      <c r="P5403" s="21">
        <v>4.29</v>
      </c>
      <c r="Q5403" s="21">
        <v>0.08</v>
      </c>
      <c r="R5403" s="21">
        <v>1049.5899999999999</v>
      </c>
      <c r="S5403" s="22">
        <v>1.67</v>
      </c>
      <c r="T5403" s="21">
        <v>156.54</v>
      </c>
      <c r="U5403" s="21">
        <v>153.38999999999999</v>
      </c>
      <c r="V5403" s="4">
        <v>-0.85360000000000003</v>
      </c>
      <c r="W5403" s="21">
        <v>1598.16</v>
      </c>
      <c r="X5403" s="21">
        <v>1.68</v>
      </c>
      <c r="Y5403" s="12" t="str">
        <f>IFERROR(VLOOKUP(C5403,[1]Index!$D:$F,3,FALSE),"Non List")</f>
        <v>Microfinance</v>
      </c>
      <c r="Z5403">
        <f>IFERROR(VLOOKUP(C5403,[1]LP!$B:$C,2,FALSE),0)</f>
        <v>2760</v>
      </c>
      <c r="AA5403" s="11">
        <f t="shared" si="213"/>
        <v>413.2</v>
      </c>
      <c r="AB5403" s="5">
        <f>IFERROR(VLOOKUP(C5403,[2]Sheet1!$B:$F,5,FALSE),0)</f>
        <v>367330.2</v>
      </c>
      <c r="AC5403" s="11">
        <f>IFERROR(VLOOKUP(AE5403,[3]Sheet2!$M:$O,2,FALSE),0)</f>
        <v>0.72499999999999998</v>
      </c>
      <c r="AD5403" s="11">
        <f>IFERROR(VLOOKUP(AE5403,[3]Sheet2!$M:$O,3,FALSE),0)</f>
        <v>13.775</v>
      </c>
      <c r="AE5403" s="10" t="str">
        <f t="shared" si="214"/>
        <v>80/81SMB</v>
      </c>
      <c r="AF5403" s="13">
        <f t="shared" si="212"/>
        <v>2.4202898550724637E-3</v>
      </c>
    </row>
    <row r="5404" spans="1:32" x14ac:dyDescent="0.45">
      <c r="A5404" s="12" t="s">
        <v>24</v>
      </c>
      <c r="B5404" s="12" t="s">
        <v>338</v>
      </c>
      <c r="C5404" s="12" t="s">
        <v>91</v>
      </c>
      <c r="D5404" s="12">
        <v>557</v>
      </c>
      <c r="E5404" s="12">
        <v>982500</v>
      </c>
      <c r="F5404" s="12">
        <v>1168921</v>
      </c>
      <c r="G5404" s="12">
        <v>3560137</v>
      </c>
      <c r="H5404" s="12">
        <v>12293548</v>
      </c>
      <c r="I5404" s="12">
        <v>211939</v>
      </c>
      <c r="J5404" s="12">
        <v>227743</v>
      </c>
      <c r="K5404" s="21">
        <v>7500</v>
      </c>
      <c r="L5404" s="21">
        <v>34566</v>
      </c>
      <c r="M5404" s="21">
        <v>14.04</v>
      </c>
      <c r="N5404" s="21">
        <v>39.67</v>
      </c>
      <c r="O5404" s="21">
        <v>2.54</v>
      </c>
      <c r="P5404" s="21">
        <v>6.43</v>
      </c>
      <c r="Q5404" s="21">
        <v>0.23</v>
      </c>
      <c r="R5404" s="21">
        <v>100.76</v>
      </c>
      <c r="S5404" s="22">
        <v>11.49</v>
      </c>
      <c r="T5404" s="21">
        <v>218.97</v>
      </c>
      <c r="U5404" s="21">
        <v>263.01</v>
      </c>
      <c r="V5404" s="4">
        <v>-0.52780000000000005</v>
      </c>
      <c r="W5404" s="21">
        <v>34566</v>
      </c>
      <c r="X5404" s="21">
        <v>3.52</v>
      </c>
      <c r="Y5404" s="12" t="str">
        <f>IFERROR(VLOOKUP(C5404,[1]Index!$D:$F,3,FALSE),"Non List")</f>
        <v>Microfinance</v>
      </c>
      <c r="Z5404">
        <f>IFERROR(VLOOKUP(C5404,[1]LP!$B:$C,2,FALSE),0)</f>
        <v>753</v>
      </c>
      <c r="AA5404" s="11">
        <f t="shared" si="213"/>
        <v>53.6</v>
      </c>
      <c r="AB5404" s="5">
        <f>IFERROR(VLOOKUP(C5404,[2]Sheet1!$B:$F,5,FALSE),0)</f>
        <v>2947500</v>
      </c>
      <c r="AC5404" s="11">
        <f>IFERROR(VLOOKUP(AE5404,[3]Sheet2!$M:$O,2,FALSE),0)</f>
        <v>0</v>
      </c>
      <c r="AD5404" s="11">
        <f>IFERROR(VLOOKUP(AE5404,[3]Sheet2!$M:$O,3,FALSE),0)</f>
        <v>0</v>
      </c>
      <c r="AE5404" s="10" t="str">
        <f t="shared" si="214"/>
        <v>80/81GBLBS</v>
      </c>
      <c r="AF5404" s="13">
        <f t="shared" si="212"/>
        <v>1.8645418326693225E-2</v>
      </c>
    </row>
    <row r="5405" spans="1:32" x14ac:dyDescent="0.45">
      <c r="A5405" s="12" t="s">
        <v>24</v>
      </c>
      <c r="B5405" s="12" t="s">
        <v>338</v>
      </c>
      <c r="C5405" s="12" t="s">
        <v>122</v>
      </c>
      <c r="D5405" s="12">
        <v>1712</v>
      </c>
      <c r="E5405" s="12">
        <v>255000</v>
      </c>
      <c r="F5405" s="12">
        <v>717638.36069999996</v>
      </c>
      <c r="G5405" s="12">
        <v>2509116.0537</v>
      </c>
      <c r="H5405" s="12">
        <v>3653363.3336999998</v>
      </c>
      <c r="I5405" s="12">
        <v>60060.241900000001</v>
      </c>
      <c r="J5405" s="12">
        <v>73582.676999999996</v>
      </c>
      <c r="K5405" s="21">
        <v>38108.627</v>
      </c>
      <c r="L5405" s="21">
        <v>26676.0389</v>
      </c>
      <c r="M5405" s="21">
        <v>41.84</v>
      </c>
      <c r="N5405" s="21">
        <v>40.92</v>
      </c>
      <c r="O5405" s="21">
        <v>4.49</v>
      </c>
      <c r="P5405" s="21">
        <v>10.97</v>
      </c>
      <c r="Q5405" s="21">
        <v>0.55000000000000004</v>
      </c>
      <c r="R5405" s="21">
        <v>183.73</v>
      </c>
      <c r="S5405" s="22">
        <v>14.88</v>
      </c>
      <c r="T5405" s="21">
        <v>381.43</v>
      </c>
      <c r="U5405" s="21">
        <v>599.23</v>
      </c>
      <c r="V5405" s="23">
        <v>-0.65</v>
      </c>
      <c r="W5405" s="21">
        <v>12670.3842</v>
      </c>
      <c r="X5405" s="21">
        <v>4.97</v>
      </c>
      <c r="Y5405" s="12" t="str">
        <f>IFERROR(VLOOKUP(C5405,[1]Index!$D:$F,3,FALSE),"Non List")</f>
        <v>Microfinance</v>
      </c>
      <c r="Z5405">
        <f>IFERROR(VLOOKUP(C5405,[1]LP!$B:$C,2,FALSE),0)</f>
        <v>2267</v>
      </c>
      <c r="AA5405" s="11">
        <f t="shared" si="213"/>
        <v>54.2</v>
      </c>
      <c r="AB5405" s="5">
        <f>IFERROR(VLOOKUP(C5405,[2]Sheet1!$B:$F,5,FALSE),0)</f>
        <v>841500</v>
      </c>
      <c r="AC5405" s="11">
        <f>IFERROR(VLOOKUP(AE5405,[3]Sheet2!$M:$O,2,FALSE),0)</f>
        <v>0</v>
      </c>
      <c r="AD5405" s="11">
        <f>IFERROR(VLOOKUP(AE5405,[3]Sheet2!$M:$O,3,FALSE),0)</f>
        <v>0</v>
      </c>
      <c r="AE5405" s="10" t="str">
        <f t="shared" si="214"/>
        <v>80/81NESDO</v>
      </c>
      <c r="AF5405" s="13">
        <f t="shared" si="212"/>
        <v>1.8456109395677107E-2</v>
      </c>
    </row>
    <row r="5406" spans="1:32" x14ac:dyDescent="0.45">
      <c r="A5406" s="12" t="s">
        <v>24</v>
      </c>
      <c r="B5406" s="12" t="s">
        <v>338</v>
      </c>
      <c r="C5406" s="12" t="s">
        <v>120</v>
      </c>
      <c r="D5406" s="12">
        <v>1900</v>
      </c>
      <c r="E5406" s="12">
        <v>217562.5</v>
      </c>
      <c r="F5406" s="12">
        <v>256062.18299999999</v>
      </c>
      <c r="G5406" s="12">
        <v>1464365.084</v>
      </c>
      <c r="H5406" s="12">
        <v>4609173.8559999997</v>
      </c>
      <c r="I5406" s="12">
        <v>71435.495999999999</v>
      </c>
      <c r="J5406" s="12">
        <v>95363.964000000007</v>
      </c>
      <c r="K5406" s="21">
        <v>40559.351999999999</v>
      </c>
      <c r="L5406" s="21">
        <v>10881.937</v>
      </c>
      <c r="M5406" s="21">
        <v>20</v>
      </c>
      <c r="N5406" s="21">
        <v>95</v>
      </c>
      <c r="O5406" s="21">
        <v>8.73</v>
      </c>
      <c r="P5406" s="21">
        <v>9.19</v>
      </c>
      <c r="Q5406" s="21">
        <v>0.23</v>
      </c>
      <c r="R5406" s="21">
        <v>829.35</v>
      </c>
      <c r="S5406" s="22">
        <v>4.92</v>
      </c>
      <c r="T5406" s="21">
        <v>217.7</v>
      </c>
      <c r="U5406" s="21">
        <v>312.99</v>
      </c>
      <c r="V5406" s="4">
        <v>-0.83530000000000004</v>
      </c>
      <c r="W5406" s="12">
        <v>0</v>
      </c>
      <c r="X5406" s="12">
        <v>0</v>
      </c>
      <c r="Y5406" s="12" t="str">
        <f>IFERROR(VLOOKUP(C5406,[1]Index!$D:$F,3,FALSE),"Non List")</f>
        <v>Microfinance</v>
      </c>
      <c r="Z5406">
        <f>IFERROR(VLOOKUP(C5406,[1]LP!$B:$C,2,FALSE),0)</f>
        <v>2400</v>
      </c>
      <c r="AA5406" s="11">
        <f t="shared" si="213"/>
        <v>120</v>
      </c>
      <c r="AB5406" s="5">
        <f>IFERROR(VLOOKUP(C5406,[2]Sheet1!$B:$F,5,FALSE),0)</f>
        <v>870250</v>
      </c>
      <c r="AC5406" s="11">
        <f>IFERROR(VLOOKUP(AE5406,[3]Sheet2!$M:$O,2,FALSE),0)</f>
        <v>0</v>
      </c>
      <c r="AD5406" s="11">
        <f>IFERROR(VLOOKUP(AE5406,[3]Sheet2!$M:$O,3,FALSE),0)</f>
        <v>0</v>
      </c>
      <c r="AE5406" s="10" t="str">
        <f t="shared" si="214"/>
        <v>80/81MLBSL</v>
      </c>
      <c r="AF5406" s="13">
        <f t="shared" si="212"/>
        <v>8.3333333333333332E-3</v>
      </c>
    </row>
    <row r="5407" spans="1:32" x14ac:dyDescent="0.45">
      <c r="A5407" s="12" t="s">
        <v>24</v>
      </c>
      <c r="B5407" s="12" t="s">
        <v>338</v>
      </c>
      <c r="C5407" s="12" t="s">
        <v>105</v>
      </c>
      <c r="D5407" s="12">
        <v>678</v>
      </c>
      <c r="E5407" s="12">
        <v>148478.41</v>
      </c>
      <c r="F5407" s="12">
        <v>17808.37</v>
      </c>
      <c r="G5407" s="12">
        <v>400776.89</v>
      </c>
      <c r="H5407" s="12">
        <v>811594.82</v>
      </c>
      <c r="I5407" s="12">
        <v>5256.99</v>
      </c>
      <c r="J5407" s="12">
        <v>7390.66</v>
      </c>
      <c r="K5407" s="21">
        <v>-8841.23</v>
      </c>
      <c r="L5407" s="21">
        <v>-14249.41</v>
      </c>
      <c r="M5407" s="21">
        <v>-38.36</v>
      </c>
      <c r="N5407" s="21">
        <v>-17.670000000000002</v>
      </c>
      <c r="O5407" s="21">
        <v>6.05</v>
      </c>
      <c r="P5407" s="21">
        <v>-34.28</v>
      </c>
      <c r="Q5407" s="21">
        <v>-1.43</v>
      </c>
      <c r="R5407" s="21">
        <v>-106.9</v>
      </c>
      <c r="S5407" s="22">
        <v>14.31</v>
      </c>
      <c r="T5407" s="21">
        <v>111.99</v>
      </c>
      <c r="U5407" s="12">
        <v>0</v>
      </c>
      <c r="V5407" s="12">
        <v>0</v>
      </c>
      <c r="W5407" s="21">
        <v>-14249.41</v>
      </c>
      <c r="X5407" s="21">
        <v>-9.6</v>
      </c>
      <c r="Y5407" s="12" t="str">
        <f>IFERROR(VLOOKUP(C5407,[1]Index!$D:$F,3,FALSE),"Non List")</f>
        <v>Microfinance</v>
      </c>
      <c r="Z5407">
        <f>IFERROR(VLOOKUP(C5407,[1]LP!$B:$C,2,FALSE),0)</f>
        <v>0</v>
      </c>
      <c r="AA5407" s="11">
        <f t="shared" si="213"/>
        <v>0</v>
      </c>
      <c r="AB5407" s="5">
        <f>IFERROR(VLOOKUP(C5407,[2]Sheet1!$B:$F,5,FALSE),0)</f>
        <v>0</v>
      </c>
      <c r="AC5407" s="11">
        <f>IFERROR(VLOOKUP(AE5407,[3]Sheet2!$M:$O,2,FALSE),0)</f>
        <v>0</v>
      </c>
      <c r="AD5407" s="11">
        <f>IFERROR(VLOOKUP(AE5407,[3]Sheet2!$M:$O,3,FALSE),0)</f>
        <v>0</v>
      </c>
      <c r="AE5407" s="10" t="str">
        <f t="shared" si="214"/>
        <v>80/81MKLB</v>
      </c>
      <c r="AF5407" s="13">
        <f t="shared" si="212"/>
        <v>0</v>
      </c>
    </row>
    <row r="5408" spans="1:32" x14ac:dyDescent="0.45">
      <c r="A5408" s="12" t="s">
        <v>24</v>
      </c>
      <c r="B5408" s="12" t="s">
        <v>338</v>
      </c>
      <c r="C5408" s="12" t="s">
        <v>106</v>
      </c>
      <c r="D5408" s="12">
        <v>720.1</v>
      </c>
      <c r="E5408" s="12">
        <v>101400</v>
      </c>
      <c r="F5408" s="12">
        <v>24879.41</v>
      </c>
      <c r="G5408" s="12">
        <v>275679.12</v>
      </c>
      <c r="H5408" s="12">
        <v>1315165.51</v>
      </c>
      <c r="I5408" s="12">
        <v>12975.91</v>
      </c>
      <c r="J5408" s="12">
        <v>19444.63</v>
      </c>
      <c r="K5408" s="21">
        <v>3122.72</v>
      </c>
      <c r="L5408" s="21">
        <v>933.28</v>
      </c>
      <c r="M5408" s="21">
        <v>3.68</v>
      </c>
      <c r="N5408" s="21">
        <v>195.68</v>
      </c>
      <c r="O5408" s="21">
        <v>5.78</v>
      </c>
      <c r="P5408" s="21">
        <v>2.96</v>
      </c>
      <c r="Q5408" s="21">
        <v>0.06</v>
      </c>
      <c r="R5408" s="21">
        <v>1131.03</v>
      </c>
      <c r="S5408" s="22">
        <v>4.2699999999999996</v>
      </c>
      <c r="T5408" s="21">
        <v>124.54</v>
      </c>
      <c r="U5408" s="21">
        <v>101.55</v>
      </c>
      <c r="V5408" s="4">
        <v>-0.85899999999999999</v>
      </c>
      <c r="W5408" s="21">
        <v>933.28</v>
      </c>
      <c r="X5408" s="21">
        <v>0.92</v>
      </c>
      <c r="Y5408" s="12" t="str">
        <f>IFERROR(VLOOKUP(C5408,[1]Index!$D:$F,3,FALSE),"Non List")</f>
        <v>Microfinance</v>
      </c>
      <c r="Z5408">
        <f>IFERROR(VLOOKUP(C5408,[1]LP!$B:$C,2,FALSE),0)</f>
        <v>2350.1</v>
      </c>
      <c r="AA5408" s="11">
        <f t="shared" si="213"/>
        <v>638.6</v>
      </c>
      <c r="AB5408" s="5">
        <f>IFERROR(VLOOKUP(C5408,[2]Sheet1!$B:$F,5,FALSE),0)</f>
        <v>370729.60000000003</v>
      </c>
      <c r="AC5408" s="11">
        <f>IFERROR(VLOOKUP(AE5408,[3]Sheet2!$M:$O,2,FALSE),0)</f>
        <v>0.75</v>
      </c>
      <c r="AD5408" s="11">
        <f>IFERROR(VLOOKUP(AE5408,[3]Sheet2!$M:$O,3,FALSE),0)</f>
        <v>14.25</v>
      </c>
      <c r="AE5408" s="10" t="str">
        <f t="shared" si="214"/>
        <v>80/81GLBSL</v>
      </c>
      <c r="AF5408" s="13">
        <f t="shared" si="212"/>
        <v>1.565890813156887E-3</v>
      </c>
    </row>
    <row r="5409" spans="1:32" x14ac:dyDescent="0.45">
      <c r="A5409" s="12" t="s">
        <v>24</v>
      </c>
      <c r="B5409" s="12" t="s">
        <v>338</v>
      </c>
      <c r="C5409" s="12" t="s">
        <v>112</v>
      </c>
      <c r="D5409" s="12">
        <v>649</v>
      </c>
      <c r="E5409" s="12">
        <v>1739440</v>
      </c>
      <c r="F5409" s="12">
        <v>1375768.5360000001</v>
      </c>
      <c r="G5409" s="12">
        <v>2050184.004</v>
      </c>
      <c r="H5409" s="12">
        <v>17445312.116</v>
      </c>
      <c r="I5409" s="12">
        <v>250581.36799999999</v>
      </c>
      <c r="J5409" s="12">
        <v>250895.073</v>
      </c>
      <c r="K5409" s="21">
        <v>75345.225000000006</v>
      </c>
      <c r="L5409" s="21">
        <v>44842.650999999998</v>
      </c>
      <c r="M5409" s="21">
        <v>10.28</v>
      </c>
      <c r="N5409" s="21">
        <v>63.13</v>
      </c>
      <c r="O5409" s="21">
        <v>3.62</v>
      </c>
      <c r="P5409" s="21">
        <v>5.76</v>
      </c>
      <c r="Q5409" s="21">
        <v>0.23</v>
      </c>
      <c r="R5409" s="21">
        <v>228.53</v>
      </c>
      <c r="S5409" s="22">
        <v>11.22</v>
      </c>
      <c r="T5409" s="21">
        <v>179.09</v>
      </c>
      <c r="U5409" s="21">
        <v>203.53</v>
      </c>
      <c r="V5409" s="4">
        <v>-0.68640000000000001</v>
      </c>
      <c r="W5409" s="21">
        <v>602616.973</v>
      </c>
      <c r="X5409" s="21">
        <v>34.64</v>
      </c>
      <c r="Y5409" s="12" t="str">
        <f>IFERROR(VLOOKUP(C5409,[1]Index!$D:$F,3,FALSE),"Non List")</f>
        <v>Microfinance</v>
      </c>
      <c r="Z5409">
        <f>IFERROR(VLOOKUP(C5409,[1]LP!$B:$C,2,FALSE),0)</f>
        <v>655.9</v>
      </c>
      <c r="AA5409" s="11">
        <f t="shared" si="213"/>
        <v>63.8</v>
      </c>
      <c r="AB5409" s="5">
        <f>IFERROR(VLOOKUP(C5409,[2]Sheet1!$B:$F,5,FALSE),0)</f>
        <v>5566208</v>
      </c>
      <c r="AC5409" s="11">
        <f>IFERROR(VLOOKUP(AE5409,[3]Sheet2!$M:$O,2,FALSE),0)</f>
        <v>0</v>
      </c>
      <c r="AD5409" s="11">
        <f>IFERROR(VLOOKUP(AE5409,[3]Sheet2!$M:$O,3,FALSE),0)</f>
        <v>0</v>
      </c>
      <c r="AE5409" s="10" t="str">
        <f t="shared" si="214"/>
        <v>80/81NICLBSL</v>
      </c>
      <c r="AF5409" s="13">
        <f t="shared" si="212"/>
        <v>1.5673120902576613E-2</v>
      </c>
    </row>
    <row r="5410" spans="1:32" x14ac:dyDescent="0.45">
      <c r="A5410" s="12" t="s">
        <v>24</v>
      </c>
      <c r="B5410" s="12" t="s">
        <v>338</v>
      </c>
      <c r="C5410" s="12" t="s">
        <v>95</v>
      </c>
      <c r="D5410" s="12">
        <v>805</v>
      </c>
      <c r="E5410" s="12">
        <v>145200</v>
      </c>
      <c r="F5410" s="12">
        <v>46401.279999999999</v>
      </c>
      <c r="G5410" s="12">
        <v>551922.67000000004</v>
      </c>
      <c r="H5410" s="12">
        <v>1251329.82</v>
      </c>
      <c r="I5410" s="12">
        <v>10728.97</v>
      </c>
      <c r="J5410" s="12">
        <v>15347.6</v>
      </c>
      <c r="K5410" s="21">
        <v>-9114.67</v>
      </c>
      <c r="L5410" s="21">
        <v>-29452.45</v>
      </c>
      <c r="M5410" s="21">
        <v>-81.12</v>
      </c>
      <c r="N5410" s="21">
        <v>-9.92</v>
      </c>
      <c r="O5410" s="21">
        <v>6.1</v>
      </c>
      <c r="P5410" s="21">
        <v>-61.49</v>
      </c>
      <c r="Q5410" s="21">
        <v>-1.93</v>
      </c>
      <c r="R5410" s="21">
        <v>-60.51</v>
      </c>
      <c r="S5410" s="22">
        <v>11.36</v>
      </c>
      <c r="T5410" s="21">
        <v>131.96</v>
      </c>
      <c r="U5410" s="12">
        <v>0</v>
      </c>
      <c r="V5410" s="12">
        <v>0</v>
      </c>
      <c r="W5410" s="21">
        <v>-29452.45</v>
      </c>
      <c r="X5410" s="21">
        <v>-20.28</v>
      </c>
      <c r="Y5410" s="12" t="str">
        <f>IFERROR(VLOOKUP(C5410,[1]Index!$D:$F,3,FALSE),"Non List")</f>
        <v>Microfinance</v>
      </c>
      <c r="Z5410">
        <f>IFERROR(VLOOKUP(C5410,[1]LP!$B:$C,2,FALSE),0)</f>
        <v>2175</v>
      </c>
      <c r="AA5410" s="11">
        <f t="shared" si="213"/>
        <v>-26.8</v>
      </c>
      <c r="AB5410" s="5">
        <f>IFERROR(VLOOKUP(C5410,[2]Sheet1!$B:$F,5,FALSE),0)</f>
        <v>512415</v>
      </c>
      <c r="AC5410" s="11">
        <f>IFERROR(VLOOKUP(AE5410,[3]Sheet2!$M:$O,2,FALSE),0)</f>
        <v>0</v>
      </c>
      <c r="AD5410" s="11">
        <f>IFERROR(VLOOKUP(AE5410,[3]Sheet2!$M:$O,3,FALSE),0)</f>
        <v>0</v>
      </c>
      <c r="AE5410" s="10" t="str">
        <f t="shared" si="214"/>
        <v>80/81SLBSL</v>
      </c>
      <c r="AF5410" s="13">
        <f t="shared" si="212"/>
        <v>-3.7296551724137934E-2</v>
      </c>
    </row>
    <row r="5411" spans="1:32" x14ac:dyDescent="0.45">
      <c r="A5411" s="12" t="s">
        <v>24</v>
      </c>
      <c r="B5411" s="12" t="s">
        <v>338</v>
      </c>
      <c r="C5411" s="12" t="s">
        <v>113</v>
      </c>
      <c r="D5411" s="12">
        <v>627.1</v>
      </c>
      <c r="E5411" s="12">
        <v>382258.34499999997</v>
      </c>
      <c r="F5411" s="12">
        <v>145814.73699999999</v>
      </c>
      <c r="G5411" s="12">
        <v>1320047.9371</v>
      </c>
      <c r="H5411" s="12">
        <v>5310247.3063000003</v>
      </c>
      <c r="I5411" s="12">
        <v>57718.635699999999</v>
      </c>
      <c r="J5411" s="12">
        <v>74011.668999999994</v>
      </c>
      <c r="K5411" s="21">
        <v>19260.649300000001</v>
      </c>
      <c r="L5411" s="21">
        <v>6746.5208000000002</v>
      </c>
      <c r="M5411" s="21">
        <v>7.04</v>
      </c>
      <c r="N5411" s="21">
        <v>89.08</v>
      </c>
      <c r="O5411" s="21">
        <v>4.54</v>
      </c>
      <c r="P5411" s="21">
        <v>5.1100000000000003</v>
      </c>
      <c r="Q5411" s="21">
        <v>0.12</v>
      </c>
      <c r="R5411" s="21">
        <v>404.42</v>
      </c>
      <c r="S5411" s="22">
        <v>4.5599999999999996</v>
      </c>
      <c r="T5411" s="21">
        <v>138.15</v>
      </c>
      <c r="U5411" s="21">
        <v>147.93</v>
      </c>
      <c r="V5411" s="4">
        <v>-0.7641</v>
      </c>
      <c r="W5411" s="12">
        <v>0</v>
      </c>
      <c r="X5411" s="12">
        <v>0</v>
      </c>
      <c r="Y5411" s="12" t="str">
        <f>IFERROR(VLOOKUP(C5411,[1]Index!$D:$F,3,FALSE),"Non List")</f>
        <v>Microfinance</v>
      </c>
      <c r="Z5411">
        <f>IFERROR(VLOOKUP(C5411,[1]LP!$B:$C,2,FALSE),0)</f>
        <v>0</v>
      </c>
      <c r="AA5411" s="11">
        <f t="shared" si="213"/>
        <v>0</v>
      </c>
      <c r="AB5411" s="5">
        <f>IFERROR(VLOOKUP(C5411,[2]Sheet1!$B:$F,5,FALSE),0)</f>
        <v>0</v>
      </c>
      <c r="AC5411" s="11">
        <f>IFERROR(VLOOKUP(AE5411,[3]Sheet2!$M:$O,2,FALSE),0)</f>
        <v>0</v>
      </c>
      <c r="AD5411" s="11">
        <f>IFERROR(VLOOKUP(AE5411,[3]Sheet2!$M:$O,3,FALSE),0)</f>
        <v>0</v>
      </c>
      <c r="AE5411" s="10" t="str">
        <f t="shared" si="214"/>
        <v>80/81SDLBSL</v>
      </c>
      <c r="AF5411" s="13">
        <f t="shared" si="212"/>
        <v>0</v>
      </c>
    </row>
    <row r="5412" spans="1:32" x14ac:dyDescent="0.45">
      <c r="A5412" s="12" t="s">
        <v>24</v>
      </c>
      <c r="B5412" s="12" t="s">
        <v>338</v>
      </c>
      <c r="C5412" s="12" t="s">
        <v>183</v>
      </c>
      <c r="D5412" s="12">
        <v>1139.9000000000001</v>
      </c>
      <c r="E5412" s="12">
        <v>148575</v>
      </c>
      <c r="F5412" s="12">
        <v>251878</v>
      </c>
      <c r="G5412" s="12">
        <v>2500895.33</v>
      </c>
      <c r="H5412" s="12">
        <v>3710034.95</v>
      </c>
      <c r="I5412" s="12">
        <v>38957.29</v>
      </c>
      <c r="J5412" s="12">
        <v>54386.46</v>
      </c>
      <c r="K5412" s="21">
        <v>22408.22</v>
      </c>
      <c r="L5412" s="21">
        <v>1553.72</v>
      </c>
      <c r="M5412" s="21">
        <v>4.16</v>
      </c>
      <c r="N5412" s="21">
        <v>274.01</v>
      </c>
      <c r="O5412" s="21">
        <v>4.2300000000000004</v>
      </c>
      <c r="P5412" s="21">
        <v>1.55</v>
      </c>
      <c r="Q5412" s="21">
        <v>0.03</v>
      </c>
      <c r="R5412" s="21">
        <v>1159.06</v>
      </c>
      <c r="S5412" s="22">
        <v>8.16</v>
      </c>
      <c r="T5412" s="21">
        <v>269.52999999999997</v>
      </c>
      <c r="U5412" s="21">
        <v>158.83000000000001</v>
      </c>
      <c r="V5412" s="4">
        <v>-0.86070000000000002</v>
      </c>
      <c r="W5412" s="21">
        <v>1553.72</v>
      </c>
      <c r="X5412" s="21">
        <v>1.05</v>
      </c>
      <c r="Y5412" s="12" t="str">
        <f>IFERROR(VLOOKUP(C5412,[1]Index!$D:$F,3,FALSE),"Non List")</f>
        <v>Microfinance</v>
      </c>
      <c r="Z5412">
        <f>IFERROR(VLOOKUP(C5412,[1]LP!$B:$C,2,FALSE),0)</f>
        <v>2475</v>
      </c>
      <c r="AA5412" s="11">
        <f t="shared" si="213"/>
        <v>595</v>
      </c>
      <c r="AB5412" s="5">
        <f>IFERROR(VLOOKUP(C5412,[2]Sheet1!$B:$F,5,FALSE),0)</f>
        <v>713160</v>
      </c>
      <c r="AC5412" s="11">
        <f>IFERROR(VLOOKUP(AE5412,[3]Sheet2!$M:$O,2,FALSE),0)</f>
        <v>0</v>
      </c>
      <c r="AD5412" s="11">
        <f>IFERROR(VLOOKUP(AE5412,[3]Sheet2!$M:$O,3,FALSE),0)</f>
        <v>0</v>
      </c>
      <c r="AE5412" s="10" t="str">
        <f t="shared" si="214"/>
        <v>80/81UNLB</v>
      </c>
      <c r="AF5412" s="13">
        <f t="shared" si="212"/>
        <v>1.6808080808080809E-3</v>
      </c>
    </row>
    <row r="5413" spans="1:32" x14ac:dyDescent="0.45">
      <c r="A5413" s="12" t="s">
        <v>24</v>
      </c>
      <c r="B5413" s="12" t="s">
        <v>338</v>
      </c>
      <c r="C5413" s="12" t="s">
        <v>117</v>
      </c>
      <c r="D5413" s="12">
        <v>1524</v>
      </c>
      <c r="E5413" s="12">
        <v>1182034.2</v>
      </c>
      <c r="F5413" s="12">
        <v>2186839.639</v>
      </c>
      <c r="G5413" s="12">
        <v>9822390.2860000003</v>
      </c>
      <c r="H5413" s="12">
        <v>23723597.491999999</v>
      </c>
      <c r="I5413" s="12">
        <v>384014.91499999998</v>
      </c>
      <c r="J5413" s="12">
        <v>536950.74699999997</v>
      </c>
      <c r="K5413" s="21">
        <v>273512.83500000002</v>
      </c>
      <c r="L5413" s="21">
        <v>120514.951</v>
      </c>
      <c r="M5413" s="21">
        <v>40.76</v>
      </c>
      <c r="N5413" s="21">
        <v>37.39</v>
      </c>
      <c r="O5413" s="21">
        <v>5.35</v>
      </c>
      <c r="P5413" s="21">
        <v>14.31</v>
      </c>
      <c r="Q5413" s="21">
        <v>0.47</v>
      </c>
      <c r="R5413" s="21">
        <v>200.04</v>
      </c>
      <c r="S5413" s="22">
        <v>3.26</v>
      </c>
      <c r="T5413" s="21">
        <v>285.01</v>
      </c>
      <c r="U5413" s="21">
        <v>511.26</v>
      </c>
      <c r="V5413" s="4">
        <v>-0.66449999999999998</v>
      </c>
      <c r="W5413" s="21">
        <v>956190.68599999999</v>
      </c>
      <c r="X5413" s="21">
        <v>80.89</v>
      </c>
      <c r="Y5413" s="12" t="str">
        <f>IFERROR(VLOOKUP(C5413,[1]Index!$D:$F,3,FALSE),"Non List")</f>
        <v>Microfinance</v>
      </c>
      <c r="Z5413">
        <f>IFERROR(VLOOKUP(C5413,[1]LP!$B:$C,2,FALSE),0)</f>
        <v>1365</v>
      </c>
      <c r="AA5413" s="11">
        <f t="shared" si="213"/>
        <v>33.5</v>
      </c>
      <c r="AB5413" s="5">
        <f>IFERROR(VLOOKUP(C5413,[2]Sheet1!$B:$F,5,FALSE),0)</f>
        <v>4446785.3100000005</v>
      </c>
      <c r="AC5413" s="11">
        <f>IFERROR(VLOOKUP(AE5413,[3]Sheet2!$M:$O,2,FALSE),0)</f>
        <v>0.73680000000000001</v>
      </c>
      <c r="AD5413" s="11">
        <f>IFERROR(VLOOKUP(AE5413,[3]Sheet2!$M:$O,3,FALSE),0)</f>
        <v>14</v>
      </c>
      <c r="AE5413" s="10" t="str">
        <f t="shared" si="214"/>
        <v>80/81JBLB</v>
      </c>
      <c r="AF5413" s="13">
        <f t="shared" si="212"/>
        <v>2.9860805860805858E-2</v>
      </c>
    </row>
    <row r="5414" spans="1:32" x14ac:dyDescent="0.45">
      <c r="A5414" s="12" t="s">
        <v>24</v>
      </c>
      <c r="B5414" s="12" t="s">
        <v>338</v>
      </c>
      <c r="C5414" s="12" t="s">
        <v>185</v>
      </c>
      <c r="D5414" s="12">
        <v>1197</v>
      </c>
      <c r="E5414" s="12">
        <v>106148</v>
      </c>
      <c r="F5414" s="12">
        <v>100036</v>
      </c>
      <c r="G5414" s="12">
        <v>1096723</v>
      </c>
      <c r="H5414" s="12">
        <v>1996041</v>
      </c>
      <c r="I5414" s="12">
        <v>17583</v>
      </c>
      <c r="J5414" s="12">
        <v>20613</v>
      </c>
      <c r="K5414" s="21">
        <v>-10993</v>
      </c>
      <c r="L5414" s="21">
        <v>-33751</v>
      </c>
      <c r="M5414" s="21">
        <v>-127.16</v>
      </c>
      <c r="N5414" s="21">
        <v>-9.41</v>
      </c>
      <c r="O5414" s="21">
        <v>6.16</v>
      </c>
      <c r="P5414" s="21">
        <v>-65.48</v>
      </c>
      <c r="Q5414" s="21">
        <v>-1.49</v>
      </c>
      <c r="R5414" s="21">
        <v>-57.97</v>
      </c>
      <c r="S5414" s="22">
        <v>4.83</v>
      </c>
      <c r="T5414" s="21">
        <v>194.24</v>
      </c>
      <c r="U5414" s="12">
        <v>0</v>
      </c>
      <c r="V5414" s="12">
        <v>0</v>
      </c>
      <c r="W5414" s="21">
        <v>-33751</v>
      </c>
      <c r="X5414" s="21">
        <v>-31.8</v>
      </c>
      <c r="Y5414" s="12" t="str">
        <f>IFERROR(VLOOKUP(C5414,[1]Index!$D:$F,3,FALSE),"Non List")</f>
        <v>Microfinance</v>
      </c>
      <c r="Z5414">
        <f>IFERROR(VLOOKUP(C5414,[1]LP!$B:$C,2,FALSE),0)</f>
        <v>4400</v>
      </c>
      <c r="AA5414" s="11">
        <f t="shared" si="213"/>
        <v>-34.6</v>
      </c>
      <c r="AB5414" s="5">
        <f>IFERROR(VLOOKUP(C5414,[2]Sheet1!$B:$F,5,FALSE),0)</f>
        <v>382132.8</v>
      </c>
      <c r="AC5414" s="11">
        <f>IFERROR(VLOOKUP(AE5414,[3]Sheet2!$M:$O,2,FALSE),0)</f>
        <v>0</v>
      </c>
      <c r="AD5414" s="11">
        <f>IFERROR(VLOOKUP(AE5414,[3]Sheet2!$M:$O,3,FALSE),0)</f>
        <v>0</v>
      </c>
      <c r="AE5414" s="10" t="str">
        <f t="shared" si="214"/>
        <v>80/81ULBSL</v>
      </c>
      <c r="AF5414" s="13">
        <f t="shared" si="212"/>
        <v>-2.8899999999999999E-2</v>
      </c>
    </row>
    <row r="5415" spans="1:32" x14ac:dyDescent="0.45">
      <c r="A5415" s="12" t="s">
        <v>24</v>
      </c>
      <c r="B5415" s="12" t="s">
        <v>338</v>
      </c>
      <c r="C5415" s="12" t="s">
        <v>109</v>
      </c>
      <c r="D5415" s="12">
        <v>885.3</v>
      </c>
      <c r="E5415" s="12">
        <v>146138.57999999999</v>
      </c>
      <c r="F5415" s="12">
        <v>78604.7</v>
      </c>
      <c r="G5415" s="12">
        <v>652857.14</v>
      </c>
      <c r="H5415" s="12">
        <v>2080004.31</v>
      </c>
      <c r="I5415" s="12">
        <v>3230.09</v>
      </c>
      <c r="J5415" s="12">
        <v>12167.48</v>
      </c>
      <c r="K5415" s="21">
        <v>-16489.32</v>
      </c>
      <c r="L5415" s="21">
        <v>-19855.099999999999</v>
      </c>
      <c r="M5415" s="21">
        <v>-54.32</v>
      </c>
      <c r="N5415" s="21">
        <v>-16.3</v>
      </c>
      <c r="O5415" s="21">
        <v>5.76</v>
      </c>
      <c r="P5415" s="21">
        <v>-35.340000000000003</v>
      </c>
      <c r="Q5415" s="21">
        <v>-0.86</v>
      </c>
      <c r="R5415" s="21">
        <v>-93.89</v>
      </c>
      <c r="S5415" s="22">
        <v>3.94</v>
      </c>
      <c r="T5415" s="21">
        <v>153.79</v>
      </c>
      <c r="U5415" s="12">
        <v>0</v>
      </c>
      <c r="V5415" s="12">
        <v>0</v>
      </c>
      <c r="W5415" s="21">
        <v>-19855.099999999999</v>
      </c>
      <c r="X5415" s="21">
        <v>-13.59</v>
      </c>
      <c r="Y5415" s="12" t="str">
        <f>IFERROR(VLOOKUP(C5415,[1]Index!$D:$F,3,FALSE),"Non List")</f>
        <v>Microfinance</v>
      </c>
      <c r="Z5415">
        <f>IFERROR(VLOOKUP(C5415,[1]LP!$B:$C,2,FALSE),0)</f>
        <v>1957.9</v>
      </c>
      <c r="AA5415" s="11">
        <f t="shared" si="213"/>
        <v>-36</v>
      </c>
      <c r="AB5415" s="5">
        <f>IFERROR(VLOOKUP(C5415,[2]Sheet1!$B:$F,5,FALSE),0)</f>
        <v>467639.36</v>
      </c>
      <c r="AC5415" s="11">
        <f>IFERROR(VLOOKUP(AE5415,[3]Sheet2!$M:$O,2,FALSE),0)</f>
        <v>0</v>
      </c>
      <c r="AD5415" s="11">
        <f>IFERROR(VLOOKUP(AE5415,[3]Sheet2!$M:$O,3,FALSE),0)</f>
        <v>0</v>
      </c>
      <c r="AE5415" s="10" t="str">
        <f t="shared" si="214"/>
        <v>80/81SMFBS</v>
      </c>
      <c r="AF5415" s="13">
        <f t="shared" si="212"/>
        <v>-2.7744011440829459E-2</v>
      </c>
    </row>
    <row r="5416" spans="1:32" x14ac:dyDescent="0.45">
      <c r="A5416" s="12" t="s">
        <v>24</v>
      </c>
      <c r="B5416" s="12" t="s">
        <v>338</v>
      </c>
      <c r="C5416" s="12" t="s">
        <v>121</v>
      </c>
      <c r="D5416" s="12">
        <v>770</v>
      </c>
      <c r="E5416" s="12">
        <v>79211.3</v>
      </c>
      <c r="F5416" s="12">
        <v>6127.53</v>
      </c>
      <c r="G5416" s="12">
        <v>168946.82</v>
      </c>
      <c r="H5416" s="12">
        <v>771225.85</v>
      </c>
      <c r="I5416" s="12">
        <v>3612.74</v>
      </c>
      <c r="J5416" s="12">
        <v>6267.2</v>
      </c>
      <c r="K5416" s="21">
        <v>-3519.44</v>
      </c>
      <c r="L5416" s="21">
        <v>-1548.96</v>
      </c>
      <c r="M5416" s="21">
        <v>-7.8</v>
      </c>
      <c r="N5416" s="21">
        <v>-98.72</v>
      </c>
      <c r="O5416" s="21">
        <v>7.15</v>
      </c>
      <c r="P5416" s="21">
        <v>-7.26</v>
      </c>
      <c r="Q5416" s="21">
        <v>-0.16</v>
      </c>
      <c r="R5416" s="21">
        <v>-705.85</v>
      </c>
      <c r="S5416" s="22">
        <v>3.87</v>
      </c>
      <c r="T5416" s="21">
        <v>107.74</v>
      </c>
      <c r="U5416" s="12">
        <v>0</v>
      </c>
      <c r="V5416" s="12">
        <v>0</v>
      </c>
      <c r="W5416" s="21">
        <v>-1548.96</v>
      </c>
      <c r="X5416" s="21">
        <v>-1.96</v>
      </c>
      <c r="Y5416" s="12" t="str">
        <f>IFERROR(VLOOKUP(C5416,[1]Index!$D:$F,3,FALSE),"Non List")</f>
        <v>Microfinance</v>
      </c>
      <c r="Z5416">
        <f>IFERROR(VLOOKUP(C5416,[1]LP!$B:$C,2,FALSE),0)</f>
        <v>2574.1</v>
      </c>
      <c r="AA5416" s="11">
        <f t="shared" si="213"/>
        <v>-330</v>
      </c>
      <c r="AB5416" s="5">
        <f>IFERROR(VLOOKUP(C5416,[2]Sheet1!$B:$F,5,FALSE),0)</f>
        <v>237633.9</v>
      </c>
      <c r="AC5416" s="11">
        <f>IFERROR(VLOOKUP(AE5416,[3]Sheet2!$M:$O,2,FALSE),0)</f>
        <v>0</v>
      </c>
      <c r="AD5416" s="11">
        <f>IFERROR(VLOOKUP(AE5416,[3]Sheet2!$M:$O,3,FALSE),0)</f>
        <v>0</v>
      </c>
      <c r="AE5416" s="10" t="str">
        <f t="shared" si="214"/>
        <v>80/81WNLB</v>
      </c>
      <c r="AF5416" s="13">
        <f t="shared" si="212"/>
        <v>-3.0301853074861116E-3</v>
      </c>
    </row>
    <row r="5417" spans="1:32" x14ac:dyDescent="0.45">
      <c r="A5417" s="12" t="s">
        <v>24</v>
      </c>
      <c r="B5417" s="12" t="s">
        <v>338</v>
      </c>
      <c r="C5417" s="12" t="s">
        <v>102</v>
      </c>
      <c r="D5417" s="12">
        <v>637</v>
      </c>
      <c r="E5417" s="12">
        <v>318600</v>
      </c>
      <c r="F5417" s="12">
        <v>106452.78</v>
      </c>
      <c r="G5417" s="12">
        <v>1153542.8899999999</v>
      </c>
      <c r="H5417" s="12">
        <v>3824439.46</v>
      </c>
      <c r="I5417" s="12">
        <v>48487.68</v>
      </c>
      <c r="J5417" s="12">
        <v>61136.86</v>
      </c>
      <c r="K5417" s="21">
        <v>5760.46</v>
      </c>
      <c r="L5417" s="21">
        <v>1477.56</v>
      </c>
      <c r="M5417" s="21">
        <v>1.84</v>
      </c>
      <c r="N5417" s="21">
        <v>346.2</v>
      </c>
      <c r="O5417" s="21">
        <v>4.7699999999999996</v>
      </c>
      <c r="P5417" s="21">
        <v>1.39</v>
      </c>
      <c r="Q5417" s="21">
        <v>0.03</v>
      </c>
      <c r="R5417" s="21">
        <v>1651.37</v>
      </c>
      <c r="S5417" s="22">
        <v>4.83</v>
      </c>
      <c r="T5417" s="21">
        <v>133.41</v>
      </c>
      <c r="U5417" s="21">
        <v>74.319999999999993</v>
      </c>
      <c r="V5417" s="4">
        <v>-0.88329999999999997</v>
      </c>
      <c r="W5417" s="21">
        <v>-27857.57</v>
      </c>
      <c r="X5417" s="21">
        <v>-8.74</v>
      </c>
      <c r="Y5417" s="12" t="str">
        <f>IFERROR(VLOOKUP(C5417,[1]Index!$D:$F,3,FALSE),"Non List")</f>
        <v>Microfinance</v>
      </c>
      <c r="Z5417">
        <f>IFERROR(VLOOKUP(C5417,[1]LP!$B:$C,2,FALSE),0)</f>
        <v>0</v>
      </c>
      <c r="AA5417" s="11">
        <f t="shared" si="213"/>
        <v>0</v>
      </c>
      <c r="AB5417" s="5">
        <f>IFERROR(VLOOKUP(C5417,[2]Sheet1!$B:$F,5,FALSE),0)</f>
        <v>0</v>
      </c>
      <c r="AC5417" s="11">
        <f>IFERROR(VLOOKUP(AE5417,[3]Sheet2!$M:$O,2,FALSE),0)</f>
        <v>0</v>
      </c>
      <c r="AD5417" s="11">
        <f>IFERROR(VLOOKUP(AE5417,[3]Sheet2!$M:$O,3,FALSE),0)</f>
        <v>0</v>
      </c>
      <c r="AE5417" s="10" t="str">
        <f t="shared" si="214"/>
        <v>80/81SABSL</v>
      </c>
      <c r="AF5417" s="13">
        <f t="shared" si="212"/>
        <v>0</v>
      </c>
    </row>
    <row r="5418" spans="1:32" x14ac:dyDescent="0.45">
      <c r="A5418" s="12" t="s">
        <v>24</v>
      </c>
      <c r="B5418" s="12" t="s">
        <v>338</v>
      </c>
      <c r="C5418" s="12" t="s">
        <v>326</v>
      </c>
      <c r="D5418" s="12">
        <v>150.80000000000001</v>
      </c>
      <c r="E5418" s="12">
        <v>22850</v>
      </c>
      <c r="F5418" s="12">
        <v>17129.650000000001</v>
      </c>
      <c r="G5418" s="12">
        <v>137270.85</v>
      </c>
      <c r="H5418" s="12">
        <v>395848.66</v>
      </c>
      <c r="I5418" s="12">
        <v>2616.36</v>
      </c>
      <c r="J5418" s="12">
        <v>3766.2</v>
      </c>
      <c r="K5418" s="21">
        <v>-778.58</v>
      </c>
      <c r="L5418" s="21">
        <v>-3377.99</v>
      </c>
      <c r="M5418" s="21">
        <v>-59.12</v>
      </c>
      <c r="N5418" s="21">
        <v>-2.5499999999999998</v>
      </c>
      <c r="O5418" s="21">
        <v>0.86</v>
      </c>
      <c r="P5418" s="21">
        <v>-33.799999999999997</v>
      </c>
      <c r="Q5418" s="21">
        <v>-0.81</v>
      </c>
      <c r="R5418" s="21">
        <v>-2.19</v>
      </c>
      <c r="S5418" s="22">
        <v>8.59</v>
      </c>
      <c r="T5418" s="21">
        <v>174.97</v>
      </c>
      <c r="U5418" s="21" t="s">
        <v>314</v>
      </c>
      <c r="V5418" s="12" t="s">
        <v>314</v>
      </c>
      <c r="W5418" s="21">
        <v>-3377.99</v>
      </c>
      <c r="X5418" s="21">
        <v>-14.78</v>
      </c>
      <c r="Y5418" s="12" t="str">
        <f>IFERROR(VLOOKUP(C5418,[1]Index!$D:$F,3,FALSE),"Non List")</f>
        <v>Microfinance</v>
      </c>
      <c r="Z5418">
        <f>IFERROR(VLOOKUP(C5418,[1]LP!$B:$C,2,FALSE),0)</f>
        <v>3489</v>
      </c>
      <c r="AA5418" s="11">
        <f t="shared" si="213"/>
        <v>-59</v>
      </c>
      <c r="AB5418" s="5">
        <f>IFERROR(VLOOKUP(C5418,[2]Sheet1!$B:$F,5,FALSE),0)</f>
        <v>98255</v>
      </c>
      <c r="AC5418" s="11">
        <f>IFERROR(VLOOKUP(AE5418,[3]Sheet2!$M:$O,2,FALSE),0)</f>
        <v>0</v>
      </c>
      <c r="AD5418" s="11">
        <f>IFERROR(VLOOKUP(AE5418,[3]Sheet2!$M:$O,3,FALSE),0)</f>
        <v>0</v>
      </c>
      <c r="AE5418" s="10" t="str">
        <f t="shared" si="214"/>
        <v>80/81SAMAJ</v>
      </c>
      <c r="AF5418" s="13">
        <f t="shared" si="212"/>
        <v>-1.6944683290341073E-2</v>
      </c>
    </row>
    <row r="5419" spans="1:32" x14ac:dyDescent="0.45">
      <c r="A5419" s="12" t="s">
        <v>24</v>
      </c>
      <c r="B5419" s="12" t="s">
        <v>338</v>
      </c>
      <c r="C5419" s="12" t="s">
        <v>187</v>
      </c>
      <c r="D5419" s="12">
        <v>1009.8</v>
      </c>
      <c r="E5419" s="12">
        <v>133100</v>
      </c>
      <c r="F5419" s="12">
        <v>78805</v>
      </c>
      <c r="G5419" s="12">
        <v>709515</v>
      </c>
      <c r="H5419" s="12">
        <v>1826537</v>
      </c>
      <c r="I5419" s="12">
        <v>7789</v>
      </c>
      <c r="J5419" s="12">
        <v>17781</v>
      </c>
      <c r="K5419" s="21">
        <v>-14111</v>
      </c>
      <c r="L5419" s="21">
        <v>-20974</v>
      </c>
      <c r="M5419" s="21">
        <v>-63</v>
      </c>
      <c r="N5419" s="21">
        <v>-16.03</v>
      </c>
      <c r="O5419" s="21">
        <v>6.34</v>
      </c>
      <c r="P5419" s="21">
        <v>-39.590000000000003</v>
      </c>
      <c r="Q5419" s="21">
        <v>-0.97</v>
      </c>
      <c r="R5419" s="21">
        <v>-101.63</v>
      </c>
      <c r="S5419" s="22">
        <v>4.99</v>
      </c>
      <c r="T5419" s="21">
        <v>159.21</v>
      </c>
      <c r="U5419" s="21" t="s">
        <v>314</v>
      </c>
      <c r="V5419" s="12" t="s">
        <v>314</v>
      </c>
      <c r="W5419" s="21">
        <v>-20974</v>
      </c>
      <c r="X5419" s="21">
        <v>-15.76</v>
      </c>
      <c r="Y5419" s="12" t="str">
        <f>IFERROR(VLOOKUP(C5419,[1]Index!$D:$F,3,FALSE),"Non List")</f>
        <v>Microfinance</v>
      </c>
      <c r="Z5419">
        <f>IFERROR(VLOOKUP(C5419,[1]LP!$B:$C,2,FALSE),0)</f>
        <v>1632.2</v>
      </c>
      <c r="AA5419" s="11">
        <f t="shared" si="213"/>
        <v>-25.9</v>
      </c>
      <c r="AB5419" s="5">
        <f>IFERROR(VLOOKUP(C5419,[2]Sheet1!$B:$F,5,FALSE),0)</f>
        <v>425920</v>
      </c>
      <c r="AC5419" s="11">
        <f>IFERROR(VLOOKUP(AE5419,[3]Sheet2!$M:$O,2,FALSE),0)</f>
        <v>0</v>
      </c>
      <c r="AD5419" s="11">
        <f>IFERROR(VLOOKUP(AE5419,[3]Sheet2!$M:$O,3,FALSE),0)</f>
        <v>0</v>
      </c>
      <c r="AE5419" s="10" t="str">
        <f t="shared" si="214"/>
        <v>80/81DLBS</v>
      </c>
      <c r="AF5419" s="13">
        <f t="shared" si="212"/>
        <v>-3.8598211003553484E-2</v>
      </c>
    </row>
    <row r="5420" spans="1:32" x14ac:dyDescent="0.45">
      <c r="A5420" s="12" t="s">
        <v>24</v>
      </c>
      <c r="B5420" s="12" t="s">
        <v>338</v>
      </c>
      <c r="C5420" s="12" t="s">
        <v>315</v>
      </c>
      <c r="D5420" s="12">
        <v>1815</v>
      </c>
      <c r="E5420" s="12">
        <v>62338</v>
      </c>
      <c r="F5420" s="12">
        <v>242519.47</v>
      </c>
      <c r="G5420" s="12">
        <v>816205.97</v>
      </c>
      <c r="H5420" s="12">
        <v>1356348.87</v>
      </c>
      <c r="I5420" s="12">
        <v>26980</v>
      </c>
      <c r="J5420" s="12">
        <v>31750.07</v>
      </c>
      <c r="K5420" s="21">
        <v>20135.38</v>
      </c>
      <c r="L5420" s="21">
        <v>5283.65</v>
      </c>
      <c r="M5420" s="21">
        <v>33.880000000000003</v>
      </c>
      <c r="N5420" s="21">
        <v>53.57</v>
      </c>
      <c r="O5420" s="21">
        <v>3.71</v>
      </c>
      <c r="P5420" s="21">
        <v>6.93</v>
      </c>
      <c r="Q5420" s="21">
        <v>0.34</v>
      </c>
      <c r="R5420" s="21">
        <v>198.74</v>
      </c>
      <c r="S5420" s="22">
        <v>8.5299999999999994</v>
      </c>
      <c r="T5420" s="21">
        <v>489.04</v>
      </c>
      <c r="U5420" s="21">
        <v>610.57000000000005</v>
      </c>
      <c r="V5420" s="4">
        <v>-0.66359999999999997</v>
      </c>
      <c r="W5420" s="21">
        <v>5283.65</v>
      </c>
      <c r="X5420" s="21">
        <v>8.48</v>
      </c>
      <c r="Y5420" s="12" t="str">
        <f>IFERROR(VLOOKUP(C5420,[1]Index!$D:$F,3,FALSE),"Non List")</f>
        <v>Microfinance</v>
      </c>
      <c r="Z5420">
        <f>IFERROR(VLOOKUP(C5420,[1]LP!$B:$C,2,FALSE),0)</f>
        <v>6570</v>
      </c>
      <c r="AA5420" s="11">
        <f t="shared" si="213"/>
        <v>193.9</v>
      </c>
      <c r="AB5420" s="5">
        <f>IFERROR(VLOOKUP(C5420,[2]Sheet1!$B:$F,5,FALSE),0)</f>
        <v>226286.94</v>
      </c>
      <c r="AC5420" s="11">
        <f>IFERROR(VLOOKUP(AE5420,[3]Sheet2!$M:$O,2,FALSE),0)</f>
        <v>0</v>
      </c>
      <c r="AD5420" s="11">
        <f>IFERROR(VLOOKUP(AE5420,[3]Sheet2!$M:$O,3,FALSE),0)</f>
        <v>0</v>
      </c>
      <c r="AE5420" s="10" t="str">
        <f t="shared" si="214"/>
        <v>80/81ANLB</v>
      </c>
      <c r="AF5420" s="13">
        <f t="shared" si="212"/>
        <v>5.1567732115677329E-3</v>
      </c>
    </row>
    <row r="5421" spans="1:32" x14ac:dyDescent="0.45">
      <c r="A5421" s="12" t="s">
        <v>24</v>
      </c>
      <c r="B5421" s="12" t="s">
        <v>338</v>
      </c>
      <c r="C5421" s="12" t="s">
        <v>118</v>
      </c>
      <c r="D5421" s="12">
        <v>750.2</v>
      </c>
      <c r="E5421" s="12">
        <v>109375</v>
      </c>
      <c r="F5421" s="12">
        <v>41548.112999999998</v>
      </c>
      <c r="G5421" s="12">
        <v>906483.76</v>
      </c>
      <c r="H5421" s="12">
        <v>1313212.747</v>
      </c>
      <c r="I5421" s="12">
        <v>15500.486000000001</v>
      </c>
      <c r="J5421" s="12">
        <v>23151.223000000002</v>
      </c>
      <c r="K5421" s="21">
        <v>587.80200000000002</v>
      </c>
      <c r="L5421" s="21">
        <v>-11280.701999999999</v>
      </c>
      <c r="M5421" s="21">
        <v>-41.24</v>
      </c>
      <c r="N5421" s="21">
        <v>-18.190000000000001</v>
      </c>
      <c r="O5421" s="21">
        <v>5.44</v>
      </c>
      <c r="P5421" s="21">
        <v>-29.9</v>
      </c>
      <c r="Q5421" s="21">
        <v>-0.72</v>
      </c>
      <c r="R5421" s="21">
        <v>-98.95</v>
      </c>
      <c r="S5421" s="22">
        <v>7.34</v>
      </c>
      <c r="T5421" s="21">
        <v>137.99</v>
      </c>
      <c r="U5421" s="12">
        <v>0</v>
      </c>
      <c r="V5421" s="12">
        <v>0</v>
      </c>
      <c r="W5421" s="21">
        <v>-11280.7</v>
      </c>
      <c r="X5421" s="21">
        <v>-10.31</v>
      </c>
      <c r="Y5421" s="12" t="str">
        <f>IFERROR(VLOOKUP(C5421,[1]Index!$D:$F,3,FALSE),"Non List")</f>
        <v>Microfinance</v>
      </c>
      <c r="Z5421">
        <f>IFERROR(VLOOKUP(C5421,[1]LP!$B:$C,2,FALSE),0)</f>
        <v>2000</v>
      </c>
      <c r="AA5421" s="11">
        <f t="shared" si="213"/>
        <v>-48.5</v>
      </c>
      <c r="AB5421" s="5">
        <f>IFERROR(VLOOKUP(C5421,[2]Sheet1!$B:$F,5,FALSE),0)</f>
        <v>393750</v>
      </c>
      <c r="AC5421" s="11">
        <f>IFERROR(VLOOKUP(AE5421,[3]Sheet2!$M:$O,2,FALSE),0)</f>
        <v>0</v>
      </c>
      <c r="AD5421" s="11">
        <f>IFERROR(VLOOKUP(AE5421,[3]Sheet2!$M:$O,3,FALSE),0)</f>
        <v>0</v>
      </c>
      <c r="AE5421" s="10" t="str">
        <f t="shared" si="214"/>
        <v>80/81MLBS</v>
      </c>
      <c r="AF5421" s="13">
        <f t="shared" si="212"/>
        <v>-2.0619999999999999E-2</v>
      </c>
    </row>
    <row r="5422" spans="1:32" x14ac:dyDescent="0.45">
      <c r="A5422" s="12" t="s">
        <v>24</v>
      </c>
      <c r="B5422" s="12" t="s">
        <v>338</v>
      </c>
      <c r="C5422" s="12" t="s">
        <v>188</v>
      </c>
      <c r="D5422" s="12">
        <v>619</v>
      </c>
      <c r="E5422" s="12">
        <v>250000</v>
      </c>
      <c r="F5422" s="12">
        <v>-991.8655</v>
      </c>
      <c r="G5422" s="12">
        <v>217884.24280000001</v>
      </c>
      <c r="H5422" s="12">
        <v>1833328.3711999999</v>
      </c>
      <c r="I5422" s="12">
        <v>11210.714</v>
      </c>
      <c r="J5422" s="12">
        <v>15244.768</v>
      </c>
      <c r="K5422" s="21">
        <v>-17456.940999999999</v>
      </c>
      <c r="L5422" s="21">
        <v>-28358.38</v>
      </c>
      <c r="M5422" s="21">
        <v>-45.36</v>
      </c>
      <c r="N5422" s="21">
        <v>-13.65</v>
      </c>
      <c r="O5422" s="21">
        <v>6.21</v>
      </c>
      <c r="P5422" s="21">
        <v>-45.55</v>
      </c>
      <c r="Q5422" s="21">
        <v>-1.25</v>
      </c>
      <c r="R5422" s="21">
        <v>-84.77</v>
      </c>
      <c r="S5422" s="22">
        <v>6.88</v>
      </c>
      <c r="T5422" s="21">
        <v>99.6</v>
      </c>
      <c r="U5422" s="12">
        <v>0</v>
      </c>
      <c r="V5422" s="12">
        <v>0</v>
      </c>
      <c r="W5422" s="12">
        <v>0</v>
      </c>
      <c r="X5422" s="12">
        <v>0</v>
      </c>
      <c r="Y5422" s="12" t="str">
        <f>IFERROR(VLOOKUP(C5422,[1]Index!$D:$F,3,FALSE),"Non List")</f>
        <v>Microfinance</v>
      </c>
      <c r="Z5422">
        <f>IFERROR(VLOOKUP(C5422,[1]LP!$B:$C,2,FALSE),0)</f>
        <v>1017</v>
      </c>
      <c r="AA5422" s="11">
        <f t="shared" si="213"/>
        <v>-22.4</v>
      </c>
      <c r="AB5422" s="5">
        <f>IFERROR(VLOOKUP(C5422,[2]Sheet1!$B:$F,5,FALSE),0)</f>
        <v>975000</v>
      </c>
      <c r="AC5422" s="11">
        <f>IFERROR(VLOOKUP(AE5422,[3]Sheet2!$M:$O,2,FALSE),0)</f>
        <v>0</v>
      </c>
      <c r="AD5422" s="11">
        <f>IFERROR(VLOOKUP(AE5422,[3]Sheet2!$M:$O,3,FALSE),0)</f>
        <v>0</v>
      </c>
      <c r="AE5422" s="10" t="str">
        <f t="shared" si="214"/>
        <v>80/81AVYAN</v>
      </c>
      <c r="AF5422" s="13">
        <f t="shared" si="212"/>
        <v>-4.4601769911504427E-2</v>
      </c>
    </row>
    <row r="5423" spans="1:32" x14ac:dyDescent="0.45">
      <c r="A5423" s="12" t="s">
        <v>24</v>
      </c>
      <c r="B5423" s="12" t="s">
        <v>338</v>
      </c>
      <c r="C5423" s="12" t="s">
        <v>116</v>
      </c>
      <c r="D5423" s="12">
        <v>1205</v>
      </c>
      <c r="E5423" s="12">
        <v>182800</v>
      </c>
      <c r="F5423" s="12">
        <v>345974.85499999998</v>
      </c>
      <c r="G5423" s="12">
        <v>2632806.88</v>
      </c>
      <c r="H5423" s="12">
        <v>4509121.5710000005</v>
      </c>
      <c r="I5423" s="12">
        <v>58621.470999999998</v>
      </c>
      <c r="J5423" s="12">
        <v>85643.380999999994</v>
      </c>
      <c r="K5423" s="21">
        <v>3763.8510000000001</v>
      </c>
      <c r="L5423" s="21">
        <v>-16461.659</v>
      </c>
      <c r="M5423" s="21">
        <v>-36</v>
      </c>
      <c r="N5423" s="21">
        <v>-33.47</v>
      </c>
      <c r="O5423" s="21">
        <v>4.17</v>
      </c>
      <c r="P5423" s="21">
        <v>-12.45</v>
      </c>
      <c r="Q5423" s="21">
        <v>-0.33</v>
      </c>
      <c r="R5423" s="21">
        <v>-139.57</v>
      </c>
      <c r="S5423" s="22">
        <v>7.54</v>
      </c>
      <c r="T5423" s="21">
        <v>289.26</v>
      </c>
      <c r="U5423" s="12">
        <v>0</v>
      </c>
      <c r="V5423" s="12">
        <v>0</v>
      </c>
      <c r="W5423" s="21">
        <v>32441.093799999999</v>
      </c>
      <c r="X5423" s="21">
        <v>17.75</v>
      </c>
      <c r="Y5423" s="12" t="str">
        <f>IFERROR(VLOOKUP(C5423,[1]Index!$D:$F,3,FALSE),"Non List")</f>
        <v>Microfinance</v>
      </c>
      <c r="Z5423">
        <f>IFERROR(VLOOKUP(C5423,[1]LP!$B:$C,2,FALSE),0)</f>
        <v>0</v>
      </c>
      <c r="AA5423" s="11">
        <f t="shared" si="213"/>
        <v>0</v>
      </c>
      <c r="AB5423" s="5">
        <f>IFERROR(VLOOKUP(C5423,[2]Sheet1!$B:$F,5,FALSE),0)</f>
        <v>0</v>
      </c>
      <c r="AC5423" s="11">
        <f>IFERROR(VLOOKUP(AE5423,[3]Sheet2!$M:$O,2,FALSE),0)</f>
        <v>0</v>
      </c>
      <c r="AD5423" s="11">
        <f>IFERROR(VLOOKUP(AE5423,[3]Sheet2!$M:$O,3,FALSE),0)</f>
        <v>0</v>
      </c>
      <c r="AE5423" s="10" t="str">
        <f t="shared" si="214"/>
        <v>80/81JALPA</v>
      </c>
      <c r="AF5423" s="13">
        <f t="shared" si="212"/>
        <v>0</v>
      </c>
    </row>
    <row r="5424" spans="1:32" x14ac:dyDescent="0.45">
      <c r="A5424" s="12" t="s">
        <v>24</v>
      </c>
      <c r="B5424" s="12" t="s">
        <v>338</v>
      </c>
      <c r="C5424" s="12" t="s">
        <v>114</v>
      </c>
      <c r="D5424" s="12">
        <v>598</v>
      </c>
      <c r="E5424" s="12">
        <v>367143.40899999999</v>
      </c>
      <c r="F5424" s="12">
        <v>138335.61499999999</v>
      </c>
      <c r="G5424" s="12">
        <v>1428573.88</v>
      </c>
      <c r="H5424" s="12">
        <v>4577360.6909999996</v>
      </c>
      <c r="I5424" s="12">
        <v>64909.078999999998</v>
      </c>
      <c r="J5424" s="12">
        <v>82522.745999999999</v>
      </c>
      <c r="K5424" s="21">
        <v>13611.328</v>
      </c>
      <c r="L5424" s="21">
        <v>2544.46</v>
      </c>
      <c r="M5424" s="21">
        <v>2.76</v>
      </c>
      <c r="N5424" s="21">
        <v>216.67</v>
      </c>
      <c r="O5424" s="21">
        <v>4.34</v>
      </c>
      <c r="P5424" s="21">
        <v>2.0099999999999998</v>
      </c>
      <c r="Q5424" s="21">
        <v>0.05</v>
      </c>
      <c r="R5424" s="21">
        <v>940.35</v>
      </c>
      <c r="S5424" s="22">
        <v>5.49</v>
      </c>
      <c r="T5424" s="21">
        <v>137.68</v>
      </c>
      <c r="U5424" s="21">
        <v>92.47</v>
      </c>
      <c r="V5424" s="4">
        <v>-0.84540000000000004</v>
      </c>
      <c r="W5424" s="21">
        <v>3480.4524999999999</v>
      </c>
      <c r="X5424" s="21">
        <v>0.95</v>
      </c>
      <c r="Y5424" s="12" t="str">
        <f>IFERROR(VLOOKUP(C5424,[1]Index!$D:$F,3,FALSE),"Non List")</f>
        <v>Microfinance</v>
      </c>
      <c r="Z5424">
        <f>IFERROR(VLOOKUP(C5424,[1]LP!$B:$C,2,FALSE),0)</f>
        <v>1025</v>
      </c>
      <c r="AA5424" s="11">
        <f t="shared" si="213"/>
        <v>371.4</v>
      </c>
      <c r="AB5424" s="5">
        <f>IFERROR(VLOOKUP(C5424,[2]Sheet1!$B:$F,5,FALSE),0)</f>
        <v>1468573.6</v>
      </c>
      <c r="AC5424" s="11">
        <f>IFERROR(VLOOKUP(AE5424,[3]Sheet2!$M:$O,2,FALSE),0)</f>
        <v>0</v>
      </c>
      <c r="AD5424" s="11">
        <f>IFERROR(VLOOKUP(AE5424,[3]Sheet2!$M:$O,3,FALSE),0)</f>
        <v>0</v>
      </c>
      <c r="AE5424" s="10" t="str">
        <f t="shared" si="214"/>
        <v>80/81ACLBSL</v>
      </c>
      <c r="AF5424" s="13">
        <f t="shared" si="212"/>
        <v>2.6926829268292679E-3</v>
      </c>
    </row>
    <row r="5425" spans="1:32" x14ac:dyDescent="0.45">
      <c r="A5425" s="12" t="s">
        <v>24</v>
      </c>
      <c r="B5425" s="12" t="s">
        <v>338</v>
      </c>
      <c r="C5425" s="12" t="s">
        <v>189</v>
      </c>
      <c r="D5425" s="12">
        <v>1086</v>
      </c>
      <c r="E5425" s="12">
        <v>266424.39</v>
      </c>
      <c r="F5425" s="12">
        <v>322982.59999999998</v>
      </c>
      <c r="G5425" s="12">
        <v>2225902.2400000002</v>
      </c>
      <c r="H5425" s="12">
        <v>5601065.8899999997</v>
      </c>
      <c r="I5425" s="12">
        <v>56376.32</v>
      </c>
      <c r="J5425" s="12">
        <v>78196.350000000006</v>
      </c>
      <c r="K5425" s="21">
        <v>2947.2</v>
      </c>
      <c r="L5425" s="21">
        <v>1902.21</v>
      </c>
      <c r="M5425" s="21">
        <v>2.84</v>
      </c>
      <c r="N5425" s="21">
        <v>382.39</v>
      </c>
      <c r="O5425" s="21">
        <v>4.91</v>
      </c>
      <c r="P5425" s="21">
        <v>1.29</v>
      </c>
      <c r="Q5425" s="21">
        <v>0.03</v>
      </c>
      <c r="R5425" s="21">
        <v>1877.53</v>
      </c>
      <c r="S5425" s="22">
        <v>6.54</v>
      </c>
      <c r="T5425" s="21">
        <v>221.23</v>
      </c>
      <c r="U5425" s="21">
        <v>118.9</v>
      </c>
      <c r="V5425" s="4">
        <v>-0.89049999999999996</v>
      </c>
      <c r="W5425" s="21">
        <v>1483.73</v>
      </c>
      <c r="X5425" s="21">
        <v>0.56000000000000005</v>
      </c>
      <c r="Y5425" s="12" t="str">
        <f>IFERROR(VLOOKUP(C5425,[1]Index!$D:$F,3,FALSE),"Non List")</f>
        <v>Microfinance</v>
      </c>
      <c r="Z5425">
        <f>IFERROR(VLOOKUP(C5425,[1]LP!$B:$C,2,FALSE),0)</f>
        <v>1581.5</v>
      </c>
      <c r="AA5425" s="11">
        <f t="shared" si="213"/>
        <v>556.9</v>
      </c>
      <c r="AB5425" s="5">
        <f>IFERROR(VLOOKUP(C5425,[2]Sheet1!$B:$F,5,FALSE),0)</f>
        <v>879200.52</v>
      </c>
      <c r="AC5425" s="11">
        <f>IFERROR(VLOOKUP(AE5425,[3]Sheet2!$M:$O,2,FALSE),0)</f>
        <v>0</v>
      </c>
      <c r="AD5425" s="11">
        <f>IFERROR(VLOOKUP(AE5425,[3]Sheet2!$M:$O,3,FALSE),0)</f>
        <v>0</v>
      </c>
      <c r="AE5425" s="10" t="str">
        <f t="shared" si="214"/>
        <v>80/81CYCL</v>
      </c>
      <c r="AF5425" s="13">
        <f t="shared" si="212"/>
        <v>1.7957635156496995E-3</v>
      </c>
    </row>
    <row r="5426" spans="1:32" x14ac:dyDescent="0.45">
      <c r="A5426" s="12" t="s">
        <v>24</v>
      </c>
      <c r="B5426" s="12" t="s">
        <v>338</v>
      </c>
      <c r="C5426" s="12" t="s">
        <v>119</v>
      </c>
      <c r="D5426" s="12">
        <v>806.1</v>
      </c>
      <c r="E5426" s="12">
        <v>504366.467</v>
      </c>
      <c r="F5426" s="12">
        <v>94364.650999999998</v>
      </c>
      <c r="G5426" s="12">
        <v>1343851.6950000001</v>
      </c>
      <c r="H5426" s="12">
        <v>6336972.8449999997</v>
      </c>
      <c r="I5426" s="12">
        <v>50858.951999999997</v>
      </c>
      <c r="J5426" s="12">
        <v>61714.533000000003</v>
      </c>
      <c r="K5426" s="21">
        <v>-16623.132000000001</v>
      </c>
      <c r="L5426" s="21">
        <v>-42119.675999999999</v>
      </c>
      <c r="M5426" s="21">
        <v>-33.4</v>
      </c>
      <c r="N5426" s="21">
        <v>-24.13</v>
      </c>
      <c r="O5426" s="21">
        <v>6.79</v>
      </c>
      <c r="P5426" s="21">
        <v>-28.14</v>
      </c>
      <c r="Q5426" s="21">
        <v>-0.62</v>
      </c>
      <c r="R5426" s="21">
        <v>-163.84</v>
      </c>
      <c r="S5426" s="22">
        <v>8.5500000000000007</v>
      </c>
      <c r="T5426" s="21">
        <v>118.71</v>
      </c>
      <c r="U5426" s="12">
        <v>0</v>
      </c>
      <c r="V5426" s="12">
        <v>0</v>
      </c>
      <c r="W5426" s="12">
        <v>0</v>
      </c>
      <c r="X5426" s="12">
        <v>0</v>
      </c>
      <c r="Y5426" s="12" t="str">
        <f>IFERROR(VLOOKUP(C5426,[1]Index!$D:$F,3,FALSE),"Non List")</f>
        <v>Microfinance</v>
      </c>
      <c r="Z5426">
        <f>IFERROR(VLOOKUP(C5426,[1]LP!$B:$C,2,FALSE),0)</f>
        <v>0</v>
      </c>
      <c r="AA5426" s="11">
        <f t="shared" si="213"/>
        <v>0</v>
      </c>
      <c r="AB5426" s="5">
        <f>IFERROR(VLOOKUP(C5426,[2]Sheet1!$B:$F,5,FALSE),0)</f>
        <v>0</v>
      </c>
      <c r="AC5426" s="11">
        <f>IFERROR(VLOOKUP(AE5426,[3]Sheet2!$M:$O,2,FALSE),0)</f>
        <v>0</v>
      </c>
      <c r="AD5426" s="11">
        <f>IFERROR(VLOOKUP(AE5426,[3]Sheet2!$M:$O,3,FALSE),0)</f>
        <v>0</v>
      </c>
      <c r="AE5426" s="10" t="str">
        <f t="shared" si="214"/>
        <v>80/81KLBSL</v>
      </c>
      <c r="AF5426" s="13">
        <f t="shared" si="212"/>
        <v>0</v>
      </c>
    </row>
    <row r="5427" spans="1:32" x14ac:dyDescent="0.45">
      <c r="A5427" s="12" t="s">
        <v>24</v>
      </c>
      <c r="B5427" s="12" t="s">
        <v>338</v>
      </c>
      <c r="C5427" s="12" t="s">
        <v>327</v>
      </c>
      <c r="D5427" s="12">
        <v>1531.3</v>
      </c>
      <c r="E5427" s="12">
        <v>30000</v>
      </c>
      <c r="F5427" s="12">
        <v>987.81</v>
      </c>
      <c r="G5427" s="12">
        <v>49163.53</v>
      </c>
      <c r="H5427" s="12">
        <v>189542.39999999999</v>
      </c>
      <c r="I5427" s="12">
        <v>4949.34</v>
      </c>
      <c r="J5427" s="12">
        <v>4949.34</v>
      </c>
      <c r="K5427" s="21">
        <v>683.86</v>
      </c>
      <c r="L5427" s="21">
        <v>6688.86</v>
      </c>
      <c r="M5427" s="21">
        <v>89.16</v>
      </c>
      <c r="N5427" s="21">
        <v>17.170000000000002</v>
      </c>
      <c r="O5427" s="21">
        <v>14.82</v>
      </c>
      <c r="P5427" s="21">
        <v>86.34</v>
      </c>
      <c r="Q5427" s="21">
        <v>2.59</v>
      </c>
      <c r="R5427" s="21">
        <v>254.46</v>
      </c>
      <c r="S5427" s="22">
        <v>4.8499999999999996</v>
      </c>
      <c r="T5427" s="21">
        <v>103.29</v>
      </c>
      <c r="U5427" s="21">
        <v>455.2</v>
      </c>
      <c r="V5427" s="4">
        <v>-0.70269999999999999</v>
      </c>
      <c r="W5427" s="12">
        <v>0</v>
      </c>
      <c r="X5427" s="12">
        <v>0</v>
      </c>
      <c r="Y5427" s="12" t="str">
        <f>IFERROR(VLOOKUP(C5427,[1]Index!$D:$F,3,FALSE),"Non List")</f>
        <v>Microfinance</v>
      </c>
      <c r="Z5427">
        <f>IFERROR(VLOOKUP(C5427,[1]LP!$B:$C,2,FALSE),0)</f>
        <v>0</v>
      </c>
      <c r="AA5427" s="11">
        <f t="shared" si="213"/>
        <v>0</v>
      </c>
      <c r="AB5427" s="5">
        <f>IFERROR(VLOOKUP(C5427,[2]Sheet1!$B:$F,5,FALSE),0)</f>
        <v>0</v>
      </c>
      <c r="AC5427" s="11">
        <f>IFERROR(VLOOKUP(AE5427,[3]Sheet2!$M:$O,2,FALSE),0)</f>
        <v>0</v>
      </c>
      <c r="AD5427" s="11">
        <f>IFERROR(VLOOKUP(AE5427,[3]Sheet2!$M:$O,3,FALSE),0)</f>
        <v>0</v>
      </c>
      <c r="AE5427" s="10" t="str">
        <f t="shared" si="214"/>
        <v>80/81BPW</v>
      </c>
      <c r="AF5427" s="13">
        <f t="shared" si="212"/>
        <v>0</v>
      </c>
    </row>
    <row r="5428" spans="1:32" x14ac:dyDescent="0.45">
      <c r="A5428" s="12" t="s">
        <v>24</v>
      </c>
      <c r="B5428" s="12" t="s">
        <v>338</v>
      </c>
      <c r="C5428" s="12" t="s">
        <v>191</v>
      </c>
      <c r="D5428" s="12">
        <v>642.6</v>
      </c>
      <c r="E5428" s="12">
        <v>910782.50899999996</v>
      </c>
      <c r="F5428" s="12">
        <v>1407149.193</v>
      </c>
      <c r="G5428" s="12">
        <v>4593804.33</v>
      </c>
      <c r="H5428" s="12">
        <v>10310363.738</v>
      </c>
      <c r="I5428" s="12">
        <v>135421.932</v>
      </c>
      <c r="J5428" s="12">
        <v>176357.595</v>
      </c>
      <c r="K5428" s="21">
        <v>21525.736000000001</v>
      </c>
      <c r="L5428" s="21">
        <v>11792.380999999999</v>
      </c>
      <c r="M5428" s="21">
        <v>5.16</v>
      </c>
      <c r="N5428" s="21">
        <v>124.53</v>
      </c>
      <c r="O5428" s="21">
        <v>2.52</v>
      </c>
      <c r="P5428" s="21">
        <v>2.0299999999999998</v>
      </c>
      <c r="Q5428" s="21">
        <v>0.1</v>
      </c>
      <c r="R5428" s="21">
        <v>313.82</v>
      </c>
      <c r="S5428" s="22">
        <v>5.92</v>
      </c>
      <c r="T5428" s="21">
        <v>254.5</v>
      </c>
      <c r="U5428" s="21">
        <v>171.89</v>
      </c>
      <c r="V5428" s="4">
        <v>-0.73250000000000004</v>
      </c>
      <c r="W5428" s="21">
        <v>-3498.366</v>
      </c>
      <c r="X5428" s="21">
        <v>-0.38</v>
      </c>
      <c r="Y5428" s="12" t="str">
        <f>IFERROR(VLOOKUP(C5428,[1]Index!$D:$F,3,FALSE),"Non List")</f>
        <v>Microfinance</v>
      </c>
      <c r="Z5428">
        <f>IFERROR(VLOOKUP(C5428,[1]LP!$B:$C,2,FALSE),0)</f>
        <v>757.3</v>
      </c>
      <c r="AA5428" s="11">
        <f t="shared" si="213"/>
        <v>146.80000000000001</v>
      </c>
      <c r="AB5428" s="5">
        <f>IFERROR(VLOOKUP(C5428,[2]Sheet1!$B:$F,5,FALSE),0)</f>
        <v>5113964.87</v>
      </c>
      <c r="AC5428" s="11">
        <f>IFERROR(VLOOKUP(AE5428,[3]Sheet2!$M:$O,2,FALSE),0)</f>
        <v>1</v>
      </c>
      <c r="AD5428" s="11">
        <f>IFERROR(VLOOKUP(AE5428,[3]Sheet2!$M:$O,3,FALSE),0)</f>
        <v>6</v>
      </c>
      <c r="AE5428" s="10" t="str">
        <f t="shared" si="214"/>
        <v>80/81SWMF</v>
      </c>
      <c r="AF5428" s="13">
        <f t="shared" si="212"/>
        <v>6.8136801795853699E-3</v>
      </c>
    </row>
    <row r="5429" spans="1:32" x14ac:dyDescent="0.45">
      <c r="A5429" s="12" t="s">
        <v>53</v>
      </c>
      <c r="B5429" s="12" t="s">
        <v>338</v>
      </c>
      <c r="C5429" s="12" t="s">
        <v>26</v>
      </c>
      <c r="D5429" s="12">
        <v>223.4</v>
      </c>
      <c r="E5429" s="12">
        <v>13451674.08</v>
      </c>
      <c r="F5429" s="12">
        <v>16142190.27</v>
      </c>
      <c r="G5429" s="12">
        <v>229368832.63999999</v>
      </c>
      <c r="H5429" s="12">
        <v>187361479.19999999</v>
      </c>
      <c r="I5429" s="12">
        <v>4487380.33</v>
      </c>
      <c r="J5429" s="12">
        <v>5463262.6100000003</v>
      </c>
      <c r="K5429" s="21">
        <v>2946184.13</v>
      </c>
      <c r="L5429" s="21">
        <v>1029312.46</v>
      </c>
      <c r="M5429" s="21">
        <v>15.3</v>
      </c>
      <c r="N5429" s="21">
        <v>14.6</v>
      </c>
      <c r="O5429" s="21">
        <v>1.02</v>
      </c>
      <c r="P5429" s="21">
        <v>6.96</v>
      </c>
      <c r="Q5429" s="21">
        <v>0.34</v>
      </c>
      <c r="R5429" s="21">
        <v>14.89</v>
      </c>
      <c r="S5429" s="22">
        <v>3.02</v>
      </c>
      <c r="T5429" s="21">
        <v>220</v>
      </c>
      <c r="U5429" s="21">
        <v>275.2</v>
      </c>
      <c r="V5429" s="12">
        <v>0.2319</v>
      </c>
      <c r="W5429" s="21">
        <v>-326819.37</v>
      </c>
      <c r="X5429" s="21">
        <v>-2.4300000000000002</v>
      </c>
      <c r="Y5429" s="12" t="str">
        <f>IFERROR(VLOOKUP(C5429,[1]Index!$D:$F,3,FALSE),"Non List")</f>
        <v>Commercial Banks</v>
      </c>
      <c r="Z5429">
        <f>IFERROR(VLOOKUP(C5429,[1]LP!$B:$C,2,FALSE),0)</f>
        <v>306</v>
      </c>
      <c r="AA5429" s="11">
        <f t="shared" si="213"/>
        <v>20</v>
      </c>
      <c r="AB5429" s="5">
        <f>IFERROR(VLOOKUP(C5429,[2]Sheet1!$B:$F,5,FALSE),0)</f>
        <v>65913203.579999998</v>
      </c>
      <c r="AC5429" s="11">
        <f>IFERROR(VLOOKUP(AE5429,[3]Sheet2!$M:$O,2,FALSE),0)</f>
        <v>0</v>
      </c>
      <c r="AD5429" s="11">
        <f>IFERROR(VLOOKUP(AE5429,[3]Sheet2!$M:$O,3,FALSE),0)</f>
        <v>0</v>
      </c>
      <c r="AE5429" s="10" t="str">
        <f t="shared" si="214"/>
        <v>80/81ADBL</v>
      </c>
      <c r="AF5429" s="13">
        <f t="shared" si="212"/>
        <v>0.05</v>
      </c>
    </row>
    <row r="5430" spans="1:32" x14ac:dyDescent="0.45">
      <c r="A5430" s="12" t="s">
        <v>53</v>
      </c>
      <c r="B5430" s="12" t="s">
        <v>338</v>
      </c>
      <c r="C5430" s="12" t="s">
        <v>28</v>
      </c>
      <c r="D5430" s="12">
        <v>158</v>
      </c>
      <c r="E5430" s="12">
        <v>14200974.005999999</v>
      </c>
      <c r="F5430" s="12">
        <v>6561116.5449999999</v>
      </c>
      <c r="G5430" s="12">
        <v>175808073.729</v>
      </c>
      <c r="H5430" s="12">
        <v>148304167.35800001</v>
      </c>
      <c r="I5430" s="12">
        <v>2839831.466</v>
      </c>
      <c r="J5430" s="12">
        <v>3469351.4959999998</v>
      </c>
      <c r="K5430" s="21">
        <v>1945955.2180000001</v>
      </c>
      <c r="L5430" s="21">
        <v>782784.84100000001</v>
      </c>
      <c r="M5430" s="21">
        <v>11.02</v>
      </c>
      <c r="N5430" s="21">
        <v>14.34</v>
      </c>
      <c r="O5430" s="21">
        <v>1.08</v>
      </c>
      <c r="P5430" s="21">
        <v>7.54</v>
      </c>
      <c r="Q5430" s="21">
        <v>0.36</v>
      </c>
      <c r="R5430" s="21">
        <v>15.49</v>
      </c>
      <c r="S5430" s="22">
        <v>4.07</v>
      </c>
      <c r="T5430" s="21">
        <v>146.19999999999999</v>
      </c>
      <c r="U5430" s="21">
        <v>190.4</v>
      </c>
      <c r="V5430" s="12">
        <v>0.20499999999999999</v>
      </c>
      <c r="W5430" s="21">
        <v>-213091.606</v>
      </c>
      <c r="X5430" s="21">
        <v>-1.5</v>
      </c>
      <c r="Y5430" s="12" t="str">
        <f>IFERROR(VLOOKUP(C5430,[1]Index!$D:$F,3,FALSE),"Non List")</f>
        <v>Commercial Banks</v>
      </c>
      <c r="Z5430">
        <f>IFERROR(VLOOKUP(C5430,[1]LP!$B:$C,2,FALSE),0)</f>
        <v>220</v>
      </c>
      <c r="AA5430" s="11">
        <f t="shared" si="213"/>
        <v>20</v>
      </c>
      <c r="AB5430" s="5">
        <f>IFERROR(VLOOKUP(C5430,[2]Sheet1!$B:$F,5,FALSE),0)</f>
        <v>72379096.090000004</v>
      </c>
      <c r="AC5430" s="11">
        <f>IFERROR(VLOOKUP(AE5430,[3]Sheet2!$M:$O,2,FALSE),0)</f>
        <v>0.21</v>
      </c>
      <c r="AD5430" s="11">
        <f>IFERROR(VLOOKUP(AE5430,[3]Sheet2!$M:$O,3,FALSE),0)</f>
        <v>4</v>
      </c>
      <c r="AE5430" s="10" t="str">
        <f t="shared" si="214"/>
        <v>80/81CZBIL</v>
      </c>
      <c r="AF5430" s="13">
        <f t="shared" si="212"/>
        <v>5.0090909090909089E-2</v>
      </c>
    </row>
    <row r="5431" spans="1:32" x14ac:dyDescent="0.45">
      <c r="A5431" s="12" t="s">
        <v>53</v>
      </c>
      <c r="B5431" s="12" t="s">
        <v>338</v>
      </c>
      <c r="C5431" s="12" t="s">
        <v>29</v>
      </c>
      <c r="D5431" s="12">
        <v>497</v>
      </c>
      <c r="E5431" s="12">
        <v>11767904</v>
      </c>
      <c r="F5431" s="12">
        <v>14070995</v>
      </c>
      <c r="G5431" s="12">
        <v>213862486</v>
      </c>
      <c r="H5431" s="12">
        <v>168483846</v>
      </c>
      <c r="I5431" s="12">
        <v>3623486</v>
      </c>
      <c r="J5431" s="12">
        <v>4502724</v>
      </c>
      <c r="K5431" s="21">
        <v>2879939</v>
      </c>
      <c r="L5431" s="21">
        <v>1713148</v>
      </c>
      <c r="M5431" s="21">
        <v>29.1</v>
      </c>
      <c r="N5431" s="21">
        <v>17.079999999999998</v>
      </c>
      <c r="O5431" s="21">
        <v>2.2599999999999998</v>
      </c>
      <c r="P5431" s="21">
        <v>13.26</v>
      </c>
      <c r="Q5431" s="21">
        <v>0.62</v>
      </c>
      <c r="R5431" s="21">
        <v>38.6</v>
      </c>
      <c r="S5431" s="22">
        <v>0.77</v>
      </c>
      <c r="T5431" s="21">
        <v>219.57</v>
      </c>
      <c r="U5431" s="21">
        <v>379.16</v>
      </c>
      <c r="V5431" s="12">
        <v>-0.23710000000000001</v>
      </c>
      <c r="W5431" s="21">
        <v>2404923</v>
      </c>
      <c r="X5431" s="21">
        <v>20.440000000000001</v>
      </c>
      <c r="Y5431" s="12" t="str">
        <f>IFERROR(VLOOKUP(C5431,[1]Index!$D:$F,3,FALSE),"Non List")</f>
        <v>Commercial Banks</v>
      </c>
      <c r="Z5431">
        <f>IFERROR(VLOOKUP(C5431,[1]LP!$B:$C,2,FALSE),0)</f>
        <v>578</v>
      </c>
      <c r="AA5431" s="11">
        <f t="shared" si="213"/>
        <v>19.899999999999999</v>
      </c>
      <c r="AB5431" s="5">
        <f>IFERROR(VLOOKUP(C5431,[2]Sheet1!$B:$F,5,FALSE),0)</f>
        <v>53073245.399999999</v>
      </c>
      <c r="AC5431" s="11">
        <f>IFERROR(VLOOKUP(AE5431,[3]Sheet2!$M:$O,2,FALSE),0)</f>
        <v>5.53</v>
      </c>
      <c r="AD5431" s="11">
        <f>IFERROR(VLOOKUP(AE5431,[3]Sheet2!$M:$O,3,FALSE),0)</f>
        <v>10</v>
      </c>
      <c r="AE5431" s="10" t="str">
        <f t="shared" si="214"/>
        <v>80/81EBL</v>
      </c>
      <c r="AF5431" s="13">
        <f t="shared" si="212"/>
        <v>5.0346020761245676E-2</v>
      </c>
    </row>
    <row r="5432" spans="1:32" x14ac:dyDescent="0.45">
      <c r="A5432" s="12" t="s">
        <v>53</v>
      </c>
      <c r="B5432" s="12" t="s">
        <v>338</v>
      </c>
      <c r="C5432" s="12" t="s">
        <v>30</v>
      </c>
      <c r="D5432" s="12">
        <v>175.3</v>
      </c>
      <c r="E5432" s="12">
        <v>36128770</v>
      </c>
      <c r="F5432" s="12">
        <v>20739162</v>
      </c>
      <c r="G5432" s="12">
        <v>454248074</v>
      </c>
      <c r="H5432" s="12">
        <v>364749513</v>
      </c>
      <c r="I5432" s="12">
        <v>9028791</v>
      </c>
      <c r="J5432" s="12">
        <v>10862625</v>
      </c>
      <c r="K5432" s="21">
        <v>6979036</v>
      </c>
      <c r="L5432" s="21">
        <v>2042330</v>
      </c>
      <c r="M5432" s="21">
        <v>11.3</v>
      </c>
      <c r="N5432" s="21">
        <v>15.51</v>
      </c>
      <c r="O5432" s="21">
        <v>1.1100000000000001</v>
      </c>
      <c r="P5432" s="21">
        <v>7.18</v>
      </c>
      <c r="Q5432" s="21">
        <v>0.36</v>
      </c>
      <c r="R5432" s="21">
        <v>17.22</v>
      </c>
      <c r="S5432" s="22">
        <v>4.68</v>
      </c>
      <c r="T5432" s="21">
        <v>157.4</v>
      </c>
      <c r="U5432" s="21">
        <v>200.05</v>
      </c>
      <c r="V5432" s="12">
        <v>0.14119999999999999</v>
      </c>
      <c r="W5432" s="21">
        <v>-1277075</v>
      </c>
      <c r="X5432" s="21">
        <v>-3.53</v>
      </c>
      <c r="Y5432" s="12" t="str">
        <f>IFERROR(VLOOKUP(C5432,[1]Index!$D:$F,3,FALSE),"Non List")</f>
        <v>Commercial Banks</v>
      </c>
      <c r="Z5432">
        <f>IFERROR(VLOOKUP(C5432,[1]LP!$B:$C,2,FALSE),0)</f>
        <v>223.7</v>
      </c>
      <c r="AA5432" s="11">
        <f t="shared" si="213"/>
        <v>19.8</v>
      </c>
      <c r="AB5432" s="5">
        <f>IFERROR(VLOOKUP(C5432,[2]Sheet1!$B:$F,5,FALSE),0)</f>
        <v>186767679.69999999</v>
      </c>
      <c r="AC5432" s="11">
        <f>IFERROR(VLOOKUP(AE5432,[3]Sheet2!$M:$O,2,FALSE),0)</f>
        <v>0</v>
      </c>
      <c r="AD5432" s="11">
        <f>IFERROR(VLOOKUP(AE5432,[3]Sheet2!$M:$O,3,FALSE),0)</f>
        <v>5.5</v>
      </c>
      <c r="AE5432" s="10" t="str">
        <f t="shared" si="214"/>
        <v>80/81GBIME</v>
      </c>
      <c r="AF5432" s="13">
        <f t="shared" si="212"/>
        <v>5.0514081358962903E-2</v>
      </c>
    </row>
    <row r="5433" spans="1:32" x14ac:dyDescent="0.45">
      <c r="A5433" s="12" t="s">
        <v>53</v>
      </c>
      <c r="B5433" s="12" t="s">
        <v>338</v>
      </c>
      <c r="C5433" s="12" t="s">
        <v>31</v>
      </c>
      <c r="D5433" s="12">
        <v>179.6</v>
      </c>
      <c r="E5433" s="12">
        <v>21656615.629999999</v>
      </c>
      <c r="F5433" s="12">
        <v>13464986.1</v>
      </c>
      <c r="G5433" s="12">
        <v>298033161.44999999</v>
      </c>
      <c r="H5433" s="12">
        <v>236409286.36000001</v>
      </c>
      <c r="I5433" s="12">
        <v>5820094.7999999998</v>
      </c>
      <c r="J5433" s="12">
        <v>6606289.3799999999</v>
      </c>
      <c r="K5433" s="21">
        <v>4159714.09</v>
      </c>
      <c r="L5433" s="21">
        <v>1503974.5</v>
      </c>
      <c r="M5433" s="21">
        <v>13.88</v>
      </c>
      <c r="N5433" s="21">
        <v>12.94</v>
      </c>
      <c r="O5433" s="21">
        <v>1.1100000000000001</v>
      </c>
      <c r="P5433" s="21">
        <v>8.56</v>
      </c>
      <c r="Q5433" s="21">
        <v>0.41</v>
      </c>
      <c r="R5433" s="21">
        <v>14.36</v>
      </c>
      <c r="S5433" s="22">
        <v>4.95</v>
      </c>
      <c r="T5433" s="21">
        <v>162.16999999999999</v>
      </c>
      <c r="U5433" s="21">
        <v>225.05</v>
      </c>
      <c r="V5433" s="12">
        <v>0.253</v>
      </c>
      <c r="W5433" s="21">
        <v>-4523398.71</v>
      </c>
      <c r="X5433" s="21">
        <v>-20.89</v>
      </c>
      <c r="Y5433" s="12" t="str">
        <f>IFERROR(VLOOKUP(C5433,[1]Index!$D:$F,3,FALSE),"Non List")</f>
        <v>Commercial Banks</v>
      </c>
      <c r="Z5433">
        <f>IFERROR(VLOOKUP(C5433,[1]LP!$B:$C,2,FALSE),0)</f>
        <v>242</v>
      </c>
      <c r="AA5433" s="11">
        <f t="shared" si="213"/>
        <v>17.399999999999999</v>
      </c>
      <c r="AB5433" s="5">
        <f>IFERROR(VLOOKUP(C5433,[2]Sheet1!$B:$F,5,FALSE),0)</f>
        <v>32484923.399999999</v>
      </c>
      <c r="AC5433" s="11">
        <f>IFERROR(VLOOKUP(AE5433,[3]Sheet2!$M:$O,2,FALSE),0)</f>
        <v>0</v>
      </c>
      <c r="AD5433" s="11">
        <f>IFERROR(VLOOKUP(AE5433,[3]Sheet2!$M:$O,3,FALSE),0)</f>
        <v>0</v>
      </c>
      <c r="AE5433" s="10" t="str">
        <f t="shared" si="214"/>
        <v>80/81HBL</v>
      </c>
      <c r="AF5433" s="13">
        <f t="shared" si="212"/>
        <v>5.735537190082645E-2</v>
      </c>
    </row>
    <row r="5434" spans="1:32" x14ac:dyDescent="0.45">
      <c r="A5434" s="12" t="s">
        <v>53</v>
      </c>
      <c r="B5434" s="12" t="s">
        <v>338</v>
      </c>
      <c r="C5434" s="12" t="s">
        <v>33</v>
      </c>
      <c r="D5434" s="12">
        <v>135</v>
      </c>
      <c r="E5434" s="12">
        <v>26225861.34</v>
      </c>
      <c r="F5434" s="12">
        <v>9656385.6710000001</v>
      </c>
      <c r="G5434" s="12">
        <v>318765722.42000002</v>
      </c>
      <c r="H5434" s="12">
        <v>275438710.31800002</v>
      </c>
      <c r="I5434" s="12">
        <v>5725399.5619999999</v>
      </c>
      <c r="J5434" s="12">
        <v>7254080.324</v>
      </c>
      <c r="K5434" s="21">
        <v>4259594.4759999998</v>
      </c>
      <c r="L5434" s="21">
        <v>867211.478</v>
      </c>
      <c r="M5434" s="21">
        <v>6.6</v>
      </c>
      <c r="N5434" s="21">
        <v>20.45</v>
      </c>
      <c r="O5434" s="21">
        <v>0.99</v>
      </c>
      <c r="P5434" s="21">
        <v>4.83</v>
      </c>
      <c r="Q5434" s="21">
        <v>0.21</v>
      </c>
      <c r="R5434" s="21">
        <v>20.25</v>
      </c>
      <c r="S5434" s="22">
        <v>4.97</v>
      </c>
      <c r="T5434" s="21">
        <v>136.82</v>
      </c>
      <c r="U5434" s="21">
        <v>142.54</v>
      </c>
      <c r="V5434" s="12">
        <v>5.5899999999999998E-2</v>
      </c>
      <c r="W5434" s="21">
        <v>-3771834.8330000001</v>
      </c>
      <c r="X5434" s="21">
        <v>-14.38</v>
      </c>
      <c r="Y5434" s="12" t="str">
        <f>IFERROR(VLOOKUP(C5434,[1]Index!$D:$F,3,FALSE),"Non List")</f>
        <v>Commercial Banks</v>
      </c>
      <c r="Z5434">
        <f>IFERROR(VLOOKUP(C5434,[1]LP!$B:$C,2,FALSE),0)</f>
        <v>212.6</v>
      </c>
      <c r="AA5434" s="11">
        <f t="shared" si="213"/>
        <v>32.200000000000003</v>
      </c>
      <c r="AB5434" s="5">
        <f>IFERROR(VLOOKUP(C5434,[2]Sheet1!$B:$F,5,FALSE),0)</f>
        <v>128506730.66</v>
      </c>
      <c r="AC5434" s="11">
        <f>IFERROR(VLOOKUP(AE5434,[3]Sheet2!$M:$O,2,FALSE),0)</f>
        <v>0</v>
      </c>
      <c r="AD5434" s="11">
        <f>IFERROR(VLOOKUP(AE5434,[3]Sheet2!$M:$O,3,FALSE),0)</f>
        <v>0</v>
      </c>
      <c r="AE5434" s="10" t="str">
        <f t="shared" si="214"/>
        <v>80/81KBL</v>
      </c>
      <c r="AF5434" s="13">
        <f t="shared" si="212"/>
        <v>3.1044214487300093E-2</v>
      </c>
    </row>
    <row r="5435" spans="1:32" x14ac:dyDescent="0.45">
      <c r="A5435" s="12" t="s">
        <v>53</v>
      </c>
      <c r="B5435" s="12" t="s">
        <v>338</v>
      </c>
      <c r="C5435" s="12" t="s">
        <v>35</v>
      </c>
      <c r="D5435" s="12">
        <v>171</v>
      </c>
      <c r="E5435" s="12">
        <v>11621357.273</v>
      </c>
      <c r="F5435" s="12">
        <v>5226614.0159999998</v>
      </c>
      <c r="G5435" s="12">
        <v>152485254.41299999</v>
      </c>
      <c r="H5435" s="12">
        <v>129912900.90000001</v>
      </c>
      <c r="I5435" s="12">
        <v>2637497.9739999999</v>
      </c>
      <c r="J5435" s="12">
        <v>3348540.423</v>
      </c>
      <c r="K5435" s="21">
        <v>1517821.835</v>
      </c>
      <c r="L5435" s="21">
        <v>805380.89500000002</v>
      </c>
      <c r="M5435" s="21">
        <v>13.86</v>
      </c>
      <c r="N5435" s="21">
        <v>12.34</v>
      </c>
      <c r="O5435" s="21">
        <v>1.18</v>
      </c>
      <c r="P5435" s="21">
        <v>9.56</v>
      </c>
      <c r="Q5435" s="21">
        <v>0.42</v>
      </c>
      <c r="R5435" s="21">
        <v>14.56</v>
      </c>
      <c r="S5435" s="22">
        <v>2.62</v>
      </c>
      <c r="T5435" s="21">
        <v>144.97</v>
      </c>
      <c r="U5435" s="21">
        <v>212.62</v>
      </c>
      <c r="V5435" s="12">
        <v>0.24340000000000001</v>
      </c>
      <c r="W5435" s="21">
        <v>-246986.18799999999</v>
      </c>
      <c r="X5435" s="21">
        <v>-2.13</v>
      </c>
      <c r="Y5435" s="12" t="str">
        <f>IFERROR(VLOOKUP(C5435,[1]Index!$D:$F,3,FALSE),"Non List")</f>
        <v>Commercial Banks</v>
      </c>
      <c r="Z5435">
        <f>IFERROR(VLOOKUP(C5435,[1]LP!$B:$C,2,FALSE),0)</f>
        <v>230</v>
      </c>
      <c r="AA5435" s="11">
        <f t="shared" si="213"/>
        <v>16.600000000000001</v>
      </c>
      <c r="AB5435" s="5">
        <f>IFERROR(VLOOKUP(C5435,[2]Sheet1!$B:$F,5,FALSE),0)</f>
        <v>56944650.769999996</v>
      </c>
      <c r="AC5435" s="11">
        <f>IFERROR(VLOOKUP(AE5435,[3]Sheet2!$M:$O,2,FALSE),0)</f>
        <v>0</v>
      </c>
      <c r="AD5435" s="11">
        <f>IFERROR(VLOOKUP(AE5435,[3]Sheet2!$M:$O,3,FALSE),0)</f>
        <v>0</v>
      </c>
      <c r="AE5435" s="10" t="str">
        <f t="shared" si="214"/>
        <v>80/81MBL</v>
      </c>
      <c r="AF5435" s="13">
        <f t="shared" si="212"/>
        <v>6.0260869565217388E-2</v>
      </c>
    </row>
    <row r="5436" spans="1:32" x14ac:dyDescent="0.45">
      <c r="A5436" s="12" t="s">
        <v>53</v>
      </c>
      <c r="B5436" s="12" t="s">
        <v>338</v>
      </c>
      <c r="C5436" s="12" t="s">
        <v>37</v>
      </c>
      <c r="D5436" s="12">
        <v>429.9</v>
      </c>
      <c r="E5436" s="12">
        <v>27056997</v>
      </c>
      <c r="F5436" s="12">
        <v>28257778</v>
      </c>
      <c r="G5436" s="12">
        <v>428830536</v>
      </c>
      <c r="H5436" s="12">
        <v>362876013</v>
      </c>
      <c r="I5436" s="12">
        <v>8243345</v>
      </c>
      <c r="J5436" s="12">
        <v>10063244</v>
      </c>
      <c r="K5436" s="21">
        <v>6532891</v>
      </c>
      <c r="L5436" s="21">
        <v>3203079</v>
      </c>
      <c r="M5436" s="21">
        <v>23.66</v>
      </c>
      <c r="N5436" s="21">
        <v>18.170000000000002</v>
      </c>
      <c r="O5436" s="21">
        <v>2.1</v>
      </c>
      <c r="P5436" s="21">
        <v>11.58</v>
      </c>
      <c r="Q5436" s="21">
        <v>0.61</v>
      </c>
      <c r="R5436" s="21">
        <v>38.159999999999997</v>
      </c>
      <c r="S5436" s="22">
        <v>1.2</v>
      </c>
      <c r="T5436" s="21">
        <v>204.44</v>
      </c>
      <c r="U5436" s="21">
        <v>329.9</v>
      </c>
      <c r="V5436" s="12">
        <v>-0.2326</v>
      </c>
      <c r="W5436" s="21">
        <v>1087876</v>
      </c>
      <c r="X5436" s="21">
        <v>4.0199999999999996</v>
      </c>
      <c r="Y5436" s="12" t="str">
        <f>IFERROR(VLOOKUP(C5436,[1]Index!$D:$F,3,FALSE),"Non List")</f>
        <v>Commercial Banks</v>
      </c>
      <c r="Z5436">
        <f>IFERROR(VLOOKUP(C5436,[1]LP!$B:$C,2,FALSE),0)</f>
        <v>499.3</v>
      </c>
      <c r="AA5436" s="11">
        <f t="shared" si="213"/>
        <v>21.1</v>
      </c>
      <c r="AB5436" s="5">
        <f>IFERROR(VLOOKUP(C5436,[2]Sheet1!$B:$F,5,FALSE),0)</f>
        <v>108227988.80000001</v>
      </c>
      <c r="AC5436" s="11">
        <f>IFERROR(VLOOKUP(AE5436,[3]Sheet2!$M:$O,2,FALSE),0)</f>
        <v>10</v>
      </c>
      <c r="AD5436" s="11">
        <f>IFERROR(VLOOKUP(AE5436,[3]Sheet2!$M:$O,3,FALSE),0)</f>
        <v>0</v>
      </c>
      <c r="AE5436" s="10" t="str">
        <f t="shared" si="214"/>
        <v>80/81NABIL</v>
      </c>
      <c r="AF5436" s="13">
        <f t="shared" si="212"/>
        <v>4.7386340877228116E-2</v>
      </c>
    </row>
    <row r="5437" spans="1:32" x14ac:dyDescent="0.45">
      <c r="A5437" s="12" t="s">
        <v>53</v>
      </c>
      <c r="B5437" s="12" t="s">
        <v>338</v>
      </c>
      <c r="C5437" s="12" t="s">
        <v>39</v>
      </c>
      <c r="D5437" s="12">
        <v>205.7</v>
      </c>
      <c r="E5437" s="12">
        <v>14694022.927999999</v>
      </c>
      <c r="F5437" s="12">
        <v>22414187.800000001</v>
      </c>
      <c r="G5437" s="12">
        <v>258182943.15000001</v>
      </c>
      <c r="H5437" s="12">
        <v>181559578.05700001</v>
      </c>
      <c r="I5437" s="12">
        <v>4634066.284</v>
      </c>
      <c r="J5437" s="12">
        <v>5417022.5029999996</v>
      </c>
      <c r="K5437" s="21">
        <v>2839861.24</v>
      </c>
      <c r="L5437" s="21">
        <v>590051.80000000005</v>
      </c>
      <c r="M5437" s="21">
        <v>8.02</v>
      </c>
      <c r="N5437" s="21">
        <v>25.65</v>
      </c>
      <c r="O5437" s="21">
        <v>0.81</v>
      </c>
      <c r="P5437" s="21">
        <v>3.18</v>
      </c>
      <c r="Q5437" s="21">
        <v>0.18</v>
      </c>
      <c r="R5437" s="21">
        <v>20.78</v>
      </c>
      <c r="S5437" s="22">
        <v>4.5</v>
      </c>
      <c r="T5437" s="21">
        <v>252.54</v>
      </c>
      <c r="U5437" s="21">
        <v>213.47</v>
      </c>
      <c r="V5437" s="12">
        <v>3.78E-2</v>
      </c>
      <c r="W5437" s="21">
        <v>-569077.05500000005</v>
      </c>
      <c r="X5437" s="21">
        <v>-3.87</v>
      </c>
      <c r="Y5437" s="12" t="str">
        <f>IFERROR(VLOOKUP(C5437,[1]Index!$D:$F,3,FALSE),"Non List")</f>
        <v>Commercial Banks</v>
      </c>
      <c r="Z5437">
        <f>IFERROR(VLOOKUP(C5437,[1]LP!$B:$C,2,FALSE),0)</f>
        <v>267.7</v>
      </c>
      <c r="AA5437" s="11">
        <f t="shared" si="213"/>
        <v>33.4</v>
      </c>
      <c r="AB5437" s="5">
        <f>IFERROR(VLOOKUP(C5437,[2]Sheet1!$B:$F,5,FALSE),0)</f>
        <v>72000712.209999993</v>
      </c>
      <c r="AC5437" s="11">
        <f>IFERROR(VLOOKUP(AE5437,[3]Sheet2!$M:$O,2,FALSE),0)</f>
        <v>0</v>
      </c>
      <c r="AD5437" s="11">
        <f>IFERROR(VLOOKUP(AE5437,[3]Sheet2!$M:$O,3,FALSE),0)</f>
        <v>0</v>
      </c>
      <c r="AE5437" s="10" t="str">
        <f t="shared" si="214"/>
        <v>80/81NBL</v>
      </c>
      <c r="AF5437" s="13">
        <f t="shared" si="212"/>
        <v>2.9958909226746357E-2</v>
      </c>
    </row>
    <row r="5438" spans="1:32" x14ac:dyDescent="0.45">
      <c r="A5438" s="12" t="s">
        <v>53</v>
      </c>
      <c r="B5438" s="12" t="s">
        <v>338</v>
      </c>
      <c r="C5438" s="12" t="s">
        <v>42</v>
      </c>
      <c r="D5438" s="12">
        <v>385</v>
      </c>
      <c r="E5438" s="12">
        <v>14917566.922</v>
      </c>
      <c r="F5438" s="12">
        <v>15678337.866</v>
      </c>
      <c r="G5438" s="12">
        <v>381263295.54799998</v>
      </c>
      <c r="H5438" s="12">
        <v>293808439.13499999</v>
      </c>
      <c r="I5438" s="12">
        <v>5541417.3150000004</v>
      </c>
      <c r="J5438" s="12">
        <v>7124653.2400000002</v>
      </c>
      <c r="K5438" s="21">
        <v>4041078.423</v>
      </c>
      <c r="L5438" s="21">
        <v>1903807.5449999999</v>
      </c>
      <c r="M5438" s="21">
        <v>25.52</v>
      </c>
      <c r="N5438" s="21">
        <v>15.09</v>
      </c>
      <c r="O5438" s="21">
        <v>1.88</v>
      </c>
      <c r="P5438" s="21">
        <v>12.44</v>
      </c>
      <c r="Q5438" s="21">
        <v>0.43</v>
      </c>
      <c r="R5438" s="21">
        <v>28.37</v>
      </c>
      <c r="S5438" s="22">
        <v>1.19</v>
      </c>
      <c r="T5438" s="21">
        <v>205.1</v>
      </c>
      <c r="U5438" s="21">
        <v>343.17</v>
      </c>
      <c r="V5438" s="12">
        <v>-0.1086</v>
      </c>
      <c r="W5438" s="21">
        <v>-592267.79099999997</v>
      </c>
      <c r="X5438" s="21">
        <v>-3.97</v>
      </c>
      <c r="Y5438" s="12" t="str">
        <f>IFERROR(VLOOKUP(C5438,[1]Index!$D:$F,3,FALSE),"Non List")</f>
        <v>Commercial Banks</v>
      </c>
      <c r="Z5438">
        <f>IFERROR(VLOOKUP(C5438,[1]LP!$B:$C,2,FALSE),0)</f>
        <v>386.9</v>
      </c>
      <c r="AA5438" s="11">
        <f t="shared" si="213"/>
        <v>15.2</v>
      </c>
      <c r="AB5438" s="5">
        <f>IFERROR(VLOOKUP(C5438,[2]Sheet1!$B:$F,5,FALSE),0)</f>
        <v>73096077.810000002</v>
      </c>
      <c r="AC5438" s="11">
        <f>IFERROR(VLOOKUP(AE5438,[3]Sheet2!$M:$O,2,FALSE),0)</f>
        <v>0</v>
      </c>
      <c r="AD5438" s="11">
        <f>IFERROR(VLOOKUP(AE5438,[3]Sheet2!$M:$O,3,FALSE),0)</f>
        <v>0</v>
      </c>
      <c r="AE5438" s="10" t="str">
        <f t="shared" si="214"/>
        <v>80/81NICA</v>
      </c>
      <c r="AF5438" s="13">
        <f t="shared" si="212"/>
        <v>6.5960196433186874E-2</v>
      </c>
    </row>
    <row r="5439" spans="1:32" x14ac:dyDescent="0.45">
      <c r="A5439" s="12" t="s">
        <v>53</v>
      </c>
      <c r="B5439" s="12" t="s">
        <v>338</v>
      </c>
      <c r="C5439" s="12" t="s">
        <v>43</v>
      </c>
      <c r="D5439" s="12">
        <v>174.5</v>
      </c>
      <c r="E5439" s="12">
        <v>18366706</v>
      </c>
      <c r="F5439" s="12">
        <v>9562560</v>
      </c>
      <c r="G5439" s="12">
        <v>231322709</v>
      </c>
      <c r="H5439" s="12">
        <v>194189675</v>
      </c>
      <c r="I5439" s="12">
        <v>3740245</v>
      </c>
      <c r="J5439" s="12">
        <v>4898875</v>
      </c>
      <c r="K5439" s="21">
        <v>2914348</v>
      </c>
      <c r="L5439" s="21">
        <v>1375988</v>
      </c>
      <c r="M5439" s="21">
        <v>14.98</v>
      </c>
      <c r="N5439" s="21">
        <v>11.65</v>
      </c>
      <c r="O5439" s="21">
        <v>1.1499999999999999</v>
      </c>
      <c r="P5439" s="21">
        <v>9.85</v>
      </c>
      <c r="Q5439" s="21">
        <v>0.44</v>
      </c>
      <c r="R5439" s="21">
        <v>13.4</v>
      </c>
      <c r="S5439" s="22">
        <v>2.86</v>
      </c>
      <c r="T5439" s="21">
        <v>152.06</v>
      </c>
      <c r="U5439" s="21">
        <v>226.39</v>
      </c>
      <c r="V5439" s="12">
        <v>0.2974</v>
      </c>
      <c r="W5439" s="21">
        <v>-994830</v>
      </c>
      <c r="X5439" s="21">
        <v>-5.42</v>
      </c>
      <c r="Y5439" s="12" t="str">
        <f>IFERROR(VLOOKUP(C5439,[1]Index!$D:$F,3,FALSE),"Non List")</f>
        <v>Commercial Banks</v>
      </c>
      <c r="Z5439">
        <f>IFERROR(VLOOKUP(C5439,[1]LP!$B:$C,2,FALSE),0)</f>
        <v>246</v>
      </c>
      <c r="AA5439" s="11">
        <f t="shared" si="213"/>
        <v>16.399999999999999</v>
      </c>
      <c r="AB5439" s="5">
        <f>IFERROR(VLOOKUP(C5439,[2]Sheet1!$B:$F,5,FALSE),0)</f>
        <v>89996863.319999993</v>
      </c>
      <c r="AC5439" s="11">
        <f>IFERROR(VLOOKUP(AE5439,[3]Sheet2!$M:$O,2,FALSE),0)</f>
        <v>0</v>
      </c>
      <c r="AD5439" s="11">
        <f>IFERROR(VLOOKUP(AE5439,[3]Sheet2!$M:$O,3,FALSE),0)</f>
        <v>0</v>
      </c>
      <c r="AE5439" s="10" t="str">
        <f t="shared" si="214"/>
        <v>80/81NMB</v>
      </c>
      <c r="AF5439" s="13">
        <f t="shared" si="212"/>
        <v>6.0894308943089434E-2</v>
      </c>
    </row>
    <row r="5440" spans="1:32" x14ac:dyDescent="0.45">
      <c r="A5440" s="12" t="s">
        <v>53</v>
      </c>
      <c r="B5440" s="12" t="s">
        <v>338</v>
      </c>
      <c r="C5440" s="12" t="s">
        <v>44</v>
      </c>
      <c r="D5440" s="12">
        <v>188.8</v>
      </c>
      <c r="E5440" s="12">
        <v>19402575.715999998</v>
      </c>
      <c r="F5440" s="12">
        <v>9937213.6370000001</v>
      </c>
      <c r="G5440" s="12">
        <v>206261005.87599999</v>
      </c>
      <c r="H5440" s="12">
        <v>170730217.65099999</v>
      </c>
      <c r="I5440" s="12">
        <v>3874399.2080000001</v>
      </c>
      <c r="J5440" s="12">
        <v>4842004.824</v>
      </c>
      <c r="K5440" s="21">
        <v>3399531.3960000002</v>
      </c>
      <c r="L5440" s="21">
        <v>2182927.662</v>
      </c>
      <c r="M5440" s="21">
        <v>22.5</v>
      </c>
      <c r="N5440" s="21">
        <v>8.39</v>
      </c>
      <c r="O5440" s="21">
        <v>1.25</v>
      </c>
      <c r="P5440" s="21">
        <v>14.88</v>
      </c>
      <c r="Q5440" s="21">
        <v>0.85</v>
      </c>
      <c r="R5440" s="21">
        <v>10.49</v>
      </c>
      <c r="S5440" s="22">
        <v>4.07</v>
      </c>
      <c r="T5440" s="21">
        <v>151.22</v>
      </c>
      <c r="U5440" s="21">
        <v>276.69</v>
      </c>
      <c r="V5440" s="12">
        <v>0.46550000000000002</v>
      </c>
      <c r="W5440" s="21">
        <v>64149.803</v>
      </c>
      <c r="X5440" s="21">
        <v>0.33</v>
      </c>
      <c r="Y5440" s="12" t="str">
        <f>IFERROR(VLOOKUP(C5440,[1]Index!$D:$F,3,FALSE),"Non List")</f>
        <v>Commercial Banks</v>
      </c>
      <c r="Z5440">
        <f>IFERROR(VLOOKUP(C5440,[1]LP!$B:$C,2,FALSE),0)</f>
        <v>255</v>
      </c>
      <c r="AA5440" s="11">
        <f t="shared" si="213"/>
        <v>11.3</v>
      </c>
      <c r="AB5440" s="5">
        <f>IFERROR(VLOOKUP(C5440,[2]Sheet1!$B:$F,5,FALSE),0)</f>
        <v>95072620.929999992</v>
      </c>
      <c r="AC5440" s="11">
        <f>IFERROR(VLOOKUP(AE5440,[3]Sheet2!$M:$O,2,FALSE),0)</f>
        <v>5</v>
      </c>
      <c r="AD5440" s="11">
        <f>IFERROR(VLOOKUP(AE5440,[3]Sheet2!$M:$O,3,FALSE),0)</f>
        <v>0</v>
      </c>
      <c r="AE5440" s="10" t="str">
        <f t="shared" si="214"/>
        <v>80/81PCBL</v>
      </c>
      <c r="AF5440" s="13">
        <f t="shared" si="212"/>
        <v>8.8235294117647065E-2</v>
      </c>
    </row>
    <row r="5441" spans="1:32" x14ac:dyDescent="0.45">
      <c r="A5441" s="12" t="s">
        <v>53</v>
      </c>
      <c r="B5441" s="12" t="s">
        <v>338</v>
      </c>
      <c r="C5441" s="12" t="s">
        <v>45</v>
      </c>
      <c r="D5441" s="12">
        <v>233</v>
      </c>
      <c r="E5441" s="12">
        <v>13581525.41</v>
      </c>
      <c r="F5441" s="12">
        <v>6114724.4299999997</v>
      </c>
      <c r="G5441" s="12">
        <v>183493487.33000001</v>
      </c>
      <c r="H5441" s="12">
        <v>151571413.44999999</v>
      </c>
      <c r="I5441" s="12">
        <v>3016692.49</v>
      </c>
      <c r="J5441" s="12">
        <v>3984309.236</v>
      </c>
      <c r="K5441" s="21">
        <v>2473255.8059999999</v>
      </c>
      <c r="L5441" s="21">
        <v>1138614.716</v>
      </c>
      <c r="M5441" s="21">
        <v>16.760000000000002</v>
      </c>
      <c r="N5441" s="21">
        <v>13.9</v>
      </c>
      <c r="O5441" s="21">
        <v>1.61</v>
      </c>
      <c r="P5441" s="21">
        <v>11.56</v>
      </c>
      <c r="Q5441" s="21">
        <v>0.5</v>
      </c>
      <c r="R5441" s="21">
        <v>22.38</v>
      </c>
      <c r="S5441" s="22">
        <v>1.72</v>
      </c>
      <c r="T5441" s="21">
        <v>145.02000000000001</v>
      </c>
      <c r="U5441" s="21">
        <v>233.85</v>
      </c>
      <c r="V5441" s="12">
        <v>3.7000000000000002E-3</v>
      </c>
      <c r="W5441" s="21">
        <v>651460.26</v>
      </c>
      <c r="X5441" s="21">
        <v>4.8</v>
      </c>
      <c r="Y5441" s="12" t="str">
        <f>IFERROR(VLOOKUP(C5441,[1]Index!$D:$F,3,FALSE),"Non List")</f>
        <v>Commercial Banks</v>
      </c>
      <c r="Z5441">
        <f>IFERROR(VLOOKUP(C5441,[1]LP!$B:$C,2,FALSE),0)</f>
        <v>299</v>
      </c>
      <c r="AA5441" s="11">
        <f t="shared" si="213"/>
        <v>17.8</v>
      </c>
      <c r="AB5441" s="5">
        <f>IFERROR(VLOOKUP(C5441,[2]Sheet1!$B:$F,5,FALSE),0)</f>
        <v>66549474.460000001</v>
      </c>
      <c r="AC5441" s="11">
        <f>IFERROR(VLOOKUP(AE5441,[3]Sheet2!$M:$O,2,FALSE),0)</f>
        <v>5.2632000000000003</v>
      </c>
      <c r="AD5441" s="11">
        <f>IFERROR(VLOOKUP(AE5441,[3]Sheet2!$M:$O,3,FALSE),0)</f>
        <v>0</v>
      </c>
      <c r="AE5441" s="10" t="str">
        <f t="shared" si="214"/>
        <v>80/81SANIMA</v>
      </c>
      <c r="AF5441" s="13">
        <f t="shared" si="212"/>
        <v>5.6053511705685621E-2</v>
      </c>
    </row>
    <row r="5442" spans="1:32" x14ac:dyDescent="0.45">
      <c r="A5442" s="12" t="s">
        <v>53</v>
      </c>
      <c r="B5442" s="12" t="s">
        <v>338</v>
      </c>
      <c r="C5442" s="12" t="s">
        <v>46</v>
      </c>
      <c r="D5442" s="12">
        <v>274</v>
      </c>
      <c r="E5442" s="12">
        <v>10500152.289999999</v>
      </c>
      <c r="F5442" s="12">
        <v>8189756.7199999997</v>
      </c>
      <c r="G5442" s="12">
        <v>167558441.34</v>
      </c>
      <c r="H5442" s="12">
        <v>121867087.63</v>
      </c>
      <c r="I5442" s="12">
        <v>2658542.62</v>
      </c>
      <c r="J5442" s="12">
        <v>3325026.41</v>
      </c>
      <c r="K5442" s="21">
        <v>1932390.33</v>
      </c>
      <c r="L5442" s="21">
        <v>840541.52</v>
      </c>
      <c r="M5442" s="21">
        <v>16</v>
      </c>
      <c r="N5442" s="21">
        <v>17.13</v>
      </c>
      <c r="O5442" s="21">
        <v>1.54</v>
      </c>
      <c r="P5442" s="21">
        <v>8.99</v>
      </c>
      <c r="Q5442" s="21">
        <v>0.4</v>
      </c>
      <c r="R5442" s="21">
        <v>26.38</v>
      </c>
      <c r="S5442" s="22">
        <v>2.29</v>
      </c>
      <c r="T5442" s="21">
        <v>178</v>
      </c>
      <c r="U5442" s="21">
        <v>253.14</v>
      </c>
      <c r="V5442" s="12">
        <v>-7.6100000000000001E-2</v>
      </c>
      <c r="W5442" s="21">
        <v>495587.86</v>
      </c>
      <c r="X5442" s="21">
        <v>4.72</v>
      </c>
      <c r="Y5442" s="12" t="str">
        <f>IFERROR(VLOOKUP(C5442,[1]Index!$D:$F,3,FALSE),"Non List")</f>
        <v>Commercial Banks</v>
      </c>
      <c r="Z5442">
        <f>IFERROR(VLOOKUP(C5442,[1]LP!$B:$C,2,FALSE),0)</f>
        <v>421</v>
      </c>
      <c r="AA5442" s="11">
        <f t="shared" si="213"/>
        <v>26.3</v>
      </c>
      <c r="AB5442" s="5">
        <f>IFERROR(VLOOKUP(C5442,[2]Sheet1!$B:$F,5,FALSE),0)</f>
        <v>31500456.899999999</v>
      </c>
      <c r="AC5442" s="11">
        <f>IFERROR(VLOOKUP(AE5442,[3]Sheet2!$M:$O,2,FALSE),0)</f>
        <v>6.85</v>
      </c>
      <c r="AD5442" s="11">
        <f>IFERROR(VLOOKUP(AE5442,[3]Sheet2!$M:$O,3,FALSE),0)</f>
        <v>3.8</v>
      </c>
      <c r="AE5442" s="10" t="str">
        <f t="shared" si="214"/>
        <v>80/81SBI</v>
      </c>
      <c r="AF5442" s="13">
        <f t="shared" si="212"/>
        <v>3.800475059382423E-2</v>
      </c>
    </row>
    <row r="5443" spans="1:32" x14ac:dyDescent="0.45">
      <c r="A5443" s="12" t="s">
        <v>53</v>
      </c>
      <c r="B5443" s="12" t="s">
        <v>338</v>
      </c>
      <c r="C5443" s="12" t="s">
        <v>47</v>
      </c>
      <c r="D5443" s="12">
        <v>222.7</v>
      </c>
      <c r="E5443" s="12">
        <v>14089980.189999999</v>
      </c>
      <c r="F5443" s="12">
        <v>11663552.609999999</v>
      </c>
      <c r="G5443" s="12">
        <v>221078293.41999999</v>
      </c>
      <c r="H5443" s="12">
        <v>190915239.46000001</v>
      </c>
      <c r="I5443" s="12">
        <v>4103858.51</v>
      </c>
      <c r="J5443" s="12">
        <v>5051164.33</v>
      </c>
      <c r="K5443" s="21">
        <v>2839628.06</v>
      </c>
      <c r="L5443" s="21">
        <v>1136822.47</v>
      </c>
      <c r="M5443" s="21">
        <v>16.12</v>
      </c>
      <c r="N5443" s="21">
        <v>13.82</v>
      </c>
      <c r="O5443" s="21">
        <v>1.22</v>
      </c>
      <c r="P5443" s="21">
        <v>8.83</v>
      </c>
      <c r="Q5443" s="21">
        <v>0.39</v>
      </c>
      <c r="R5443" s="21">
        <v>16.86</v>
      </c>
      <c r="S5443" s="22">
        <v>2.56</v>
      </c>
      <c r="T5443" s="21">
        <v>182.78</v>
      </c>
      <c r="U5443" s="21">
        <v>257.48</v>
      </c>
      <c r="V5443" s="12">
        <v>0.15620000000000001</v>
      </c>
      <c r="W5443" s="21">
        <v>-593188.16599999997</v>
      </c>
      <c r="X5443" s="21">
        <v>-4.21</v>
      </c>
      <c r="Y5443" s="12" t="str">
        <f>IFERROR(VLOOKUP(C5443,[1]Index!$D:$F,3,FALSE),"Non List")</f>
        <v>Commercial Banks</v>
      </c>
      <c r="Z5443">
        <f>IFERROR(VLOOKUP(C5443,[1]LP!$B:$C,2,FALSE),0)</f>
        <v>297</v>
      </c>
      <c r="AA5443" s="11">
        <f t="shared" si="213"/>
        <v>18.399999999999999</v>
      </c>
      <c r="AB5443" s="5">
        <f>IFERROR(VLOOKUP(C5443,[2]Sheet1!$B:$F,5,FALSE),0)</f>
        <v>69040902.980000004</v>
      </c>
      <c r="AC5443" s="11">
        <f>IFERROR(VLOOKUP(AE5443,[3]Sheet2!$M:$O,2,FALSE),0)</f>
        <v>4</v>
      </c>
      <c r="AD5443" s="11">
        <f>IFERROR(VLOOKUP(AE5443,[3]Sheet2!$M:$O,3,FALSE),0)</f>
        <v>0</v>
      </c>
      <c r="AE5443" s="10" t="str">
        <f t="shared" si="214"/>
        <v>80/81SBL</v>
      </c>
      <c r="AF5443" s="13">
        <f t="shared" ref="AF5443:AF5506" si="215">IFERROR(M5443/Z5443,0)</f>
        <v>5.4276094276094276E-2</v>
      </c>
    </row>
    <row r="5444" spans="1:32" x14ac:dyDescent="0.45">
      <c r="A5444" s="12" t="s">
        <v>53</v>
      </c>
      <c r="B5444" s="12" t="s">
        <v>338</v>
      </c>
      <c r="C5444" s="12" t="s">
        <v>48</v>
      </c>
      <c r="D5444" s="12">
        <v>515.9</v>
      </c>
      <c r="E5444" s="12">
        <v>9429454</v>
      </c>
      <c r="F5444" s="12">
        <v>9955396</v>
      </c>
      <c r="G5444" s="12">
        <v>115702610</v>
      </c>
      <c r="H5444" s="12">
        <v>77645239</v>
      </c>
      <c r="I5444" s="12">
        <v>2631421</v>
      </c>
      <c r="J5444" s="12">
        <v>3660065</v>
      </c>
      <c r="K5444" s="21">
        <v>2527292</v>
      </c>
      <c r="L5444" s="21">
        <v>1726428</v>
      </c>
      <c r="M5444" s="21">
        <v>36.6</v>
      </c>
      <c r="N5444" s="21">
        <v>14.1</v>
      </c>
      <c r="O5444" s="21">
        <v>2.5099999999999998</v>
      </c>
      <c r="P5444" s="21">
        <v>17.809999999999999</v>
      </c>
      <c r="Q5444" s="21">
        <v>1.17</v>
      </c>
      <c r="R5444" s="21">
        <v>35.39</v>
      </c>
      <c r="S5444" s="22">
        <v>1.6</v>
      </c>
      <c r="T5444" s="21">
        <v>205.58</v>
      </c>
      <c r="U5444" s="21">
        <v>411.45</v>
      </c>
      <c r="V5444" s="12">
        <v>-0.20250000000000001</v>
      </c>
      <c r="W5444" s="21">
        <v>1131784</v>
      </c>
      <c r="X5444" s="21">
        <v>12</v>
      </c>
      <c r="Y5444" s="12" t="str">
        <f>IFERROR(VLOOKUP(C5444,[1]Index!$D:$F,3,FALSE),"Non List")</f>
        <v>Commercial Banks</v>
      </c>
      <c r="Z5444">
        <f>IFERROR(VLOOKUP(C5444,[1]LP!$B:$C,2,FALSE),0)</f>
        <v>671</v>
      </c>
      <c r="AA5444" s="11">
        <f t="shared" si="213"/>
        <v>18.3</v>
      </c>
      <c r="AB5444" s="5">
        <f>IFERROR(VLOOKUP(C5444,[2]Sheet1!$B:$F,5,FALSE),0)</f>
        <v>27114394.41</v>
      </c>
      <c r="AC5444" s="11">
        <f>IFERROR(VLOOKUP(AE5444,[3]Sheet2!$M:$O,2,FALSE),0)</f>
        <v>19</v>
      </c>
      <c r="AD5444" s="11">
        <f>IFERROR(VLOOKUP(AE5444,[3]Sheet2!$M:$O,3,FALSE),0)</f>
        <v>6.5</v>
      </c>
      <c r="AE5444" s="10" t="str">
        <f t="shared" si="214"/>
        <v>80/81SCB</v>
      </c>
      <c r="AF5444" s="13">
        <f t="shared" si="215"/>
        <v>5.454545454545455E-2</v>
      </c>
    </row>
    <row r="5445" spans="1:32" x14ac:dyDescent="0.45">
      <c r="A5445" s="12" t="s">
        <v>53</v>
      </c>
      <c r="B5445" s="12" t="s">
        <v>338</v>
      </c>
      <c r="C5445" s="12" t="s">
        <v>51</v>
      </c>
      <c r="D5445" s="12">
        <v>139</v>
      </c>
      <c r="E5445" s="12">
        <v>23542490</v>
      </c>
      <c r="F5445" s="12">
        <v>8244036</v>
      </c>
      <c r="G5445" s="12">
        <v>281304828</v>
      </c>
      <c r="H5445" s="12">
        <v>231352233</v>
      </c>
      <c r="I5445" s="12">
        <v>4766812</v>
      </c>
      <c r="J5445" s="12">
        <v>6001509</v>
      </c>
      <c r="K5445" s="21">
        <v>2986284</v>
      </c>
      <c r="L5445" s="21">
        <v>720340</v>
      </c>
      <c r="M5445" s="21">
        <v>6.1</v>
      </c>
      <c r="N5445" s="21">
        <v>22.79</v>
      </c>
      <c r="O5445" s="21">
        <v>1.03</v>
      </c>
      <c r="P5445" s="21">
        <v>4.53</v>
      </c>
      <c r="Q5445" s="21">
        <v>0.2</v>
      </c>
      <c r="R5445" s="21">
        <v>23.47</v>
      </c>
      <c r="S5445" s="22">
        <v>4.9000000000000004</v>
      </c>
      <c r="T5445" s="21">
        <v>135.02000000000001</v>
      </c>
      <c r="U5445" s="21">
        <v>136.13</v>
      </c>
      <c r="V5445" s="12">
        <v>-2.06E-2</v>
      </c>
      <c r="W5445" s="21">
        <v>-1867468</v>
      </c>
      <c r="X5445" s="21">
        <v>-7.93</v>
      </c>
      <c r="Y5445" s="12" t="str">
        <f>IFERROR(VLOOKUP(C5445,[1]Index!$D:$F,3,FALSE),"Non List")</f>
        <v>Commercial Banks</v>
      </c>
      <c r="Z5445">
        <f>IFERROR(VLOOKUP(C5445,[1]LP!$B:$C,2,FALSE),0)</f>
        <v>226</v>
      </c>
      <c r="AA5445" s="11">
        <f t="shared" si="213"/>
        <v>37</v>
      </c>
      <c r="AB5445" s="5">
        <f>IFERROR(VLOOKUP(C5445,[2]Sheet1!$B:$F,5,FALSE),0)</f>
        <v>115358201</v>
      </c>
      <c r="AC5445" s="11">
        <f>IFERROR(VLOOKUP(AE5445,[3]Sheet2!$M:$O,2,FALSE),0)</f>
        <v>0</v>
      </c>
      <c r="AD5445" s="11">
        <f>IFERROR(VLOOKUP(AE5445,[3]Sheet2!$M:$O,3,FALSE),0)</f>
        <v>0</v>
      </c>
      <c r="AE5445" s="10" t="str">
        <f t="shared" si="214"/>
        <v>80/81PRVU</v>
      </c>
      <c r="AF5445" s="13">
        <f t="shared" si="215"/>
        <v>2.6991150442477876E-2</v>
      </c>
    </row>
    <row r="5446" spans="1:32" x14ac:dyDescent="0.45">
      <c r="A5446" s="12" t="s">
        <v>53</v>
      </c>
      <c r="B5446" s="12" t="s">
        <v>338</v>
      </c>
      <c r="C5446" s="12" t="s">
        <v>182</v>
      </c>
      <c r="D5446" s="12">
        <v>152.5</v>
      </c>
      <c r="E5446" s="12">
        <v>34128595</v>
      </c>
      <c r="F5446" s="12">
        <v>24121239</v>
      </c>
      <c r="G5446" s="12">
        <v>389034647</v>
      </c>
      <c r="H5446" s="12">
        <v>312607428</v>
      </c>
      <c r="I5446" s="12">
        <v>7543829</v>
      </c>
      <c r="J5446" s="12">
        <v>8846700</v>
      </c>
      <c r="K5446" s="21">
        <v>5892360</v>
      </c>
      <c r="L5446" s="21">
        <v>1801944</v>
      </c>
      <c r="M5446" s="21">
        <v>10.54</v>
      </c>
      <c r="N5446" s="21">
        <v>14.47</v>
      </c>
      <c r="O5446" s="21">
        <v>0.89</v>
      </c>
      <c r="P5446" s="21">
        <v>6.19</v>
      </c>
      <c r="Q5446" s="21">
        <v>0.37</v>
      </c>
      <c r="R5446" s="21">
        <v>12.88</v>
      </c>
      <c r="S5446" s="22">
        <v>4.75</v>
      </c>
      <c r="T5446" s="21">
        <v>170.68</v>
      </c>
      <c r="U5446" s="21">
        <v>201.19</v>
      </c>
      <c r="V5446" s="12">
        <v>0.31929999999999997</v>
      </c>
      <c r="W5446" s="21">
        <v>1955472</v>
      </c>
      <c r="X5446" s="21">
        <v>5.73</v>
      </c>
      <c r="Y5446" s="12" t="str">
        <f>IFERROR(VLOOKUP(C5446,[1]Index!$D:$F,3,FALSE),"Non List")</f>
        <v>Commercial Banks</v>
      </c>
      <c r="Z5446">
        <f>IFERROR(VLOOKUP(C5446,[1]LP!$B:$C,2,FALSE),0)</f>
        <v>217</v>
      </c>
      <c r="AA5446" s="11">
        <f t="shared" si="213"/>
        <v>20.6</v>
      </c>
      <c r="AB5446" s="5">
        <f>IFERROR(VLOOKUP(C5446,[2]Sheet1!$B:$F,5,FALSE),0)</f>
        <v>71670049.5</v>
      </c>
      <c r="AC5446" s="11">
        <f>IFERROR(VLOOKUP(AE5446,[3]Sheet2!$M:$O,2,FALSE),0)</f>
        <v>0</v>
      </c>
      <c r="AD5446" s="11">
        <f>IFERROR(VLOOKUP(AE5446,[3]Sheet2!$M:$O,3,FALSE),0)</f>
        <v>0</v>
      </c>
      <c r="AE5446" s="10" t="str">
        <f t="shared" si="214"/>
        <v>80/81NIMB</v>
      </c>
      <c r="AF5446" s="13">
        <f t="shared" si="215"/>
        <v>4.8571428571428571E-2</v>
      </c>
    </row>
    <row r="5447" spans="1:32" x14ac:dyDescent="0.45">
      <c r="A5447" s="12" t="s">
        <v>53</v>
      </c>
      <c r="B5447" s="12" t="s">
        <v>338</v>
      </c>
      <c r="C5447" s="12" t="s">
        <v>339</v>
      </c>
      <c r="D5447" s="12">
        <v>150.9</v>
      </c>
      <c r="E5447" s="12">
        <v>23187155</v>
      </c>
      <c r="F5447" s="12">
        <v>15448178</v>
      </c>
      <c r="G5447" s="12">
        <v>310591321</v>
      </c>
      <c r="H5447" s="12">
        <v>247691314</v>
      </c>
      <c r="I5447" s="12">
        <v>5658330</v>
      </c>
      <c r="J5447" s="12">
        <v>6906399</v>
      </c>
      <c r="K5447" s="21">
        <v>4177660</v>
      </c>
      <c r="L5447" s="21">
        <v>1059209</v>
      </c>
      <c r="M5447" s="21">
        <v>9.1199999999999992</v>
      </c>
      <c r="N5447" s="21">
        <v>16.55</v>
      </c>
      <c r="O5447" s="21">
        <v>0.91</v>
      </c>
      <c r="P5447" s="21">
        <v>5.48</v>
      </c>
      <c r="Q5447" s="21">
        <v>0.27</v>
      </c>
      <c r="R5447" s="21">
        <v>15.06</v>
      </c>
      <c r="S5447" s="22">
        <v>4.67</v>
      </c>
      <c r="T5447" s="21">
        <v>166.62</v>
      </c>
      <c r="U5447" s="21">
        <v>184.91</v>
      </c>
      <c r="V5447" s="12">
        <v>0.22539999999999999</v>
      </c>
      <c r="W5447" s="21">
        <v>-811864</v>
      </c>
      <c r="X5447" s="21">
        <v>-3.5</v>
      </c>
      <c r="Y5447" s="12" t="str">
        <f>IFERROR(VLOOKUP(C5447,[1]Index!$D:$F,3,FALSE),"Non List")</f>
        <v>Commercial Banks</v>
      </c>
      <c r="Z5447">
        <f>IFERROR(VLOOKUP(C5447,[1]LP!$B:$C,2,FALSE),0)</f>
        <v>220</v>
      </c>
      <c r="AA5447" s="11">
        <f t="shared" si="213"/>
        <v>24.1</v>
      </c>
      <c r="AB5447" s="5">
        <f>IFERROR(VLOOKUP(C5447,[2]Sheet1!$B:$F,5,FALSE),0)</f>
        <v>113617058.03</v>
      </c>
      <c r="AC5447" s="11">
        <f>IFERROR(VLOOKUP(AE5447,[3]Sheet2!$M:$O,2,FALSE),0)</f>
        <v>0.26</v>
      </c>
      <c r="AD5447" s="11">
        <f>IFERROR(VLOOKUP(AE5447,[3]Sheet2!$M:$O,3,FALSE),0)</f>
        <v>5</v>
      </c>
      <c r="AE5447" s="10" t="str">
        <f t="shared" si="214"/>
        <v>80/81LSL</v>
      </c>
      <c r="AF5447" s="13">
        <f t="shared" si="215"/>
        <v>4.1454545454545452E-2</v>
      </c>
    </row>
    <row r="5448" spans="1:32" x14ac:dyDescent="0.45">
      <c r="A5448" s="12" t="s">
        <v>53</v>
      </c>
      <c r="B5448" s="12" t="s">
        <v>338</v>
      </c>
      <c r="C5448" t="s">
        <v>154</v>
      </c>
      <c r="D5448">
        <v>427</v>
      </c>
      <c r="E5448">
        <v>525000</v>
      </c>
      <c r="F5448">
        <v>249212.614</v>
      </c>
      <c r="G5448">
        <v>1418023.7290000001</v>
      </c>
      <c r="H5448">
        <v>1068897.2509999999</v>
      </c>
      <c r="I5448">
        <v>46804.998</v>
      </c>
      <c r="J5448">
        <v>48062.565999999999</v>
      </c>
      <c r="K5448">
        <v>34165.953000000001</v>
      </c>
      <c r="L5448">
        <v>9151.7279999999992</v>
      </c>
      <c r="M5448">
        <v>3.48</v>
      </c>
      <c r="N5448">
        <v>122.7</v>
      </c>
      <c r="O5448">
        <v>2.9</v>
      </c>
      <c r="P5448">
        <v>2.36</v>
      </c>
      <c r="Q5448">
        <v>0.41</v>
      </c>
      <c r="R5448">
        <v>355.83</v>
      </c>
      <c r="S5448">
        <v>4.66</v>
      </c>
      <c r="T5448">
        <v>147.47</v>
      </c>
      <c r="U5448">
        <v>107.46</v>
      </c>
      <c r="V5448">
        <v>-0.74829999999999997</v>
      </c>
      <c r="W5448" s="12">
        <v>0</v>
      </c>
      <c r="X5448" s="12">
        <v>0</v>
      </c>
      <c r="Y5448" s="12" t="str">
        <f>IFERROR(VLOOKUP(C5448,[1]Index!$D:$F,3,FALSE),"Non List")</f>
        <v>Development Banks</v>
      </c>
      <c r="Z5448">
        <f>IFERROR(VLOOKUP(C5448,[1]LP!$B:$C,2,FALSE),0)</f>
        <v>1580</v>
      </c>
      <c r="AA5448" s="11">
        <f t="shared" si="213"/>
        <v>454</v>
      </c>
      <c r="AB5448" s="5">
        <f>IFERROR(VLOOKUP(C5448,[2]Sheet1!$B:$F,5,FALSE),0)</f>
        <v>1575000</v>
      </c>
      <c r="AC5448" s="11">
        <f>IFERROR(VLOOKUP(AE5448,[3]Sheet2!$M:$O,2,FALSE),0)</f>
        <v>0</v>
      </c>
      <c r="AD5448" s="11">
        <f>IFERROR(VLOOKUP(AE5448,[3]Sheet2!$M:$O,3,FALSE),0)</f>
        <v>0</v>
      </c>
      <c r="AE5448" s="10" t="str">
        <f t="shared" si="214"/>
        <v>80/81CORBL</v>
      </c>
      <c r="AF5448" s="13">
        <f t="shared" si="215"/>
        <v>2.2025316455696201E-3</v>
      </c>
    </row>
    <row r="5449" spans="1:32" x14ac:dyDescent="0.45">
      <c r="A5449" s="12" t="s">
        <v>53</v>
      </c>
      <c r="B5449" s="12" t="s">
        <v>338</v>
      </c>
      <c r="C5449" t="s">
        <v>125</v>
      </c>
      <c r="D5449">
        <v>358.9</v>
      </c>
      <c r="E5449">
        <v>1249694.47</v>
      </c>
      <c r="F5449">
        <v>650845.85</v>
      </c>
      <c r="G5449">
        <v>13836098.810000001</v>
      </c>
      <c r="H5449">
        <v>10549671.43</v>
      </c>
      <c r="I5449">
        <v>206001.06</v>
      </c>
      <c r="J5449">
        <v>242695.97</v>
      </c>
      <c r="K5449">
        <v>91678.03</v>
      </c>
      <c r="L5449">
        <v>-69945.06</v>
      </c>
      <c r="M5449">
        <v>-11.18</v>
      </c>
      <c r="N5449">
        <v>-32.1</v>
      </c>
      <c r="O5449">
        <v>2.36</v>
      </c>
      <c r="P5449">
        <v>-7.36</v>
      </c>
      <c r="Q5449">
        <v>-0.43</v>
      </c>
      <c r="R5449">
        <v>-75.760000000000005</v>
      </c>
      <c r="S5449">
        <v>4.7</v>
      </c>
      <c r="T5449">
        <v>152.08000000000001</v>
      </c>
      <c r="U5449" s="12">
        <v>0</v>
      </c>
      <c r="V5449" s="12">
        <v>0</v>
      </c>
      <c r="W5449">
        <v>-90304.16</v>
      </c>
      <c r="X5449">
        <v>-7.23</v>
      </c>
      <c r="Y5449" s="12" t="str">
        <f>IFERROR(VLOOKUP(C5449,[1]Index!$D:$F,3,FALSE),"Non List")</f>
        <v>Development Banks</v>
      </c>
      <c r="Z5449">
        <f>IFERROR(VLOOKUP(C5449,[1]LP!$B:$C,2,FALSE),0)</f>
        <v>580.1</v>
      </c>
      <c r="AA5449" s="11">
        <f t="shared" si="213"/>
        <v>-51.9</v>
      </c>
      <c r="AB5449" s="5">
        <f>IFERROR(VLOOKUP(C5449,[2]Sheet1!$B:$F,5,FALSE),0)</f>
        <v>6123503.0499999998</v>
      </c>
      <c r="AC5449" s="11">
        <f>IFERROR(VLOOKUP(AE5449,[3]Sheet2!$M:$O,2,FALSE),0)</f>
        <v>0</v>
      </c>
      <c r="AD5449" s="11">
        <f>IFERROR(VLOOKUP(AE5449,[3]Sheet2!$M:$O,3,FALSE),0)</f>
        <v>0</v>
      </c>
      <c r="AE5449" s="10" t="str">
        <f t="shared" si="214"/>
        <v>80/81EDBL</v>
      </c>
      <c r="AF5449" s="13">
        <f t="shared" si="215"/>
        <v>-1.9272539217376313E-2</v>
      </c>
    </row>
    <row r="5450" spans="1:32" x14ac:dyDescent="0.45">
      <c r="A5450" s="12" t="s">
        <v>53</v>
      </c>
      <c r="B5450" s="12" t="s">
        <v>338</v>
      </c>
      <c r="C5450" t="s">
        <v>126</v>
      </c>
      <c r="D5450">
        <v>360</v>
      </c>
      <c r="E5450">
        <v>5680517.3300000001</v>
      </c>
      <c r="F5450">
        <v>2580763.67</v>
      </c>
      <c r="G5450">
        <v>78575554.790000007</v>
      </c>
      <c r="H5450">
        <v>63909099.630000003</v>
      </c>
      <c r="I5450">
        <v>1805043.51</v>
      </c>
      <c r="J5450">
        <v>2029489.7</v>
      </c>
      <c r="K5450">
        <v>1271948.07</v>
      </c>
      <c r="L5450">
        <v>512582.05</v>
      </c>
      <c r="M5450">
        <v>18.04</v>
      </c>
      <c r="N5450">
        <v>19.96</v>
      </c>
      <c r="O5450">
        <v>2.48</v>
      </c>
      <c r="P5450">
        <v>12.41</v>
      </c>
      <c r="Q5450">
        <v>0.55000000000000004</v>
      </c>
      <c r="R5450">
        <v>49.5</v>
      </c>
      <c r="S5450">
        <v>2.95</v>
      </c>
      <c r="T5450">
        <v>145.43</v>
      </c>
      <c r="U5450">
        <v>242.96</v>
      </c>
      <c r="V5450">
        <v>-0.3251</v>
      </c>
      <c r="W5450">
        <v>23186.77</v>
      </c>
      <c r="X5450">
        <v>0.41</v>
      </c>
      <c r="Y5450" s="12" t="str">
        <f>IFERROR(VLOOKUP(C5450,[1]Index!$D:$F,3,FALSE),"Non List")</f>
        <v>Development Banks</v>
      </c>
      <c r="Z5450">
        <f>IFERROR(VLOOKUP(C5450,[1]LP!$B:$C,2,FALSE),0)</f>
        <v>394.6</v>
      </c>
      <c r="AA5450" s="11">
        <f t="shared" si="213"/>
        <v>21.9</v>
      </c>
      <c r="AB5450" s="5">
        <f>IFERROR(VLOOKUP(C5450,[2]Sheet1!$B:$F,5,FALSE),0)</f>
        <v>27834534.77</v>
      </c>
      <c r="AC5450" s="11">
        <f>IFERROR(VLOOKUP(AE5450,[3]Sheet2!$M:$O,2,FALSE),0)</f>
        <v>0</v>
      </c>
      <c r="AD5450" s="11">
        <f>IFERROR(VLOOKUP(AE5450,[3]Sheet2!$M:$O,3,FALSE),0)</f>
        <v>0</v>
      </c>
      <c r="AE5450" s="10" t="str">
        <f t="shared" si="214"/>
        <v>80/81GBBL</v>
      </c>
      <c r="AF5450" s="13">
        <f t="shared" si="215"/>
        <v>4.571718195641155E-2</v>
      </c>
    </row>
    <row r="5451" spans="1:32" x14ac:dyDescent="0.45">
      <c r="A5451" s="12" t="s">
        <v>53</v>
      </c>
      <c r="B5451" s="12" t="s">
        <v>338</v>
      </c>
      <c r="C5451" t="s">
        <v>129</v>
      </c>
      <c r="D5451">
        <v>281</v>
      </c>
      <c r="E5451">
        <v>4395785.8899999997</v>
      </c>
      <c r="F5451">
        <v>1451098.43</v>
      </c>
      <c r="G5451">
        <v>60225023.020000003</v>
      </c>
      <c r="H5451">
        <v>50809709.170000002</v>
      </c>
      <c r="I5451">
        <v>1124231.52</v>
      </c>
      <c r="J5451">
        <v>1283557.5</v>
      </c>
      <c r="K5451">
        <v>694859.64</v>
      </c>
      <c r="L5451">
        <v>101034.75</v>
      </c>
      <c r="M5451">
        <v>4.58</v>
      </c>
      <c r="N5451">
        <v>61.35</v>
      </c>
      <c r="O5451">
        <v>2.11</v>
      </c>
      <c r="P5451">
        <v>3.46</v>
      </c>
      <c r="Q5451">
        <v>0.13</v>
      </c>
      <c r="R5451">
        <v>129.44999999999999</v>
      </c>
      <c r="S5451">
        <v>4.88</v>
      </c>
      <c r="T5451">
        <v>133.01</v>
      </c>
      <c r="U5451">
        <v>117.08</v>
      </c>
      <c r="V5451" s="14">
        <v>-0.58340000000000003</v>
      </c>
      <c r="W5451">
        <v>-248495.12</v>
      </c>
      <c r="X5451">
        <v>-5.65</v>
      </c>
      <c r="Y5451" s="12" t="str">
        <f>IFERROR(VLOOKUP(C5451,[1]Index!$D:$F,3,FALSE),"Non List")</f>
        <v>Development Banks</v>
      </c>
      <c r="Z5451">
        <f>IFERROR(VLOOKUP(C5451,[1]LP!$B:$C,2,FALSE),0)</f>
        <v>367</v>
      </c>
      <c r="AA5451" s="11">
        <f t="shared" si="213"/>
        <v>80.099999999999994</v>
      </c>
      <c r="AB5451" s="5">
        <f>IFERROR(VLOOKUP(C5451,[2]Sheet1!$B:$F,5,FALSE),0)</f>
        <v>21539350.91</v>
      </c>
      <c r="AC5451" s="11">
        <f>IFERROR(VLOOKUP(AE5451,[3]Sheet2!$M:$O,2,FALSE),0)</f>
        <v>0</v>
      </c>
      <c r="AD5451" s="11">
        <f>IFERROR(VLOOKUP(AE5451,[3]Sheet2!$M:$O,3,FALSE),0)</f>
        <v>0</v>
      </c>
      <c r="AE5451" s="10" t="str">
        <f t="shared" si="214"/>
        <v>80/81JBBL</v>
      </c>
      <c r="AF5451" s="13">
        <f t="shared" si="215"/>
        <v>1.2479564032697548E-2</v>
      </c>
    </row>
    <row r="5452" spans="1:32" x14ac:dyDescent="0.45">
      <c r="A5452" s="12" t="s">
        <v>53</v>
      </c>
      <c r="B5452" s="12" t="s">
        <v>338</v>
      </c>
      <c r="C5452" t="s">
        <v>133</v>
      </c>
      <c r="D5452">
        <v>397</v>
      </c>
      <c r="E5452">
        <v>502830</v>
      </c>
      <c r="F5452">
        <v>51130.784</v>
      </c>
      <c r="G5452">
        <v>4663227.4519999996</v>
      </c>
      <c r="H5452">
        <v>3422576.6120000002</v>
      </c>
      <c r="I5452">
        <v>61173.65</v>
      </c>
      <c r="J5452">
        <v>65848.759999999995</v>
      </c>
      <c r="K5452">
        <v>11409.912</v>
      </c>
      <c r="L5452">
        <v>47830.690999999999</v>
      </c>
      <c r="M5452">
        <v>19.02</v>
      </c>
      <c r="N5452">
        <v>20.87</v>
      </c>
      <c r="O5452">
        <v>3.6</v>
      </c>
      <c r="P5452">
        <v>17.27</v>
      </c>
      <c r="Q5452">
        <v>0.89</v>
      </c>
      <c r="R5452">
        <v>75.13</v>
      </c>
      <c r="S5452">
        <v>4.47</v>
      </c>
      <c r="T5452">
        <v>110.17</v>
      </c>
      <c r="U5452">
        <v>217.13</v>
      </c>
      <c r="V5452" s="14">
        <v>-0.4531</v>
      </c>
      <c r="W5452">
        <v>-341711.98499999999</v>
      </c>
      <c r="X5452">
        <v>-67.959999999999994</v>
      </c>
      <c r="Y5452" s="12" t="str">
        <f>IFERROR(VLOOKUP(C5452,[1]Index!$D:$F,3,FALSE),"Non List")</f>
        <v>Development Banks</v>
      </c>
      <c r="Z5452">
        <f>IFERROR(VLOOKUP(C5452,[1]LP!$B:$C,2,FALSE),0)</f>
        <v>0</v>
      </c>
      <c r="AA5452" s="11">
        <f t="shared" si="213"/>
        <v>0</v>
      </c>
      <c r="AB5452" s="5">
        <f>IFERROR(VLOOKUP(C5452,[2]Sheet1!$B:$F,5,FALSE),0)</f>
        <v>2463867</v>
      </c>
      <c r="AC5452" s="11">
        <f>IFERROR(VLOOKUP(AE5452,[3]Sheet2!$M:$O,2,FALSE),0)</f>
        <v>0</v>
      </c>
      <c r="AD5452" s="11">
        <f>IFERROR(VLOOKUP(AE5452,[3]Sheet2!$M:$O,3,FALSE),0)</f>
        <v>0</v>
      </c>
      <c r="AE5452" s="10" t="str">
        <f t="shared" si="214"/>
        <v>80/81KRBL</v>
      </c>
      <c r="AF5452" s="13">
        <f t="shared" si="215"/>
        <v>0</v>
      </c>
    </row>
    <row r="5453" spans="1:32" x14ac:dyDescent="0.45">
      <c r="A5453" s="12" t="s">
        <v>53</v>
      </c>
      <c r="B5453" s="12" t="s">
        <v>338</v>
      </c>
      <c r="C5453" t="s">
        <v>134</v>
      </c>
      <c r="D5453">
        <v>419.1</v>
      </c>
      <c r="E5453">
        <v>1111426.5730000001</v>
      </c>
      <c r="F5453">
        <v>381162.65100000001</v>
      </c>
      <c r="G5453">
        <v>6372158.4560000002</v>
      </c>
      <c r="H5453">
        <v>3922979.2209999999</v>
      </c>
      <c r="I5453">
        <v>133200.48699999999</v>
      </c>
      <c r="J5453">
        <v>144067.04199999999</v>
      </c>
      <c r="K5453">
        <v>85663.379000000001</v>
      </c>
      <c r="L5453">
        <v>48869.171000000002</v>
      </c>
      <c r="M5453">
        <v>8.7799999999999994</v>
      </c>
      <c r="N5453">
        <v>47.73</v>
      </c>
      <c r="O5453">
        <v>3.12</v>
      </c>
      <c r="P5453">
        <v>6.55</v>
      </c>
      <c r="Q5453">
        <v>0.61</v>
      </c>
      <c r="R5453">
        <v>148.91999999999999</v>
      </c>
      <c r="S5453">
        <v>2.74</v>
      </c>
      <c r="T5453">
        <v>134.29</v>
      </c>
      <c r="U5453">
        <v>162.88</v>
      </c>
      <c r="V5453" s="14">
        <v>-0.61140000000000005</v>
      </c>
      <c r="W5453">
        <v>48701.678</v>
      </c>
      <c r="X5453">
        <v>4.38</v>
      </c>
      <c r="Y5453" s="12" t="str">
        <f>IFERROR(VLOOKUP(C5453,[1]Index!$D:$F,3,FALSE),"Non List")</f>
        <v>Development Banks</v>
      </c>
      <c r="Z5453">
        <f>IFERROR(VLOOKUP(C5453,[1]LP!$B:$C,2,FALSE),0)</f>
        <v>634</v>
      </c>
      <c r="AA5453" s="11">
        <f t="shared" si="213"/>
        <v>72.2</v>
      </c>
      <c r="AB5453" s="5">
        <f>IFERROR(VLOOKUP(C5453,[2]Sheet1!$B:$F,5,FALSE),0)</f>
        <v>5445990.3399999999</v>
      </c>
      <c r="AC5453" s="11">
        <f>IFERROR(VLOOKUP(AE5453,[3]Sheet2!$M:$O,2,FALSE),0)</f>
        <v>0.50039999999999996</v>
      </c>
      <c r="AD5453" s="11">
        <f>IFERROR(VLOOKUP(AE5453,[3]Sheet2!$M:$O,3,FALSE),0)</f>
        <v>9.5078999999999994</v>
      </c>
      <c r="AE5453" s="10" t="str">
        <f t="shared" si="214"/>
        <v>80/81MDB</v>
      </c>
      <c r="AF5453" s="13">
        <f t="shared" si="215"/>
        <v>1.3848580441640378E-2</v>
      </c>
    </row>
    <row r="5454" spans="1:32" x14ac:dyDescent="0.45">
      <c r="A5454" s="12" t="s">
        <v>53</v>
      </c>
      <c r="B5454" s="12" t="s">
        <v>338</v>
      </c>
      <c r="C5454" t="s">
        <v>136</v>
      </c>
      <c r="D5454">
        <v>337</v>
      </c>
      <c r="E5454">
        <v>7046938.0489999996</v>
      </c>
      <c r="F5454">
        <v>2609485.3190000001</v>
      </c>
      <c r="G5454">
        <v>112316539.346</v>
      </c>
      <c r="H5454">
        <v>96298814.033000007</v>
      </c>
      <c r="I5454">
        <v>2087796.422</v>
      </c>
      <c r="J5454">
        <v>2366838.4169999999</v>
      </c>
      <c r="K5454">
        <v>1403289.496</v>
      </c>
      <c r="L5454">
        <v>420017.36700000003</v>
      </c>
      <c r="M5454">
        <v>11.92</v>
      </c>
      <c r="N5454">
        <v>28.27</v>
      </c>
      <c r="O5454">
        <v>2.46</v>
      </c>
      <c r="P5454">
        <v>8.6999999999999993</v>
      </c>
      <c r="Q5454">
        <v>0.33</v>
      </c>
      <c r="R5454">
        <v>69.540000000000006</v>
      </c>
      <c r="S5454">
        <v>2.5099999999999998</v>
      </c>
      <c r="T5454">
        <v>137.03</v>
      </c>
      <c r="U5454">
        <v>191.71</v>
      </c>
      <c r="V5454" s="14">
        <v>-0.43109999999999998</v>
      </c>
      <c r="W5454">
        <v>-317213.092</v>
      </c>
      <c r="X5454">
        <v>-4.5</v>
      </c>
      <c r="Y5454" s="12" t="str">
        <f>IFERROR(VLOOKUP(C5454,[1]Index!$D:$F,3,FALSE),"Non List")</f>
        <v>Development Banks</v>
      </c>
      <c r="Z5454">
        <f>IFERROR(VLOOKUP(C5454,[1]LP!$B:$C,2,FALSE),0)</f>
        <v>371</v>
      </c>
      <c r="AA5454" s="11">
        <f t="shared" si="213"/>
        <v>31.1</v>
      </c>
      <c r="AB5454" s="5">
        <f>IFERROR(VLOOKUP(C5454,[2]Sheet1!$B:$F,5,FALSE),0)</f>
        <v>34531463.259999998</v>
      </c>
      <c r="AC5454" s="11">
        <f>IFERROR(VLOOKUP(AE5454,[3]Sheet2!$M:$O,2,FALSE),0)</f>
        <v>0</v>
      </c>
      <c r="AD5454" s="11">
        <f>IFERROR(VLOOKUP(AE5454,[3]Sheet2!$M:$O,3,FALSE),0)</f>
        <v>0</v>
      </c>
      <c r="AE5454" s="10" t="str">
        <f t="shared" si="214"/>
        <v>80/81MNBBL</v>
      </c>
      <c r="AF5454" s="13">
        <f t="shared" si="215"/>
        <v>3.2129380053908356E-2</v>
      </c>
    </row>
    <row r="5455" spans="1:32" x14ac:dyDescent="0.45">
      <c r="A5455" s="12" t="s">
        <v>53</v>
      </c>
      <c r="B5455" s="12" t="s">
        <v>338</v>
      </c>
      <c r="C5455" t="s">
        <v>156</v>
      </c>
      <c r="D5455">
        <v>400</v>
      </c>
      <c r="E5455">
        <v>262467.59999999998</v>
      </c>
      <c r="F5455">
        <v>-221853.69899999999</v>
      </c>
      <c r="G5455">
        <v>525253.61300000001</v>
      </c>
      <c r="H5455">
        <v>347142.29700000002</v>
      </c>
      <c r="I5455">
        <v>4445.9470000000001</v>
      </c>
      <c r="J5455">
        <v>4826.9179999999997</v>
      </c>
      <c r="K5455">
        <v>-18177.670999999998</v>
      </c>
      <c r="L5455">
        <v>-63862.292999999998</v>
      </c>
      <c r="M5455">
        <v>-48.66</v>
      </c>
      <c r="N5455">
        <v>-8.2200000000000006</v>
      </c>
      <c r="O5455">
        <v>25.85</v>
      </c>
      <c r="P5455">
        <v>-314.48</v>
      </c>
      <c r="Q5455">
        <v>-10.47</v>
      </c>
      <c r="R5455">
        <v>-212.49</v>
      </c>
      <c r="S5455">
        <v>27.75</v>
      </c>
      <c r="T5455">
        <v>15.47</v>
      </c>
      <c r="U5455" s="12">
        <v>0</v>
      </c>
      <c r="V5455" s="12">
        <v>0</v>
      </c>
      <c r="W5455">
        <v>-63862.292999999998</v>
      </c>
      <c r="X5455">
        <v>-24.33</v>
      </c>
      <c r="Y5455" s="12" t="str">
        <f>IFERROR(VLOOKUP(C5455,[1]Index!$D:$F,3,FALSE),"Non List")</f>
        <v>Development Banks</v>
      </c>
      <c r="Z5455">
        <f>IFERROR(VLOOKUP(C5455,[1]LP!$B:$C,2,FALSE),0)</f>
        <v>1040</v>
      </c>
      <c r="AA5455" s="11">
        <f t="shared" ref="AA5455:AA5518" si="216">ROUND(IFERROR(Z5455/M5455,0),1)</f>
        <v>-21.4</v>
      </c>
      <c r="AB5455" s="5">
        <f>IFERROR(VLOOKUP(C5455,[2]Sheet1!$B:$F,5,FALSE),0)</f>
        <v>761156.03999999992</v>
      </c>
      <c r="AC5455" s="11">
        <f>IFERROR(VLOOKUP(AE5455,[3]Sheet2!$M:$O,2,FALSE),0)</f>
        <v>0</v>
      </c>
      <c r="AD5455" s="11">
        <f>IFERROR(VLOOKUP(AE5455,[3]Sheet2!$M:$O,3,FALSE),0)</f>
        <v>0</v>
      </c>
      <c r="AE5455" s="10" t="str">
        <f t="shared" ref="AE5455:AE5518" si="217">B5455&amp;C5455</f>
        <v>80/81NABBC</v>
      </c>
      <c r="AF5455" s="13">
        <f t="shared" si="215"/>
        <v>-4.6788461538461536E-2</v>
      </c>
    </row>
    <row r="5456" spans="1:32" x14ac:dyDescent="0.45">
      <c r="A5456" s="12" t="s">
        <v>53</v>
      </c>
      <c r="B5456" s="12" t="s">
        <v>338</v>
      </c>
      <c r="C5456" t="s">
        <v>139</v>
      </c>
      <c r="D5456">
        <v>290</v>
      </c>
      <c r="E5456">
        <v>3430971.3020000001</v>
      </c>
      <c r="F5456">
        <v>1111204.5708000001</v>
      </c>
      <c r="G5456">
        <v>51857535.588100001</v>
      </c>
      <c r="H5456">
        <v>41634436.6369</v>
      </c>
      <c r="I5456">
        <v>946368.16870000004</v>
      </c>
      <c r="J5456">
        <v>1056928.754</v>
      </c>
      <c r="K5456">
        <v>538517.16059999994</v>
      </c>
      <c r="L5456">
        <v>100233.7665</v>
      </c>
      <c r="M5456">
        <v>5.84</v>
      </c>
      <c r="N5456">
        <v>49.66</v>
      </c>
      <c r="O5456">
        <v>2.19</v>
      </c>
      <c r="P5456">
        <v>4.41</v>
      </c>
      <c r="Q5456">
        <v>0.16</v>
      </c>
      <c r="R5456">
        <v>108.76</v>
      </c>
      <c r="S5456">
        <v>4.8899999999999997</v>
      </c>
      <c r="T5456">
        <v>132.38999999999999</v>
      </c>
      <c r="U5456">
        <v>131.88999999999999</v>
      </c>
      <c r="V5456" s="14">
        <v>-0.54520000000000002</v>
      </c>
      <c r="W5456">
        <v>-213657.15470000001</v>
      </c>
      <c r="X5456">
        <v>-6.23</v>
      </c>
      <c r="Y5456" s="12" t="str">
        <f>IFERROR(VLOOKUP(C5456,[1]Index!$D:$F,3,FALSE),"Non List")</f>
        <v>Development Banks</v>
      </c>
      <c r="Z5456">
        <f>IFERROR(VLOOKUP(C5456,[1]LP!$B:$C,2,FALSE),0)</f>
        <v>390.1</v>
      </c>
      <c r="AA5456" s="11">
        <f t="shared" si="216"/>
        <v>66.8</v>
      </c>
      <c r="AB5456" s="5">
        <f>IFERROR(VLOOKUP(C5456,[2]Sheet1!$B:$F,5,FALSE),0)</f>
        <v>16811183.620000001</v>
      </c>
      <c r="AC5456" s="11">
        <f>IFERROR(VLOOKUP(AE5456,[3]Sheet2!$M:$O,2,FALSE),0)</f>
        <v>0</v>
      </c>
      <c r="AD5456" s="11">
        <f>IFERROR(VLOOKUP(AE5456,[3]Sheet2!$M:$O,3,FALSE),0)</f>
        <v>0</v>
      </c>
      <c r="AE5456" s="10" t="str">
        <f t="shared" si="217"/>
        <v>80/81SADBL</v>
      </c>
      <c r="AF5456" s="13">
        <f t="shared" si="215"/>
        <v>1.4970520379389899E-2</v>
      </c>
    </row>
    <row r="5457" spans="1:32" x14ac:dyDescent="0.45">
      <c r="A5457" s="12" t="s">
        <v>53</v>
      </c>
      <c r="B5457" s="12" t="s">
        <v>338</v>
      </c>
      <c r="C5457" t="s">
        <v>141</v>
      </c>
      <c r="D5457">
        <v>360.2</v>
      </c>
      <c r="E5457">
        <v>4733690.9510000004</v>
      </c>
      <c r="F5457">
        <v>1831071.179</v>
      </c>
      <c r="G5457">
        <v>60624394.515000001</v>
      </c>
      <c r="H5457">
        <v>50415682.630999997</v>
      </c>
      <c r="I5457">
        <v>1041361.916</v>
      </c>
      <c r="J5457">
        <v>1219037.753</v>
      </c>
      <c r="K5457">
        <v>738260.86399999994</v>
      </c>
      <c r="L5457">
        <v>371207.897</v>
      </c>
      <c r="M5457">
        <v>15.68</v>
      </c>
      <c r="N5457">
        <v>22.97</v>
      </c>
      <c r="O5457">
        <v>2.6</v>
      </c>
      <c r="P5457">
        <v>11.31</v>
      </c>
      <c r="Q5457">
        <v>0.54</v>
      </c>
      <c r="R5457">
        <v>59.72</v>
      </c>
      <c r="S5457">
        <v>2.62</v>
      </c>
      <c r="T5457">
        <v>138.68</v>
      </c>
      <c r="U5457">
        <v>221.19</v>
      </c>
      <c r="V5457">
        <v>-0.38590000000000002</v>
      </c>
      <c r="W5457">
        <v>67466.592000000004</v>
      </c>
      <c r="X5457">
        <v>1.43</v>
      </c>
      <c r="Y5457" s="12" t="str">
        <f>IFERROR(VLOOKUP(C5457,[1]Index!$D:$F,3,FALSE),"Non List")</f>
        <v>Development Banks</v>
      </c>
      <c r="Z5457">
        <f>IFERROR(VLOOKUP(C5457,[1]LP!$B:$C,2,FALSE),0)</f>
        <v>412.5</v>
      </c>
      <c r="AA5457" s="11">
        <f t="shared" si="216"/>
        <v>26.3</v>
      </c>
      <c r="AB5457" s="5">
        <f>IFERROR(VLOOKUP(C5457,[2]Sheet1!$B:$F,5,FALSE),0)</f>
        <v>23195085.41</v>
      </c>
      <c r="AC5457" s="11">
        <f>IFERROR(VLOOKUP(AE5457,[3]Sheet2!$M:$O,2,FALSE),0)</f>
        <v>5</v>
      </c>
      <c r="AD5457" s="11">
        <f>IFERROR(VLOOKUP(AE5457,[3]Sheet2!$M:$O,3,FALSE),0)</f>
        <v>3</v>
      </c>
      <c r="AE5457" s="10" t="str">
        <f t="shared" si="217"/>
        <v>80/81SHINE</v>
      </c>
      <c r="AF5457" s="13">
        <f t="shared" si="215"/>
        <v>3.8012121212121212E-2</v>
      </c>
    </row>
    <row r="5458" spans="1:32" x14ac:dyDescent="0.45">
      <c r="A5458" s="12" t="s">
        <v>53</v>
      </c>
      <c r="B5458" s="12" t="s">
        <v>338</v>
      </c>
      <c r="C5458" t="s">
        <v>142</v>
      </c>
      <c r="D5458">
        <v>364</v>
      </c>
      <c r="E5458">
        <v>557456.06999999995</v>
      </c>
      <c r="F5458">
        <v>86974.36</v>
      </c>
      <c r="G5458">
        <v>4948818.24</v>
      </c>
      <c r="H5458">
        <v>3600141.42</v>
      </c>
      <c r="I5458">
        <v>95757.96</v>
      </c>
      <c r="J5458">
        <v>106361.05</v>
      </c>
      <c r="K5458">
        <v>27193.94</v>
      </c>
      <c r="L5458">
        <v>25163.08</v>
      </c>
      <c r="M5458">
        <v>9.02</v>
      </c>
      <c r="N5458">
        <v>40.35</v>
      </c>
      <c r="O5458">
        <v>3.15</v>
      </c>
      <c r="P5458">
        <v>7.81</v>
      </c>
      <c r="Q5458">
        <v>0.41</v>
      </c>
      <c r="R5458">
        <v>127.1</v>
      </c>
      <c r="S5458">
        <v>1.05</v>
      </c>
      <c r="T5458">
        <v>115.6</v>
      </c>
      <c r="U5458">
        <v>153.16999999999999</v>
      </c>
      <c r="V5458" s="14">
        <v>-0.57920000000000005</v>
      </c>
      <c r="W5458">
        <v>-31738.880000000001</v>
      </c>
      <c r="X5458">
        <v>-5.69</v>
      </c>
      <c r="Y5458" s="12" t="str">
        <f>IFERROR(VLOOKUP(C5458,[1]Index!$D:$F,3,FALSE),"Non List")</f>
        <v>Development Banks</v>
      </c>
      <c r="Z5458">
        <f>IFERROR(VLOOKUP(C5458,[1]LP!$B:$C,2,FALSE),0)</f>
        <v>810</v>
      </c>
      <c r="AA5458" s="11">
        <f t="shared" si="216"/>
        <v>89.8</v>
      </c>
      <c r="AB5458" s="5">
        <f>IFERROR(VLOOKUP(C5458,[2]Sheet1!$B:$F,5,FALSE),0)</f>
        <v>2731534.89</v>
      </c>
      <c r="AC5458" s="11">
        <f>IFERROR(VLOOKUP(AE5458,[3]Sheet2!$M:$O,2,FALSE),0)</f>
        <v>0</v>
      </c>
      <c r="AD5458" s="11">
        <f>IFERROR(VLOOKUP(AE5458,[3]Sheet2!$M:$O,3,FALSE),0)</f>
        <v>0</v>
      </c>
      <c r="AE5458" s="10" t="str">
        <f t="shared" si="217"/>
        <v>80/81SINDU</v>
      </c>
      <c r="AF5458" s="13">
        <f t="shared" si="215"/>
        <v>1.1135802469135802E-2</v>
      </c>
    </row>
    <row r="5459" spans="1:32" x14ac:dyDescent="0.45">
      <c r="A5459" s="12" t="s">
        <v>53</v>
      </c>
      <c r="B5459" s="12" t="s">
        <v>338</v>
      </c>
      <c r="C5459" t="s">
        <v>144</v>
      </c>
      <c r="D5459">
        <v>400</v>
      </c>
      <c r="E5459">
        <v>538722</v>
      </c>
      <c r="F5459">
        <v>77695.7</v>
      </c>
      <c r="G5459">
        <v>4115823.36</v>
      </c>
      <c r="H5459">
        <v>3554470.66</v>
      </c>
      <c r="I5459">
        <v>81850.62</v>
      </c>
      <c r="J5459">
        <v>91331.38</v>
      </c>
      <c r="K5459">
        <v>43700.89</v>
      </c>
      <c r="L5459">
        <v>12601.2</v>
      </c>
      <c r="M5459">
        <v>4.66</v>
      </c>
      <c r="N5459">
        <v>85.84</v>
      </c>
      <c r="O5459">
        <v>3.5</v>
      </c>
      <c r="P5459">
        <v>4.09</v>
      </c>
      <c r="Q5459">
        <v>0.25</v>
      </c>
      <c r="R5459">
        <v>300.44</v>
      </c>
      <c r="S5459">
        <v>4.7</v>
      </c>
      <c r="T5459">
        <v>114.42</v>
      </c>
      <c r="U5459">
        <v>109.53</v>
      </c>
      <c r="V5459">
        <v>-0.72619999999999996</v>
      </c>
      <c r="W5459">
        <v>113.42</v>
      </c>
      <c r="X5459">
        <v>0.02</v>
      </c>
      <c r="Y5459" s="12" t="str">
        <f>IFERROR(VLOOKUP(C5459,[1]Index!$D:$F,3,FALSE),"Non List")</f>
        <v>Development Banks</v>
      </c>
      <c r="Z5459">
        <f>IFERROR(VLOOKUP(C5459,[1]LP!$B:$C,2,FALSE),0)</f>
        <v>998.1</v>
      </c>
      <c r="AA5459" s="11">
        <f t="shared" si="216"/>
        <v>214.2</v>
      </c>
      <c r="AB5459" s="5">
        <f>IFERROR(VLOOKUP(C5459,[2]Sheet1!$B:$F,5,FALSE),0)</f>
        <v>2639737.7999999998</v>
      </c>
      <c r="AC5459" s="11">
        <f>IFERROR(VLOOKUP(AE5459,[3]Sheet2!$M:$O,2,FALSE),0)</f>
        <v>0</v>
      </c>
      <c r="AD5459" s="11">
        <f>IFERROR(VLOOKUP(AE5459,[3]Sheet2!$M:$O,3,FALSE),0)</f>
        <v>0</v>
      </c>
      <c r="AE5459" s="10" t="str">
        <f t="shared" si="217"/>
        <v>80/81GRDBL</v>
      </c>
      <c r="AF5459" s="13">
        <f t="shared" si="215"/>
        <v>4.6688708546237852E-3</v>
      </c>
    </row>
    <row r="5460" spans="1:32" x14ac:dyDescent="0.45">
      <c r="A5460" s="12" t="s">
        <v>53</v>
      </c>
      <c r="B5460" s="12" t="s">
        <v>338</v>
      </c>
      <c r="C5460" t="s">
        <v>146</v>
      </c>
      <c r="D5460">
        <v>315</v>
      </c>
      <c r="E5460">
        <v>4171318.6</v>
      </c>
      <c r="F5460">
        <v>2254028.91</v>
      </c>
      <c r="G5460">
        <v>53040339.420000002</v>
      </c>
      <c r="H5460">
        <v>40508710.890000001</v>
      </c>
      <c r="I5460">
        <v>892406.81</v>
      </c>
      <c r="J5460">
        <v>1021522.94</v>
      </c>
      <c r="K5460">
        <v>489334.15</v>
      </c>
      <c r="L5460">
        <v>278036.82</v>
      </c>
      <c r="M5460">
        <v>13.32</v>
      </c>
      <c r="N5460">
        <v>23.65</v>
      </c>
      <c r="O5460">
        <v>2.04</v>
      </c>
      <c r="P5460">
        <v>8.65</v>
      </c>
      <c r="Q5460">
        <v>0.43</v>
      </c>
      <c r="R5460">
        <v>48.25</v>
      </c>
      <c r="S5460">
        <v>4.21</v>
      </c>
      <c r="T5460">
        <v>154.04</v>
      </c>
      <c r="U5460">
        <v>214.86</v>
      </c>
      <c r="V5460" s="14">
        <v>-0.31790000000000002</v>
      </c>
      <c r="W5460">
        <v>68361.919999999998</v>
      </c>
      <c r="X5460">
        <v>1.64</v>
      </c>
      <c r="Y5460" s="12" t="str">
        <f>IFERROR(VLOOKUP(C5460,[1]Index!$D:$F,3,FALSE),"Non List")</f>
        <v>Development Banks</v>
      </c>
      <c r="Z5460">
        <f>IFERROR(VLOOKUP(C5460,[1]LP!$B:$C,2,FALSE),0)</f>
        <v>369</v>
      </c>
      <c r="AA5460" s="11">
        <f t="shared" si="216"/>
        <v>27.7</v>
      </c>
      <c r="AB5460" s="5">
        <f>IFERROR(VLOOKUP(C5460,[2]Sheet1!$B:$F,5,FALSE),0)</f>
        <v>20439461.140000001</v>
      </c>
      <c r="AC5460" s="11">
        <f>IFERROR(VLOOKUP(AE5460,[3]Sheet2!$M:$O,2,FALSE),0)</f>
        <v>4</v>
      </c>
      <c r="AD5460" s="11">
        <f>IFERROR(VLOOKUP(AE5460,[3]Sheet2!$M:$O,3,FALSE),0)</f>
        <v>3</v>
      </c>
      <c r="AE5460" s="10" t="str">
        <f t="shared" si="217"/>
        <v>80/81MLBL</v>
      </c>
      <c r="AF5460" s="13">
        <f t="shared" si="215"/>
        <v>3.6097560975609753E-2</v>
      </c>
    </row>
    <row r="5461" spans="1:32" x14ac:dyDescent="0.45">
      <c r="A5461" s="12" t="s">
        <v>53</v>
      </c>
      <c r="B5461" s="12" t="s">
        <v>338</v>
      </c>
      <c r="C5461" t="s">
        <v>151</v>
      </c>
      <c r="D5461">
        <v>365.1</v>
      </c>
      <c r="E5461">
        <v>3518134.1379999998</v>
      </c>
      <c r="F5461">
        <v>2738409.5839999998</v>
      </c>
      <c r="G5461">
        <v>56085602.461000003</v>
      </c>
      <c r="H5461">
        <v>44461722.982000001</v>
      </c>
      <c r="I5461">
        <v>859432.89</v>
      </c>
      <c r="J5461">
        <v>968694.17500000005</v>
      </c>
      <c r="K5461">
        <v>565547.56000000006</v>
      </c>
      <c r="L5461">
        <v>212269.79699999999</v>
      </c>
      <c r="M5461">
        <v>12.06</v>
      </c>
      <c r="N5461">
        <v>30.27</v>
      </c>
      <c r="O5461">
        <v>2.0499999999999998</v>
      </c>
      <c r="P5461">
        <v>6.79</v>
      </c>
      <c r="Q5461">
        <v>0.31</v>
      </c>
      <c r="R5461">
        <v>62.05</v>
      </c>
      <c r="S5461">
        <v>3.55</v>
      </c>
      <c r="T5461">
        <v>177.84</v>
      </c>
      <c r="U5461">
        <v>219.67</v>
      </c>
      <c r="V5461" s="14">
        <v>-0.39829999999999999</v>
      </c>
      <c r="W5461">
        <v>15086.39</v>
      </c>
      <c r="X5461">
        <v>0.43</v>
      </c>
      <c r="Y5461" s="12" t="str">
        <f>IFERROR(VLOOKUP(C5461,[1]Index!$D:$F,3,FALSE),"Non List")</f>
        <v>Development Banks</v>
      </c>
      <c r="Z5461">
        <f>IFERROR(VLOOKUP(C5461,[1]LP!$B:$C,2,FALSE),0)</f>
        <v>480</v>
      </c>
      <c r="AA5461" s="11">
        <f t="shared" si="216"/>
        <v>39.799999999999997</v>
      </c>
      <c r="AB5461" s="5">
        <f>IFERROR(VLOOKUP(C5461,[2]Sheet1!$B:$F,5,FALSE),0)</f>
        <v>17238924.219999999</v>
      </c>
      <c r="AC5461" s="11">
        <f>IFERROR(VLOOKUP(AE5461,[3]Sheet2!$M:$O,2,FALSE),0)</f>
        <v>0</v>
      </c>
      <c r="AD5461" s="11">
        <f>IFERROR(VLOOKUP(AE5461,[3]Sheet2!$M:$O,3,FALSE),0)</f>
        <v>0</v>
      </c>
      <c r="AE5461" s="10" t="str">
        <f t="shared" si="217"/>
        <v>80/81LBBL</v>
      </c>
      <c r="AF5461" s="13">
        <f t="shared" si="215"/>
        <v>2.5125000000000001E-2</v>
      </c>
    </row>
    <row r="5462" spans="1:32" x14ac:dyDescent="0.45">
      <c r="A5462" s="12" t="s">
        <v>53</v>
      </c>
      <c r="B5462" s="12" t="s">
        <v>338</v>
      </c>
      <c r="C5462" t="s">
        <v>147</v>
      </c>
      <c r="D5462">
        <v>343.4</v>
      </c>
      <c r="E5462">
        <v>3281164.6690000002</v>
      </c>
      <c r="F5462">
        <v>1693388.064</v>
      </c>
      <c r="G5462">
        <v>56296442.377999999</v>
      </c>
      <c r="H5462">
        <v>43982694.986000001</v>
      </c>
      <c r="I5462">
        <v>958840.48400000005</v>
      </c>
      <c r="J5462">
        <v>1162434.483</v>
      </c>
      <c r="K5462">
        <v>582033.70200000005</v>
      </c>
      <c r="L5462">
        <v>258919.57699999999</v>
      </c>
      <c r="M5462">
        <v>15.78</v>
      </c>
      <c r="N5462">
        <v>21.76</v>
      </c>
      <c r="O5462">
        <v>2.27</v>
      </c>
      <c r="P5462">
        <v>10.41</v>
      </c>
      <c r="Q5462">
        <v>0.39</v>
      </c>
      <c r="R5462">
        <v>49.4</v>
      </c>
      <c r="S5462">
        <v>3.42</v>
      </c>
      <c r="T5462">
        <v>151.61000000000001</v>
      </c>
      <c r="U5462">
        <v>232.01</v>
      </c>
      <c r="V5462">
        <v>-0.32440000000000002</v>
      </c>
      <c r="W5462">
        <v>174527.258</v>
      </c>
      <c r="X5462">
        <v>5.32</v>
      </c>
      <c r="Y5462" s="12" t="str">
        <f>IFERROR(VLOOKUP(C5462,[1]Index!$D:$F,3,FALSE),"Non List")</f>
        <v>Development Banks</v>
      </c>
      <c r="Z5462">
        <f>IFERROR(VLOOKUP(C5462,[1]LP!$B:$C,2,FALSE),0)</f>
        <v>435</v>
      </c>
      <c r="AA5462" s="11">
        <f t="shared" si="216"/>
        <v>27.6</v>
      </c>
      <c r="AB5462" s="5">
        <f>IFERROR(VLOOKUP(C5462,[2]Sheet1!$B:$F,5,FALSE),0)</f>
        <v>17203146.870000001</v>
      </c>
      <c r="AC5462" s="11">
        <f>IFERROR(VLOOKUP(AE5462,[3]Sheet2!$M:$O,2,FALSE),0)</f>
        <v>5</v>
      </c>
      <c r="AD5462" s="11">
        <f>IFERROR(VLOOKUP(AE5462,[3]Sheet2!$M:$O,3,FALSE),0)</f>
        <v>7</v>
      </c>
      <c r="AE5462" s="10" t="str">
        <f t="shared" si="217"/>
        <v>80/81KSBBL</v>
      </c>
      <c r="AF5462" s="13">
        <f t="shared" si="215"/>
        <v>3.6275862068965513E-2</v>
      </c>
    </row>
    <row r="5463" spans="1:32" x14ac:dyDescent="0.45">
      <c r="A5463" s="12" t="s">
        <v>53</v>
      </c>
      <c r="B5463" s="12" t="s">
        <v>338</v>
      </c>
      <c r="C5463" t="s">
        <v>148</v>
      </c>
      <c r="D5463">
        <v>294</v>
      </c>
      <c r="E5463">
        <v>834338.43200000003</v>
      </c>
      <c r="F5463">
        <v>-319303.065</v>
      </c>
      <c r="G5463">
        <v>5237751.1229999997</v>
      </c>
      <c r="H5463">
        <v>3769630.3130000001</v>
      </c>
      <c r="I5463">
        <v>69559.832999999999</v>
      </c>
      <c r="J5463">
        <v>82944.482999999993</v>
      </c>
      <c r="K5463">
        <v>-8437.1029999999992</v>
      </c>
      <c r="L5463">
        <v>-119186.186</v>
      </c>
      <c r="M5463">
        <v>-28.56</v>
      </c>
      <c r="N5463">
        <v>-10.29</v>
      </c>
      <c r="O5463">
        <v>4.76</v>
      </c>
      <c r="P5463">
        <v>-46.28</v>
      </c>
      <c r="Q5463">
        <v>-1.88</v>
      </c>
      <c r="R5463">
        <v>-48.98</v>
      </c>
      <c r="S5463">
        <v>14.16</v>
      </c>
      <c r="T5463">
        <v>61.73</v>
      </c>
      <c r="U5463" s="12">
        <v>0</v>
      </c>
      <c r="V5463" s="12">
        <v>0</v>
      </c>
      <c r="W5463">
        <v>-527323.245</v>
      </c>
      <c r="X5463">
        <v>-63.2</v>
      </c>
      <c r="Y5463" s="12" t="str">
        <f>IFERROR(VLOOKUP(C5463,[1]Index!$D:$F,3,FALSE),"Non List")</f>
        <v>Development Banks</v>
      </c>
      <c r="Z5463">
        <f>IFERROR(VLOOKUP(C5463,[1]LP!$B:$C,2,FALSE),0)</f>
        <v>945</v>
      </c>
      <c r="AA5463" s="11">
        <f t="shared" si="216"/>
        <v>-33.1</v>
      </c>
      <c r="AB5463" s="5">
        <f>IFERROR(VLOOKUP(C5463,[2]Sheet1!$B:$F,5,FALSE),0)</f>
        <v>3587655.12</v>
      </c>
      <c r="AC5463" s="11">
        <f>IFERROR(VLOOKUP(AE5463,[3]Sheet2!$M:$O,2,FALSE),0)</f>
        <v>0</v>
      </c>
      <c r="AD5463" s="11">
        <f>IFERROR(VLOOKUP(AE5463,[3]Sheet2!$M:$O,3,FALSE),0)</f>
        <v>0</v>
      </c>
      <c r="AE5463" s="10" t="str">
        <f t="shared" si="217"/>
        <v>80/81SAPDBL</v>
      </c>
      <c r="AF5463" s="13">
        <f t="shared" si="215"/>
        <v>-3.022222222222222E-2</v>
      </c>
    </row>
    <row r="5464" spans="1:32" x14ac:dyDescent="0.45">
      <c r="A5464" s="12" t="s">
        <v>53</v>
      </c>
      <c r="B5464" s="12" t="s">
        <v>338</v>
      </c>
      <c r="C5464" s="12" t="s">
        <v>157</v>
      </c>
      <c r="D5464" s="12">
        <v>361.1</v>
      </c>
      <c r="E5464" s="12">
        <v>948875.45900000003</v>
      </c>
      <c r="F5464" s="12">
        <v>233992.98</v>
      </c>
      <c r="G5464" s="12">
        <v>6812238.7199999997</v>
      </c>
      <c r="H5464" s="12">
        <v>4638785.5949999997</v>
      </c>
      <c r="I5464" s="12">
        <v>120925.34</v>
      </c>
      <c r="J5464" s="12">
        <v>132937.01300000001</v>
      </c>
      <c r="K5464" s="21">
        <v>53798.631000000001</v>
      </c>
      <c r="L5464" s="21">
        <v>-47646.03</v>
      </c>
      <c r="M5464" s="21">
        <v>-10.039999999999999</v>
      </c>
      <c r="N5464" s="21">
        <v>-35.97</v>
      </c>
      <c r="O5464" s="21">
        <v>2.9</v>
      </c>
      <c r="P5464" s="21">
        <v>-8.06</v>
      </c>
      <c r="Q5464" s="21">
        <v>-0.56999999999999995</v>
      </c>
      <c r="R5464" s="21">
        <v>-104.31</v>
      </c>
      <c r="S5464" s="22">
        <v>9.44</v>
      </c>
      <c r="T5464" s="21">
        <v>124.66</v>
      </c>
      <c r="U5464" s="12">
        <v>0</v>
      </c>
      <c r="V5464" s="12">
        <v>0</v>
      </c>
      <c r="W5464" s="21">
        <v>-114038.50199999999</v>
      </c>
      <c r="X5464" s="21">
        <v>-12.02</v>
      </c>
      <c r="Y5464" s="12" t="str">
        <f>IFERROR(VLOOKUP(C5464,[1]Index!$D:$F,3,FALSE),"Non List")</f>
        <v>Finance</v>
      </c>
      <c r="Z5464">
        <f>IFERROR(VLOOKUP(C5464,[1]LP!$B:$C,2,FALSE),0)</f>
        <v>570.4</v>
      </c>
      <c r="AA5464" s="11">
        <f t="shared" si="216"/>
        <v>-56.8</v>
      </c>
      <c r="AB5464" s="5">
        <f>IFERROR(VLOOKUP(C5464,[2]Sheet1!$B:$F,5,FALSE),0)</f>
        <v>4649489.95</v>
      </c>
      <c r="AC5464" s="11">
        <f>IFERROR(VLOOKUP(AE5464,[3]Sheet2!$M:$O,2,FALSE),0)</f>
        <v>0</v>
      </c>
      <c r="AD5464" s="11">
        <f>IFERROR(VLOOKUP(AE5464,[3]Sheet2!$M:$O,3,FALSE),0)</f>
        <v>0</v>
      </c>
      <c r="AE5464" s="10" t="str">
        <f t="shared" si="217"/>
        <v>80/81CFCL</v>
      </c>
      <c r="AF5464" s="13">
        <f t="shared" si="215"/>
        <v>-1.7601683029453016E-2</v>
      </c>
    </row>
    <row r="5465" spans="1:32" x14ac:dyDescent="0.45">
      <c r="A5465" s="12" t="s">
        <v>53</v>
      </c>
      <c r="B5465" s="12" t="s">
        <v>338</v>
      </c>
      <c r="C5465" t="s">
        <v>158</v>
      </c>
      <c r="D5465">
        <v>447.7</v>
      </c>
      <c r="E5465">
        <v>946115.2</v>
      </c>
      <c r="F5465">
        <v>701851.46</v>
      </c>
      <c r="G5465">
        <v>12059216.73</v>
      </c>
      <c r="H5465">
        <v>8515776.2300000004</v>
      </c>
      <c r="I5465">
        <v>121638.26</v>
      </c>
      <c r="J5465">
        <v>148887.45000000001</v>
      </c>
      <c r="K5465">
        <v>38189.83</v>
      </c>
      <c r="L5465">
        <v>22885.21</v>
      </c>
      <c r="M5465">
        <v>4.82</v>
      </c>
      <c r="N5465">
        <v>92.88</v>
      </c>
      <c r="O5465">
        <v>2.57</v>
      </c>
      <c r="P5465">
        <v>2.78</v>
      </c>
      <c r="Q5465">
        <v>0.15</v>
      </c>
      <c r="R5465">
        <v>238.7</v>
      </c>
      <c r="S5465">
        <v>5.23</v>
      </c>
      <c r="T5465">
        <v>174.18</v>
      </c>
      <c r="U5465">
        <v>137.44</v>
      </c>
      <c r="V5465" s="14">
        <v>-0.69299999999999995</v>
      </c>
      <c r="W5465">
        <v>-69851.83</v>
      </c>
      <c r="X5465">
        <v>-7.38</v>
      </c>
      <c r="Y5465" s="12" t="str">
        <f>IFERROR(VLOOKUP(C5465,[1]Index!$D:$F,3,FALSE),"Non List")</f>
        <v>Finance</v>
      </c>
      <c r="Z5465">
        <f>IFERROR(VLOOKUP(C5465,[1]LP!$B:$C,2,FALSE),0)</f>
        <v>798.9</v>
      </c>
      <c r="AA5465" s="11">
        <f t="shared" si="216"/>
        <v>165.7</v>
      </c>
      <c r="AB5465" s="5">
        <f>IFERROR(VLOOKUP(C5465,[2]Sheet1!$B:$F,5,FALSE),0)</f>
        <v>4635964.4799999995</v>
      </c>
      <c r="AC5465" s="11">
        <f>IFERROR(VLOOKUP(AE5465,[3]Sheet2!$M:$O,2,FALSE),0)</f>
        <v>0</v>
      </c>
      <c r="AD5465" s="11">
        <f>IFERROR(VLOOKUP(AE5465,[3]Sheet2!$M:$O,3,FALSE),0)</f>
        <v>0</v>
      </c>
      <c r="AE5465" s="10" t="str">
        <f t="shared" si="217"/>
        <v>80/81GFCL</v>
      </c>
      <c r="AF5465" s="13">
        <f t="shared" si="215"/>
        <v>6.0332957816998378E-3</v>
      </c>
    </row>
    <row r="5466" spans="1:32" x14ac:dyDescent="0.45">
      <c r="A5466" s="12" t="s">
        <v>53</v>
      </c>
      <c r="B5466" s="12" t="s">
        <v>338</v>
      </c>
      <c r="C5466" t="s">
        <v>174</v>
      </c>
      <c r="D5466">
        <v>354</v>
      </c>
      <c r="E5466">
        <v>1012176</v>
      </c>
      <c r="F5466">
        <v>405450</v>
      </c>
      <c r="G5466">
        <v>7864976</v>
      </c>
      <c r="H5466">
        <v>5223556</v>
      </c>
      <c r="I5466">
        <v>85584</v>
      </c>
      <c r="J5466">
        <v>96904</v>
      </c>
      <c r="K5466">
        <v>16318</v>
      </c>
      <c r="L5466">
        <v>-67030</v>
      </c>
      <c r="M5466">
        <v>-13.24</v>
      </c>
      <c r="N5466">
        <v>-26.74</v>
      </c>
      <c r="O5466">
        <v>2.5299999999999998</v>
      </c>
      <c r="P5466">
        <v>-9.4600000000000009</v>
      </c>
      <c r="Q5466">
        <v>-0.67</v>
      </c>
      <c r="R5466">
        <v>-67.650000000000006</v>
      </c>
      <c r="S5466">
        <v>6.45</v>
      </c>
      <c r="T5466">
        <v>140.06</v>
      </c>
      <c r="U5466" s="12">
        <v>0</v>
      </c>
      <c r="V5466" s="12">
        <v>0</v>
      </c>
      <c r="W5466" s="12">
        <v>0</v>
      </c>
      <c r="X5466" s="12">
        <v>0</v>
      </c>
      <c r="Y5466" s="12" t="str">
        <f>IFERROR(VLOOKUP(C5466,[1]Index!$D:$F,3,FALSE),"Non List")</f>
        <v>Finance</v>
      </c>
      <c r="Z5466">
        <f>IFERROR(VLOOKUP(C5466,[1]LP!$B:$C,2,FALSE),0)</f>
        <v>522</v>
      </c>
      <c r="AA5466" s="11">
        <f t="shared" si="216"/>
        <v>-39.4</v>
      </c>
      <c r="AB5466" s="5">
        <f>IFERROR(VLOOKUP(C5466,[2]Sheet1!$B:$F,5,FALSE),0)</f>
        <v>4858444.8</v>
      </c>
      <c r="AC5466" s="11">
        <f>IFERROR(VLOOKUP(AE5466,[3]Sheet2!$M:$O,2,FALSE),0)</f>
        <v>0</v>
      </c>
      <c r="AD5466" s="11">
        <f>IFERROR(VLOOKUP(AE5466,[3]Sheet2!$M:$O,3,FALSE),0)</f>
        <v>0</v>
      </c>
      <c r="AE5466" s="10" t="str">
        <f t="shared" si="217"/>
        <v>80/81GMFIL</v>
      </c>
      <c r="AF5466" s="13">
        <f t="shared" si="215"/>
        <v>-2.5363984674329501E-2</v>
      </c>
    </row>
    <row r="5467" spans="1:32" x14ac:dyDescent="0.45">
      <c r="A5467" s="12" t="s">
        <v>53</v>
      </c>
      <c r="B5467" s="12" t="s">
        <v>338</v>
      </c>
      <c r="C5467" t="s">
        <v>159</v>
      </c>
      <c r="D5467">
        <v>498</v>
      </c>
      <c r="E5467">
        <v>1183470.96</v>
      </c>
      <c r="F5467">
        <v>636432.98</v>
      </c>
      <c r="G5467">
        <v>18283268.940000001</v>
      </c>
      <c r="H5467">
        <v>13774515.58</v>
      </c>
      <c r="I5467">
        <v>236915.16</v>
      </c>
      <c r="J5467">
        <v>282009.64</v>
      </c>
      <c r="K5467">
        <v>124017.06</v>
      </c>
      <c r="L5467">
        <v>53222.16</v>
      </c>
      <c r="M5467">
        <v>8.98</v>
      </c>
      <c r="N5467">
        <v>55.46</v>
      </c>
      <c r="O5467">
        <v>3.24</v>
      </c>
      <c r="P5467">
        <v>5.85</v>
      </c>
      <c r="Q5467">
        <v>0.25</v>
      </c>
      <c r="R5467">
        <v>179.69</v>
      </c>
      <c r="S5467">
        <v>2.21</v>
      </c>
      <c r="T5467">
        <v>153.78</v>
      </c>
      <c r="U5467">
        <v>176.27</v>
      </c>
      <c r="V5467" s="14">
        <v>-0.64600000000000002</v>
      </c>
      <c r="W5467">
        <v>-33406.89</v>
      </c>
      <c r="X5467">
        <v>-2.82</v>
      </c>
      <c r="Y5467" s="12" t="str">
        <f>IFERROR(VLOOKUP(C5467,[1]Index!$D:$F,3,FALSE),"Non List")</f>
        <v>Finance</v>
      </c>
      <c r="Z5467">
        <f>IFERROR(VLOOKUP(C5467,[1]LP!$B:$C,2,FALSE),0)</f>
        <v>656</v>
      </c>
      <c r="AA5467" s="11">
        <f t="shared" si="216"/>
        <v>73.099999999999994</v>
      </c>
      <c r="AB5467" s="5">
        <f>IFERROR(VLOOKUP(C5467,[2]Sheet1!$B:$F,5,FALSE),0)</f>
        <v>5799007.8999999994</v>
      </c>
      <c r="AC5467" s="11">
        <f>IFERROR(VLOOKUP(AE5467,[3]Sheet2!$M:$O,2,FALSE),0)</f>
        <v>5.2632000000000003</v>
      </c>
      <c r="AD5467" s="11">
        <f>IFERROR(VLOOKUP(AE5467,[3]Sheet2!$M:$O,3,FALSE),0)</f>
        <v>0</v>
      </c>
      <c r="AE5467" s="10" t="str">
        <f t="shared" si="217"/>
        <v>80/81ICFC</v>
      </c>
      <c r="AF5467" s="13">
        <f t="shared" si="215"/>
        <v>1.3689024390243902E-2</v>
      </c>
    </row>
    <row r="5468" spans="1:32" x14ac:dyDescent="0.45">
      <c r="A5468" s="12" t="s">
        <v>53</v>
      </c>
      <c r="B5468" s="12" t="s">
        <v>338</v>
      </c>
      <c r="C5468" t="s">
        <v>161</v>
      </c>
      <c r="D5468">
        <v>439</v>
      </c>
      <c r="E5468">
        <v>690472.8</v>
      </c>
      <c r="F5468">
        <v>-48574.5461</v>
      </c>
      <c r="G5468">
        <v>3718079.4298</v>
      </c>
      <c r="H5468">
        <v>3164981.0466</v>
      </c>
      <c r="I5468">
        <v>101311.9966</v>
      </c>
      <c r="J5468">
        <v>103475.0943</v>
      </c>
      <c r="K5468">
        <v>80748.997799999997</v>
      </c>
      <c r="L5468">
        <v>1986.0159000000001</v>
      </c>
      <c r="M5468">
        <v>0.56000000000000005</v>
      </c>
      <c r="N5468">
        <v>783.93</v>
      </c>
      <c r="O5468">
        <v>4.72</v>
      </c>
      <c r="P5468">
        <v>0.62</v>
      </c>
      <c r="Q5468">
        <v>0.03</v>
      </c>
      <c r="R5468">
        <v>3700.15</v>
      </c>
      <c r="S5468">
        <v>19.989999999999998</v>
      </c>
      <c r="T5468">
        <v>92.97</v>
      </c>
      <c r="U5468">
        <v>34.229999999999997</v>
      </c>
      <c r="V5468" s="14">
        <v>-0.92200000000000004</v>
      </c>
      <c r="W5468">
        <v>1986.02</v>
      </c>
      <c r="X5468">
        <v>0.28999999999999998</v>
      </c>
      <c r="Y5468" s="12" t="str">
        <f>IFERROR(VLOOKUP(C5468,[1]Index!$D:$F,3,FALSE),"Non List")</f>
        <v>Finance</v>
      </c>
      <c r="Z5468">
        <f>IFERROR(VLOOKUP(C5468,[1]LP!$B:$C,2,FALSE),0)</f>
        <v>747.8</v>
      </c>
      <c r="AA5468" s="11">
        <f t="shared" si="216"/>
        <v>1335.4</v>
      </c>
      <c r="AB5468" s="5">
        <f>IFERROR(VLOOKUP(C5468,[2]Sheet1!$B:$F,5,FALSE),0)</f>
        <v>3383316.7199999997</v>
      </c>
      <c r="AC5468" s="11">
        <f>IFERROR(VLOOKUP(AE5468,[3]Sheet2!$M:$O,2,FALSE),0)</f>
        <v>0</v>
      </c>
      <c r="AD5468" s="11">
        <f>IFERROR(VLOOKUP(AE5468,[3]Sheet2!$M:$O,3,FALSE),0)</f>
        <v>0</v>
      </c>
      <c r="AE5468" s="10" t="str">
        <f t="shared" si="217"/>
        <v>80/81JFL</v>
      </c>
      <c r="AF5468" s="13">
        <f t="shared" si="215"/>
        <v>7.4886333244182949E-4</v>
      </c>
    </row>
    <row r="5469" spans="1:32" x14ac:dyDescent="0.45">
      <c r="A5469" s="12" t="s">
        <v>53</v>
      </c>
      <c r="B5469" s="12" t="s">
        <v>338</v>
      </c>
      <c r="C5469" t="s">
        <v>162</v>
      </c>
      <c r="D5469">
        <v>499</v>
      </c>
      <c r="E5469">
        <v>1351553</v>
      </c>
      <c r="F5469">
        <v>733536</v>
      </c>
      <c r="G5469">
        <v>14457813</v>
      </c>
      <c r="H5469">
        <v>12452622</v>
      </c>
      <c r="I5469">
        <v>373386</v>
      </c>
      <c r="J5469">
        <v>417288</v>
      </c>
      <c r="K5469">
        <v>255423</v>
      </c>
      <c r="L5469">
        <v>105471</v>
      </c>
      <c r="M5469">
        <v>15.6</v>
      </c>
      <c r="N5469">
        <v>31.99</v>
      </c>
      <c r="O5469">
        <v>3.23</v>
      </c>
      <c r="P5469">
        <v>10.119999999999999</v>
      </c>
      <c r="Q5469">
        <v>0.56999999999999995</v>
      </c>
      <c r="R5469">
        <v>103.33</v>
      </c>
      <c r="S5469">
        <v>3.5</v>
      </c>
      <c r="T5469">
        <v>154.27000000000001</v>
      </c>
      <c r="U5469">
        <v>232.7</v>
      </c>
      <c r="V5469" s="14">
        <v>-0.53369999999999995</v>
      </c>
      <c r="W5469">
        <v>-25655</v>
      </c>
      <c r="X5469">
        <v>-1.9</v>
      </c>
      <c r="Y5469" s="12" t="str">
        <f>IFERROR(VLOOKUP(C5469,[1]Index!$D:$F,3,FALSE),"Non List")</f>
        <v>Finance</v>
      </c>
      <c r="Z5469">
        <f>IFERROR(VLOOKUP(C5469,[1]LP!$B:$C,2,FALSE),0)</f>
        <v>647</v>
      </c>
      <c r="AA5469" s="11">
        <f t="shared" si="216"/>
        <v>41.5</v>
      </c>
      <c r="AB5469" s="5">
        <f>IFERROR(VLOOKUP(C5469,[2]Sheet1!$B:$F,5,FALSE),0)</f>
        <v>6622606.7599999998</v>
      </c>
      <c r="AC5469" s="11">
        <f>IFERROR(VLOOKUP(AE5469,[3]Sheet2!$M:$O,2,FALSE),0)</f>
        <v>6.35</v>
      </c>
      <c r="AD5469" s="11">
        <f>IFERROR(VLOOKUP(AE5469,[3]Sheet2!$M:$O,3,FALSE),0)</f>
        <v>0</v>
      </c>
      <c r="AE5469" s="10" t="str">
        <f t="shared" si="217"/>
        <v>80/81MFIL</v>
      </c>
      <c r="AF5469" s="13">
        <f t="shared" si="215"/>
        <v>2.41112828438949E-2</v>
      </c>
    </row>
    <row r="5470" spans="1:32" x14ac:dyDescent="0.45">
      <c r="A5470" s="12" t="s">
        <v>53</v>
      </c>
      <c r="B5470" s="12" t="s">
        <v>338</v>
      </c>
      <c r="C5470" t="s">
        <v>178</v>
      </c>
      <c r="D5470">
        <v>369.8</v>
      </c>
      <c r="E5470">
        <v>610200</v>
      </c>
      <c r="F5470">
        <v>79823.121199999994</v>
      </c>
      <c r="G5470">
        <v>1602505.9678</v>
      </c>
      <c r="H5470">
        <v>1333868.8428</v>
      </c>
      <c r="I5470">
        <v>38425.347800000003</v>
      </c>
      <c r="J5470">
        <v>44223.1512</v>
      </c>
      <c r="K5470">
        <v>21741.5942</v>
      </c>
      <c r="L5470">
        <v>11249.5656</v>
      </c>
      <c r="M5470">
        <v>3.68</v>
      </c>
      <c r="N5470">
        <v>100.49</v>
      </c>
      <c r="O5470">
        <v>3.27</v>
      </c>
      <c r="P5470">
        <v>3.26</v>
      </c>
      <c r="Q5470">
        <v>0.48</v>
      </c>
      <c r="R5470">
        <v>328.6</v>
      </c>
      <c r="S5470">
        <v>1.48</v>
      </c>
      <c r="T5470">
        <v>113.08</v>
      </c>
      <c r="U5470">
        <v>96.76</v>
      </c>
      <c r="V5470" s="14">
        <v>-0.73829999999999996</v>
      </c>
      <c r="W5470">
        <v>11249.57</v>
      </c>
      <c r="X5470">
        <v>1.84</v>
      </c>
      <c r="Y5470" s="12" t="str">
        <f>IFERROR(VLOOKUP(C5470,[1]Index!$D:$F,3,FALSE),"Non List")</f>
        <v>Finance</v>
      </c>
      <c r="Z5470">
        <f>IFERROR(VLOOKUP(C5470,[1]LP!$B:$C,2,FALSE),0)</f>
        <v>668.3</v>
      </c>
      <c r="AA5470" s="11">
        <f t="shared" si="216"/>
        <v>181.6</v>
      </c>
      <c r="AB5470" s="5">
        <f>IFERROR(VLOOKUP(C5470,[2]Sheet1!$B:$F,5,FALSE),0)</f>
        <v>2989980</v>
      </c>
      <c r="AC5470" s="11">
        <f>IFERROR(VLOOKUP(AE5470,[3]Sheet2!$M:$O,2,FALSE),0)</f>
        <v>0</v>
      </c>
      <c r="AD5470" s="11">
        <f>IFERROR(VLOOKUP(AE5470,[3]Sheet2!$M:$O,3,FALSE),0)</f>
        <v>0</v>
      </c>
      <c r="AE5470" s="10" t="str">
        <f t="shared" si="217"/>
        <v>80/81MPFL</v>
      </c>
      <c r="AF5470" s="13">
        <f t="shared" si="215"/>
        <v>5.5065090528205905E-3</v>
      </c>
    </row>
    <row r="5471" spans="1:32" x14ac:dyDescent="0.45">
      <c r="A5471" s="12" t="s">
        <v>53</v>
      </c>
      <c r="B5471" s="12" t="s">
        <v>338</v>
      </c>
      <c r="C5471" t="s">
        <v>180</v>
      </c>
      <c r="D5471">
        <v>441</v>
      </c>
      <c r="E5471">
        <v>729496.74699999997</v>
      </c>
      <c r="F5471">
        <v>266023.016</v>
      </c>
      <c r="G5471">
        <v>1994396.1440000001</v>
      </c>
      <c r="H5471">
        <v>1489913.8559999999</v>
      </c>
      <c r="I5471">
        <v>49240.163999999997</v>
      </c>
      <c r="J5471">
        <v>68909.148000000001</v>
      </c>
      <c r="K5471">
        <v>14285.535</v>
      </c>
      <c r="L5471">
        <v>812.26599999999996</v>
      </c>
      <c r="M5471">
        <v>0.22</v>
      </c>
      <c r="N5471">
        <v>2004.55</v>
      </c>
      <c r="O5471">
        <v>3.23</v>
      </c>
      <c r="P5471">
        <v>0.16</v>
      </c>
      <c r="Q5471">
        <v>0.02</v>
      </c>
      <c r="R5471">
        <v>6474.7</v>
      </c>
      <c r="S5471">
        <v>10.52</v>
      </c>
      <c r="T5471">
        <v>136.47</v>
      </c>
      <c r="U5471">
        <v>25.99</v>
      </c>
      <c r="V5471" s="14">
        <v>-0.94110000000000005</v>
      </c>
      <c r="W5471">
        <v>-212338.15599999999</v>
      </c>
      <c r="X5471">
        <v>-29.11</v>
      </c>
      <c r="Y5471" s="12" t="str">
        <f>IFERROR(VLOOKUP(C5471,[1]Index!$D:$F,3,FALSE),"Non List")</f>
        <v>Finance</v>
      </c>
      <c r="Z5471">
        <f>IFERROR(VLOOKUP(C5471,[1]LP!$B:$C,2,FALSE),0)</f>
        <v>1048</v>
      </c>
      <c r="AA5471" s="11">
        <f t="shared" si="216"/>
        <v>4763.6000000000004</v>
      </c>
      <c r="AB5471" s="5">
        <f>IFERROR(VLOOKUP(C5471,[2]Sheet1!$B:$F,5,FALSE),0)</f>
        <v>2918008</v>
      </c>
      <c r="AC5471" s="11">
        <f>IFERROR(VLOOKUP(AE5471,[3]Sheet2!$M:$O,2,FALSE),0)</f>
        <v>0</v>
      </c>
      <c r="AD5471" s="11">
        <f>IFERROR(VLOOKUP(AE5471,[3]Sheet2!$M:$O,3,FALSE),0)</f>
        <v>0</v>
      </c>
      <c r="AE5471" s="10" t="str">
        <f t="shared" si="217"/>
        <v>80/81NFS</v>
      </c>
      <c r="AF5471" s="13">
        <f t="shared" si="215"/>
        <v>2.099236641221374E-4</v>
      </c>
    </row>
    <row r="5472" spans="1:32" x14ac:dyDescent="0.45">
      <c r="A5472" s="12" t="s">
        <v>53</v>
      </c>
      <c r="B5472" s="12" t="s">
        <v>338</v>
      </c>
      <c r="C5472" t="s">
        <v>163</v>
      </c>
      <c r="D5472">
        <v>520</v>
      </c>
      <c r="E5472">
        <v>1082556.6100000001</v>
      </c>
      <c r="F5472">
        <v>381531.53</v>
      </c>
      <c r="G5472">
        <v>12288841.65</v>
      </c>
      <c r="H5472">
        <v>8707490.7300000004</v>
      </c>
      <c r="I5472">
        <v>174127.85</v>
      </c>
      <c r="J5472">
        <v>190553.45</v>
      </c>
      <c r="K5472">
        <v>74578.05</v>
      </c>
      <c r="L5472">
        <v>29054.06</v>
      </c>
      <c r="M5472">
        <v>5.36</v>
      </c>
      <c r="N5472">
        <v>97.01</v>
      </c>
      <c r="O5472">
        <v>3.84</v>
      </c>
      <c r="P5472">
        <v>3.97</v>
      </c>
      <c r="Q5472">
        <v>0.2</v>
      </c>
      <c r="R5472">
        <v>372.52</v>
      </c>
      <c r="S5472">
        <v>4.76</v>
      </c>
      <c r="T5472">
        <v>135.24</v>
      </c>
      <c r="U5472">
        <v>127.71</v>
      </c>
      <c r="V5472" s="14">
        <v>-0.75439999999999996</v>
      </c>
      <c r="W5472">
        <v>-232379.17</v>
      </c>
      <c r="X5472">
        <v>-21.47</v>
      </c>
      <c r="Y5472" s="12" t="str">
        <f>IFERROR(VLOOKUP(C5472,[1]Index!$D:$F,3,FALSE),"Non List")</f>
        <v>Finance</v>
      </c>
      <c r="Z5472">
        <f>IFERROR(VLOOKUP(C5472,[1]LP!$B:$C,2,FALSE),0)</f>
        <v>522</v>
      </c>
      <c r="AA5472" s="11">
        <f t="shared" si="216"/>
        <v>97.4</v>
      </c>
      <c r="AB5472" s="5">
        <f>IFERROR(VLOOKUP(C5472,[2]Sheet1!$B:$F,5,FALSE),0)</f>
        <v>4330226.4000000004</v>
      </c>
      <c r="AC5472" s="11">
        <f>IFERROR(VLOOKUP(AE5472,[3]Sheet2!$M:$O,2,FALSE),0)</f>
        <v>0</v>
      </c>
      <c r="AD5472" s="11">
        <f>IFERROR(VLOOKUP(AE5472,[3]Sheet2!$M:$O,3,FALSE),0)</f>
        <v>0</v>
      </c>
      <c r="AE5472" s="10" t="str">
        <f t="shared" si="217"/>
        <v>80/81PFL</v>
      </c>
      <c r="AF5472" s="13">
        <f t="shared" si="215"/>
        <v>1.0268199233716475E-2</v>
      </c>
    </row>
    <row r="5473" spans="1:32" x14ac:dyDescent="0.45">
      <c r="A5473" s="12" t="s">
        <v>53</v>
      </c>
      <c r="B5473" s="12" t="s">
        <v>338</v>
      </c>
      <c r="C5473" t="s">
        <v>164</v>
      </c>
      <c r="D5473">
        <v>314.5</v>
      </c>
      <c r="E5473">
        <v>848106</v>
      </c>
      <c r="F5473">
        <v>-325199.73200000002</v>
      </c>
      <c r="G5473">
        <v>3997000.95</v>
      </c>
      <c r="H5473">
        <v>3602121.156</v>
      </c>
      <c r="I5473">
        <v>41763.597000000002</v>
      </c>
      <c r="J5473">
        <v>72578.764999999999</v>
      </c>
      <c r="K5473">
        <v>-29832.203000000001</v>
      </c>
      <c r="L5473">
        <v>-105750.89</v>
      </c>
      <c r="M5473">
        <v>-24.92</v>
      </c>
      <c r="N5473">
        <v>-12.62</v>
      </c>
      <c r="O5473">
        <v>5.0999999999999996</v>
      </c>
      <c r="P5473">
        <v>-40.450000000000003</v>
      </c>
      <c r="Q5473">
        <v>-1.73</v>
      </c>
      <c r="R5473">
        <v>-64.36</v>
      </c>
      <c r="S5473">
        <v>11.45</v>
      </c>
      <c r="T5473">
        <v>61.66</v>
      </c>
      <c r="U5473" s="12">
        <v>0</v>
      </c>
      <c r="V5473" s="12">
        <v>0</v>
      </c>
      <c r="W5473">
        <v>-450100.65</v>
      </c>
      <c r="X5473">
        <v>-53.07</v>
      </c>
      <c r="Y5473" s="12" t="str">
        <f>IFERROR(VLOOKUP(C5473,[1]Index!$D:$F,3,FALSE),"Non List")</f>
        <v>Finance</v>
      </c>
      <c r="Z5473">
        <f>IFERROR(VLOOKUP(C5473,[1]LP!$B:$C,2,FALSE),0)</f>
        <v>606</v>
      </c>
      <c r="AA5473" s="11">
        <f t="shared" si="216"/>
        <v>-24.3</v>
      </c>
      <c r="AB5473" s="5">
        <f>IFERROR(VLOOKUP(C5473,[2]Sheet1!$B:$F,5,FALSE),0)</f>
        <v>4155719.4</v>
      </c>
      <c r="AC5473" s="11">
        <f>IFERROR(VLOOKUP(AE5473,[3]Sheet2!$M:$O,2,FALSE),0)</f>
        <v>0</v>
      </c>
      <c r="AD5473" s="11">
        <f>IFERROR(VLOOKUP(AE5473,[3]Sheet2!$M:$O,3,FALSE),0)</f>
        <v>0</v>
      </c>
      <c r="AE5473" s="10" t="str">
        <f t="shared" si="217"/>
        <v>80/81PROFL</v>
      </c>
      <c r="AF5473" s="13">
        <f t="shared" si="215"/>
        <v>-4.1122112211221126E-2</v>
      </c>
    </row>
    <row r="5474" spans="1:32" x14ac:dyDescent="0.45">
      <c r="A5474" s="12" t="s">
        <v>53</v>
      </c>
      <c r="B5474" s="12" t="s">
        <v>338</v>
      </c>
      <c r="C5474" t="s">
        <v>166</v>
      </c>
      <c r="D5474">
        <v>374.9</v>
      </c>
      <c r="E5474">
        <v>981683.19999999995</v>
      </c>
      <c r="F5474">
        <v>337377.58899999998</v>
      </c>
      <c r="G5474">
        <v>6937207.8679999998</v>
      </c>
      <c r="H5474">
        <v>5294985.3880000003</v>
      </c>
      <c r="I5474">
        <v>101724.086</v>
      </c>
      <c r="J5474">
        <v>116878.905</v>
      </c>
      <c r="K5474">
        <v>58328.712</v>
      </c>
      <c r="L5474">
        <v>25644.8763</v>
      </c>
      <c r="M5474">
        <v>5.22</v>
      </c>
      <c r="N5474">
        <v>71.819999999999993</v>
      </c>
      <c r="O5474">
        <v>2.79</v>
      </c>
      <c r="P5474">
        <v>3.89</v>
      </c>
      <c r="Q5474">
        <v>0.28999999999999998</v>
      </c>
      <c r="R5474">
        <v>200.38</v>
      </c>
      <c r="S5474">
        <v>1.94</v>
      </c>
      <c r="T5474">
        <v>134.37</v>
      </c>
      <c r="U5474">
        <v>125.63</v>
      </c>
      <c r="V5474" s="14">
        <v>-0.66490000000000005</v>
      </c>
      <c r="W5474">
        <v>192.82300000000001</v>
      </c>
      <c r="X5474">
        <v>0.02</v>
      </c>
      <c r="Y5474" s="12" t="str">
        <f>IFERROR(VLOOKUP(C5474,[1]Index!$D:$F,3,FALSE),"Non List")</f>
        <v>Finance</v>
      </c>
      <c r="Z5474">
        <f>IFERROR(VLOOKUP(C5474,[1]LP!$B:$C,2,FALSE),0)</f>
        <v>565</v>
      </c>
      <c r="AA5474" s="11">
        <f t="shared" si="216"/>
        <v>108.2</v>
      </c>
      <c r="AB5474" s="5">
        <f>IFERROR(VLOOKUP(C5474,[2]Sheet1!$B:$F,5,FALSE),0)</f>
        <v>4810249.1500000004</v>
      </c>
      <c r="AC5474" s="11">
        <f>IFERROR(VLOOKUP(AE5474,[3]Sheet2!$M:$O,2,FALSE),0)</f>
        <v>9.8199999999999996E-2</v>
      </c>
      <c r="AD5474" s="11">
        <f>IFERROR(VLOOKUP(AE5474,[3]Sheet2!$M:$O,3,FALSE),0)</f>
        <v>1.8658999999999999</v>
      </c>
      <c r="AE5474" s="10" t="str">
        <f t="shared" si="217"/>
        <v>80/81SIFC</v>
      </c>
      <c r="AF5474" s="13">
        <f t="shared" si="215"/>
        <v>9.2389380530973446E-3</v>
      </c>
    </row>
    <row r="5475" spans="1:32" x14ac:dyDescent="0.45">
      <c r="A5475" s="12" t="s">
        <v>53</v>
      </c>
      <c r="B5475" s="12" t="s">
        <v>338</v>
      </c>
      <c r="C5475" t="s">
        <v>170</v>
      </c>
      <c r="D5475">
        <v>359.9</v>
      </c>
      <c r="E5475">
        <v>1121452</v>
      </c>
      <c r="F5475">
        <v>-21302</v>
      </c>
      <c r="G5475">
        <v>6654380</v>
      </c>
      <c r="H5475">
        <v>5225863</v>
      </c>
      <c r="I5475">
        <v>85806</v>
      </c>
      <c r="J5475">
        <v>105888</v>
      </c>
      <c r="K5475">
        <v>4832</v>
      </c>
      <c r="L5475">
        <v>-54764</v>
      </c>
      <c r="M5475">
        <v>-9.76</v>
      </c>
      <c r="N5475">
        <v>-36.880000000000003</v>
      </c>
      <c r="O5475">
        <v>3.67</v>
      </c>
      <c r="P5475">
        <v>-9.9600000000000009</v>
      </c>
      <c r="Q5475">
        <v>-0.62</v>
      </c>
      <c r="R5475">
        <v>-135.35</v>
      </c>
      <c r="S5475">
        <v>9.67</v>
      </c>
      <c r="T5475">
        <v>98.1</v>
      </c>
      <c r="U5475" s="12">
        <v>0</v>
      </c>
      <c r="V5475" s="12">
        <v>0</v>
      </c>
      <c r="W5475">
        <v>-312811</v>
      </c>
      <c r="X5475">
        <v>-27.89</v>
      </c>
      <c r="Y5475" s="12" t="str">
        <f>IFERROR(VLOOKUP(C5475,[1]Index!$D:$F,3,FALSE),"Non List")</f>
        <v>Finance</v>
      </c>
      <c r="Z5475">
        <f>IFERROR(VLOOKUP(C5475,[1]LP!$B:$C,2,FALSE),0)</f>
        <v>545.1</v>
      </c>
      <c r="AA5475" s="11">
        <f t="shared" si="216"/>
        <v>-55.9</v>
      </c>
      <c r="AB5475" s="5">
        <f>IFERROR(VLOOKUP(C5475,[2]Sheet1!$B:$F,5,FALSE),0)</f>
        <v>5495113.8200000003</v>
      </c>
      <c r="AC5475" s="11">
        <f>IFERROR(VLOOKUP(AE5475,[3]Sheet2!$M:$O,2,FALSE),0)</f>
        <v>0</v>
      </c>
      <c r="AD5475" s="11">
        <f>IFERROR(VLOOKUP(AE5475,[3]Sheet2!$M:$O,3,FALSE),0)</f>
        <v>0</v>
      </c>
      <c r="AE5475" s="10" t="str">
        <f t="shared" si="217"/>
        <v>80/81RLFL</v>
      </c>
      <c r="AF5475" s="13">
        <f t="shared" si="215"/>
        <v>-1.7904971564850485E-2</v>
      </c>
    </row>
    <row r="5476" spans="1:32" x14ac:dyDescent="0.45">
      <c r="A5476" s="12" t="s">
        <v>53</v>
      </c>
      <c r="B5476" s="12" t="s">
        <v>338</v>
      </c>
      <c r="C5476" t="s">
        <v>171</v>
      </c>
      <c r="D5476">
        <v>820</v>
      </c>
      <c r="E5476">
        <v>867993.8</v>
      </c>
      <c r="F5476">
        <v>530754.69999999995</v>
      </c>
      <c r="G5476">
        <v>8267517.574</v>
      </c>
      <c r="H5476">
        <v>5791269.1780000003</v>
      </c>
      <c r="I5476">
        <v>183086.5</v>
      </c>
      <c r="J5476">
        <v>239612.33900000001</v>
      </c>
      <c r="K5476">
        <v>107843.122</v>
      </c>
      <c r="L5476">
        <v>121605.72</v>
      </c>
      <c r="M5476">
        <v>28</v>
      </c>
      <c r="N5476">
        <v>29.29</v>
      </c>
      <c r="O5476">
        <v>5.09</v>
      </c>
      <c r="P5476">
        <v>17.39</v>
      </c>
      <c r="Q5476">
        <v>1.17</v>
      </c>
      <c r="R5476">
        <v>149.09</v>
      </c>
      <c r="S5476">
        <v>13.73</v>
      </c>
      <c r="T5476">
        <v>161.15</v>
      </c>
      <c r="U5476">
        <v>318.63</v>
      </c>
      <c r="V5476" s="14">
        <v>-0.61140000000000005</v>
      </c>
      <c r="W5476">
        <v>519446.95199999999</v>
      </c>
      <c r="X5476">
        <v>59.84</v>
      </c>
      <c r="Y5476" s="12" t="str">
        <f>IFERROR(VLOOKUP(C5476,[1]Index!$D:$F,3,FALSE),"Non List")</f>
        <v>Finance</v>
      </c>
      <c r="Z5476">
        <f>IFERROR(VLOOKUP(C5476,[1]LP!$B:$C,2,FALSE),0)</f>
        <v>663</v>
      </c>
      <c r="AA5476" s="11">
        <f t="shared" si="216"/>
        <v>23.7</v>
      </c>
      <c r="AB5476" s="5">
        <f>IFERROR(VLOOKUP(C5476,[2]Sheet1!$B:$F,5,FALSE),0)</f>
        <v>4253169.62</v>
      </c>
      <c r="AC5476" s="11">
        <f>IFERROR(VLOOKUP(AE5476,[3]Sheet2!$M:$O,2,FALSE),0)</f>
        <v>0</v>
      </c>
      <c r="AD5476" s="11">
        <f>IFERROR(VLOOKUP(AE5476,[3]Sheet2!$M:$O,3,FALSE),0)</f>
        <v>0</v>
      </c>
      <c r="AE5476" s="10" t="str">
        <f t="shared" si="217"/>
        <v>80/81GUFL</v>
      </c>
      <c r="AF5476" s="13">
        <f t="shared" si="215"/>
        <v>4.2232277526395176E-2</v>
      </c>
    </row>
    <row r="5477" spans="1:32" x14ac:dyDescent="0.45">
      <c r="A5477" s="12" t="s">
        <v>53</v>
      </c>
      <c r="B5477" s="12" t="s">
        <v>338</v>
      </c>
      <c r="C5477" t="s">
        <v>172</v>
      </c>
      <c r="D5477">
        <v>350</v>
      </c>
      <c r="E5477">
        <v>854816.77899999998</v>
      </c>
      <c r="F5477">
        <v>306242.31900000002</v>
      </c>
      <c r="G5477">
        <v>4789295.602</v>
      </c>
      <c r="H5477">
        <v>3616272.8790000002</v>
      </c>
      <c r="I5477">
        <v>59797.720999999998</v>
      </c>
      <c r="J5477">
        <v>89886.691999999995</v>
      </c>
      <c r="K5477">
        <v>11763.592000000001</v>
      </c>
      <c r="L5477">
        <v>10847.571</v>
      </c>
      <c r="M5477">
        <v>2.52</v>
      </c>
      <c r="N5477">
        <v>138.88999999999999</v>
      </c>
      <c r="O5477">
        <v>2.58</v>
      </c>
      <c r="P5477">
        <v>1.87</v>
      </c>
      <c r="Q5477">
        <v>0.17</v>
      </c>
      <c r="R5477">
        <v>358.34</v>
      </c>
      <c r="S5477">
        <v>3.32</v>
      </c>
      <c r="T5477">
        <v>135.83000000000001</v>
      </c>
      <c r="U5477">
        <v>87.76</v>
      </c>
      <c r="V5477" s="14">
        <v>-0.74929999999999997</v>
      </c>
      <c r="W5477">
        <v>-306837.897</v>
      </c>
      <c r="X5477">
        <v>-35.9</v>
      </c>
      <c r="Y5477" s="12" t="str">
        <f>IFERROR(VLOOKUP(C5477,[1]Index!$D:$F,3,FALSE),"Non List")</f>
        <v>Finance</v>
      </c>
      <c r="Z5477">
        <f>IFERROR(VLOOKUP(C5477,[1]LP!$B:$C,2,FALSE),0)</f>
        <v>652.1</v>
      </c>
      <c r="AA5477" s="11">
        <f t="shared" si="216"/>
        <v>258.8</v>
      </c>
      <c r="AB5477" s="5">
        <f>IFERROR(VLOOKUP(C5477,[2]Sheet1!$B:$F,5,FALSE),0)</f>
        <v>3561696.8000000003</v>
      </c>
      <c r="AC5477" s="11">
        <f>IFERROR(VLOOKUP(AE5477,[3]Sheet2!$M:$O,2,FALSE),0)</f>
        <v>0</v>
      </c>
      <c r="AD5477" s="11">
        <f>IFERROR(VLOOKUP(AE5477,[3]Sheet2!$M:$O,3,FALSE),0)</f>
        <v>0</v>
      </c>
      <c r="AE5477" s="10" t="str">
        <f t="shared" si="217"/>
        <v>80/81BFC</v>
      </c>
      <c r="AF5477" s="13">
        <f t="shared" si="215"/>
        <v>3.8644379696365586E-3</v>
      </c>
    </row>
    <row r="5478" spans="1:32" x14ac:dyDescent="0.45">
      <c r="A5478" s="12" t="s">
        <v>53</v>
      </c>
      <c r="B5478" s="12" t="s">
        <v>338</v>
      </c>
      <c r="C5478" t="s">
        <v>179</v>
      </c>
      <c r="D5478">
        <v>313.7</v>
      </c>
      <c r="E5478">
        <v>818911</v>
      </c>
      <c r="F5478">
        <v>-202458</v>
      </c>
      <c r="G5478">
        <v>1537505</v>
      </c>
      <c r="H5478">
        <v>1411803</v>
      </c>
      <c r="I5478">
        <v>35848</v>
      </c>
      <c r="J5478">
        <v>43657</v>
      </c>
      <c r="K5478">
        <v>-18843</v>
      </c>
      <c r="L5478">
        <v>-21345</v>
      </c>
      <c r="M5478">
        <v>-5.2</v>
      </c>
      <c r="N5478">
        <v>-60.33</v>
      </c>
      <c r="O5478">
        <v>4.17</v>
      </c>
      <c r="P5478">
        <v>-6.93</v>
      </c>
      <c r="Q5478">
        <v>-0.89</v>
      </c>
      <c r="R5478">
        <v>-251.58</v>
      </c>
      <c r="S5478">
        <v>4.68</v>
      </c>
      <c r="T5478">
        <v>75.28</v>
      </c>
      <c r="U5478" s="12">
        <v>0</v>
      </c>
      <c r="V5478" s="12">
        <v>0</v>
      </c>
      <c r="W5478">
        <v>-482081</v>
      </c>
      <c r="X5478">
        <v>-58.87</v>
      </c>
      <c r="Y5478" s="12" t="str">
        <f>IFERROR(VLOOKUP(C5478,[1]Index!$D:$F,3,FALSE),"Non List")</f>
        <v>Finance</v>
      </c>
      <c r="Z5478">
        <f>IFERROR(VLOOKUP(C5478,[1]LP!$B:$C,2,FALSE),0)</f>
        <v>595.1</v>
      </c>
      <c r="AA5478" s="11">
        <f t="shared" si="216"/>
        <v>-114.4</v>
      </c>
      <c r="AB5478" s="5">
        <f>IFERROR(VLOOKUP(C5478,[2]Sheet1!$B:$F,5,FALSE),0)</f>
        <v>3357537.15</v>
      </c>
      <c r="AC5478" s="11">
        <f>IFERROR(VLOOKUP(AE5478,[3]Sheet2!$M:$O,2,FALSE),0)</f>
        <v>0</v>
      </c>
      <c r="AD5478" s="11">
        <f>IFERROR(VLOOKUP(AE5478,[3]Sheet2!$M:$O,3,FALSE),0)</f>
        <v>0</v>
      </c>
      <c r="AE5478" s="10" t="str">
        <f t="shared" si="217"/>
        <v>80/81SFCL</v>
      </c>
      <c r="AF5478" s="13">
        <f t="shared" si="215"/>
        <v>-8.7380272223155763E-3</v>
      </c>
    </row>
    <row r="5479" spans="1:32" x14ac:dyDescent="0.45">
      <c r="A5479" s="12" t="s">
        <v>53</v>
      </c>
      <c r="B5479" s="12" t="s">
        <v>338</v>
      </c>
      <c r="C5479" t="s">
        <v>61</v>
      </c>
      <c r="D5479">
        <v>830</v>
      </c>
      <c r="E5479">
        <v>2977172.1</v>
      </c>
      <c r="F5479">
        <v>3915617.7897999999</v>
      </c>
      <c r="G5479">
        <v>31889677.821400002</v>
      </c>
      <c r="H5479">
        <v>31876102.004000001</v>
      </c>
      <c r="I5479">
        <v>1384747.4872000001</v>
      </c>
      <c r="J5479">
        <v>1512361.0078</v>
      </c>
      <c r="K5479">
        <v>854722.31980000006</v>
      </c>
      <c r="L5479">
        <v>436225.25</v>
      </c>
      <c r="M5479">
        <v>29.3</v>
      </c>
      <c r="N5479">
        <v>28.33</v>
      </c>
      <c r="O5479">
        <v>3.58</v>
      </c>
      <c r="P5479">
        <v>12.66</v>
      </c>
      <c r="Q5479">
        <v>1</v>
      </c>
      <c r="R5479">
        <v>101.42</v>
      </c>
      <c r="S5479">
        <v>2.95</v>
      </c>
      <c r="T5479">
        <v>231.52</v>
      </c>
      <c r="U5479">
        <v>390.68</v>
      </c>
      <c r="V5479" s="14">
        <v>-0.52929999999999999</v>
      </c>
      <c r="W5479">
        <v>1289322.6993</v>
      </c>
      <c r="X5479">
        <v>43.31</v>
      </c>
      <c r="Y5479" s="12" t="str">
        <f>IFERROR(VLOOKUP(C5479,[1]Index!$D:$F,3,FALSE),"Non List")</f>
        <v>Microfinance</v>
      </c>
      <c r="Z5479">
        <f>IFERROR(VLOOKUP(C5479,[1]LP!$B:$C,2,FALSE),0)</f>
        <v>850</v>
      </c>
      <c r="AA5479" s="11">
        <f t="shared" si="216"/>
        <v>29</v>
      </c>
      <c r="AB5479" s="5">
        <f>IFERROR(VLOOKUP(C5479,[2]Sheet1!$B:$F,5,FALSE),0)</f>
        <v>14588143.289999999</v>
      </c>
      <c r="AC5479" s="11">
        <f>IFERROR(VLOOKUP(AE5479,[3]Sheet2!$M:$O,2,FALSE),0)</f>
        <v>7</v>
      </c>
      <c r="AD5479" s="11">
        <f>IFERROR(VLOOKUP(AE5479,[3]Sheet2!$M:$O,3,FALSE),0)</f>
        <v>8</v>
      </c>
      <c r="AE5479" s="10" t="str">
        <f t="shared" si="217"/>
        <v>80/81CBBL</v>
      </c>
      <c r="AF5479" s="13">
        <f t="shared" si="215"/>
        <v>3.4470588235294121E-2</v>
      </c>
    </row>
    <row r="5480" spans="1:32" x14ac:dyDescent="0.45">
      <c r="A5480" s="12" t="s">
        <v>53</v>
      </c>
      <c r="B5480" s="12" t="s">
        <v>338</v>
      </c>
      <c r="C5480" t="s">
        <v>62</v>
      </c>
      <c r="D5480">
        <v>688</v>
      </c>
      <c r="E5480">
        <v>1706196.987</v>
      </c>
      <c r="F5480">
        <v>1750268.36</v>
      </c>
      <c r="G5480">
        <v>9101141.0099999998</v>
      </c>
      <c r="H5480">
        <v>21700397.640000001</v>
      </c>
      <c r="I5480">
        <v>588634.63</v>
      </c>
      <c r="J5480">
        <v>709866.3</v>
      </c>
      <c r="K5480">
        <v>301871.28000000003</v>
      </c>
      <c r="L5480">
        <v>121317.19</v>
      </c>
      <c r="M5480">
        <v>14.22</v>
      </c>
      <c r="N5480">
        <v>48.38</v>
      </c>
      <c r="O5480">
        <v>3.4</v>
      </c>
      <c r="P5480">
        <v>7.02</v>
      </c>
      <c r="Q5480">
        <v>0.52</v>
      </c>
      <c r="R5480">
        <v>164.49</v>
      </c>
      <c r="S5480">
        <v>10.41</v>
      </c>
      <c r="T5480">
        <v>202.58</v>
      </c>
      <c r="U5480">
        <v>254.59</v>
      </c>
      <c r="V5480" s="14">
        <v>-0.63</v>
      </c>
      <c r="W5480">
        <v>100482.61</v>
      </c>
      <c r="X5480">
        <v>5.89</v>
      </c>
      <c r="Y5480" s="12" t="str">
        <f>IFERROR(VLOOKUP(C5480,[1]Index!$D:$F,3,FALSE),"Non List")</f>
        <v>Microfinance</v>
      </c>
      <c r="Z5480">
        <f>IFERROR(VLOOKUP(C5480,[1]LP!$B:$C,2,FALSE),0)</f>
        <v>785</v>
      </c>
      <c r="AA5480" s="11">
        <f t="shared" si="216"/>
        <v>55.2</v>
      </c>
      <c r="AB5480" s="5">
        <f>IFERROR(VLOOKUP(C5480,[2]Sheet1!$B:$F,5,FALSE),0)</f>
        <v>8360365.2999999998</v>
      </c>
      <c r="AC5480" s="11">
        <f>IFERROR(VLOOKUP(AE5480,[3]Sheet2!$M:$O,2,FALSE),0)</f>
        <v>0.5</v>
      </c>
      <c r="AD5480" s="11">
        <f>IFERROR(VLOOKUP(AE5480,[3]Sheet2!$M:$O,3,FALSE),0)</f>
        <v>9.5</v>
      </c>
      <c r="AE5480" s="10" t="str">
        <f t="shared" si="217"/>
        <v>80/81DDBL</v>
      </c>
      <c r="AF5480" s="13">
        <f t="shared" si="215"/>
        <v>1.8114649681528663E-2</v>
      </c>
    </row>
    <row r="5481" spans="1:32" x14ac:dyDescent="0.45">
      <c r="A5481" s="12" t="s">
        <v>53</v>
      </c>
      <c r="B5481" s="12" t="s">
        <v>338</v>
      </c>
      <c r="C5481" t="s">
        <v>63</v>
      </c>
      <c r="D5481">
        <v>606.9</v>
      </c>
      <c r="E5481">
        <v>1233826.9029999999</v>
      </c>
      <c r="F5481">
        <v>348187.52</v>
      </c>
      <c r="H5481">
        <v>21769.11</v>
      </c>
      <c r="I5481">
        <v>153832.25399999999</v>
      </c>
      <c r="J5481">
        <v>165976.29199999999</v>
      </c>
      <c r="K5481">
        <v>131965.15299999999</v>
      </c>
      <c r="L5481">
        <v>84914.513999999996</v>
      </c>
      <c r="M5481">
        <v>13.76</v>
      </c>
      <c r="N5481">
        <v>44.11</v>
      </c>
      <c r="O5481">
        <v>4.7300000000000004</v>
      </c>
      <c r="P5481">
        <v>10.73</v>
      </c>
      <c r="Q5481">
        <v>1.19</v>
      </c>
      <c r="R5481">
        <v>208.64</v>
      </c>
      <c r="S5481">
        <v>2.87</v>
      </c>
      <c r="T5481">
        <v>128.22</v>
      </c>
      <c r="U5481">
        <v>199.24</v>
      </c>
      <c r="V5481" s="14">
        <v>-0.67169999999999996</v>
      </c>
      <c r="W5481">
        <v>63386.28</v>
      </c>
      <c r="X5481">
        <v>5.14</v>
      </c>
      <c r="Y5481" s="12" t="str">
        <f>IFERROR(VLOOKUP(C5481,[1]Index!$D:$F,3,FALSE),"Non List")</f>
        <v>Microfinance</v>
      </c>
      <c r="Z5481">
        <f>IFERROR(VLOOKUP(C5481,[1]LP!$B:$C,2,FALSE),0)</f>
        <v>734</v>
      </c>
      <c r="AA5481" s="11">
        <f t="shared" si="216"/>
        <v>53.3</v>
      </c>
      <c r="AB5481" s="5">
        <f>IFERROR(VLOOKUP(C5481,[2]Sheet1!$B:$F,5,FALSE),0)</f>
        <v>6589869.3700000001</v>
      </c>
      <c r="AC5481" s="11">
        <f>IFERROR(VLOOKUP(AE5481,[3]Sheet2!$M:$O,2,FALSE),0)</f>
        <v>0.47</v>
      </c>
      <c r="AD5481" s="11">
        <f>IFERROR(VLOOKUP(AE5481,[3]Sheet2!$M:$O,3,FALSE),0)</f>
        <v>9</v>
      </c>
      <c r="AE5481" s="10" t="str">
        <f t="shared" si="217"/>
        <v>80/81FMDBL</v>
      </c>
      <c r="AF5481" s="13">
        <f t="shared" si="215"/>
        <v>1.8746594005449591E-2</v>
      </c>
    </row>
    <row r="5482" spans="1:32" x14ac:dyDescent="0.45">
      <c r="A5482" s="12" t="s">
        <v>53</v>
      </c>
      <c r="B5482" s="12" t="s">
        <v>338</v>
      </c>
      <c r="C5482" t="s">
        <v>64</v>
      </c>
      <c r="D5482">
        <v>762</v>
      </c>
      <c r="E5482">
        <v>372321.739</v>
      </c>
      <c r="F5482">
        <v>225113.27499999999</v>
      </c>
      <c r="G5482">
        <v>1293998.4580000001</v>
      </c>
      <c r="H5482">
        <v>3696636.051</v>
      </c>
      <c r="I5482">
        <v>116912.409</v>
      </c>
      <c r="J5482">
        <v>139164.508</v>
      </c>
      <c r="K5482">
        <v>28249.472000000002</v>
      </c>
      <c r="L5482">
        <v>17947.415000000001</v>
      </c>
      <c r="M5482">
        <v>9.64</v>
      </c>
      <c r="N5482">
        <v>79.05</v>
      </c>
      <c r="O5482">
        <v>4.75</v>
      </c>
      <c r="P5482">
        <v>6.01</v>
      </c>
      <c r="Q5482">
        <v>0.45</v>
      </c>
      <c r="R5482">
        <v>375.49</v>
      </c>
      <c r="S5482">
        <v>4.82</v>
      </c>
      <c r="T5482">
        <v>160.46</v>
      </c>
      <c r="U5482">
        <v>186.56</v>
      </c>
      <c r="V5482" s="14">
        <v>-0.75519999999999998</v>
      </c>
      <c r="W5482">
        <v>7664.6080000000002</v>
      </c>
      <c r="X5482">
        <v>2.06</v>
      </c>
      <c r="Y5482" s="12" t="str">
        <f>IFERROR(VLOOKUP(C5482,[1]Index!$D:$F,3,FALSE),"Non List")</f>
        <v>Microfinance</v>
      </c>
      <c r="Z5482">
        <f>IFERROR(VLOOKUP(C5482,[1]LP!$B:$C,2,FALSE),0)</f>
        <v>1100</v>
      </c>
      <c r="AA5482" s="11">
        <f t="shared" si="216"/>
        <v>114.1</v>
      </c>
      <c r="AB5482" s="5">
        <f>IFERROR(VLOOKUP(C5482,[2]Sheet1!$B:$F,5,FALSE),0)</f>
        <v>1303125.95</v>
      </c>
      <c r="AC5482" s="11">
        <f>IFERROR(VLOOKUP(AE5482,[3]Sheet2!$M:$O,2,FALSE),0)</f>
        <v>0.5</v>
      </c>
      <c r="AD5482" s="11">
        <f>IFERROR(VLOOKUP(AE5482,[3]Sheet2!$M:$O,3,FALSE),0)</f>
        <v>9.5</v>
      </c>
      <c r="AE5482" s="10" t="str">
        <f t="shared" si="217"/>
        <v>80/81KMCDB</v>
      </c>
      <c r="AF5482" s="13">
        <f t="shared" si="215"/>
        <v>8.7636363636363641E-3</v>
      </c>
    </row>
    <row r="5483" spans="1:32" x14ac:dyDescent="0.45">
      <c r="A5483" s="12" t="s">
        <v>53</v>
      </c>
      <c r="B5483" s="12" t="s">
        <v>338</v>
      </c>
      <c r="C5483" t="s">
        <v>65</v>
      </c>
      <c r="D5483">
        <v>595</v>
      </c>
      <c r="E5483">
        <v>732000</v>
      </c>
      <c r="F5483">
        <v>595686.17200000002</v>
      </c>
      <c r="G5483">
        <v>3416737.0180000002</v>
      </c>
      <c r="H5483">
        <v>10920583.184</v>
      </c>
      <c r="I5483">
        <v>242538.39300000001</v>
      </c>
      <c r="J5483">
        <v>357912.66600000003</v>
      </c>
      <c r="K5483">
        <v>111190.94899999999</v>
      </c>
      <c r="L5483">
        <v>24808.647000000001</v>
      </c>
      <c r="M5483">
        <v>6.76</v>
      </c>
      <c r="N5483">
        <v>88.02</v>
      </c>
      <c r="O5483">
        <v>3.28</v>
      </c>
      <c r="P5483">
        <v>3.74</v>
      </c>
      <c r="Q5483">
        <v>0.21</v>
      </c>
      <c r="R5483">
        <v>288.70999999999998</v>
      </c>
      <c r="S5483">
        <v>8.83</v>
      </c>
      <c r="T5483">
        <v>181.38</v>
      </c>
      <c r="U5483">
        <v>166.1</v>
      </c>
      <c r="V5483" s="14">
        <v>-0.7208</v>
      </c>
      <c r="W5483">
        <v>-51933.711000000003</v>
      </c>
      <c r="X5483">
        <v>-7.09</v>
      </c>
      <c r="Y5483" s="12" t="str">
        <f>IFERROR(VLOOKUP(C5483,[1]Index!$D:$F,3,FALSE),"Non List")</f>
        <v>Microfinance</v>
      </c>
      <c r="Z5483">
        <f>IFERROR(VLOOKUP(C5483,[1]LP!$B:$C,2,FALSE),0)</f>
        <v>0</v>
      </c>
      <c r="AA5483" s="11">
        <f t="shared" si="216"/>
        <v>0</v>
      </c>
      <c r="AB5483" s="5">
        <f>IFERROR(VLOOKUP(C5483,[2]Sheet1!$B:$F,5,FALSE),0)</f>
        <v>0</v>
      </c>
      <c r="AC5483" s="11">
        <f>IFERROR(VLOOKUP(AE5483,[3]Sheet2!$M:$O,2,FALSE),0)</f>
        <v>0</v>
      </c>
      <c r="AD5483" s="11">
        <f>IFERROR(VLOOKUP(AE5483,[3]Sheet2!$M:$O,3,FALSE),0)</f>
        <v>0</v>
      </c>
      <c r="AE5483" s="10" t="str">
        <f t="shared" si="217"/>
        <v>80/81NLBBL</v>
      </c>
      <c r="AF5483" s="13">
        <f t="shared" si="215"/>
        <v>0</v>
      </c>
    </row>
    <row r="5484" spans="1:32" x14ac:dyDescent="0.45">
      <c r="A5484" s="12" t="s">
        <v>53</v>
      </c>
      <c r="B5484" s="12" t="s">
        <v>338</v>
      </c>
      <c r="C5484" t="s">
        <v>92</v>
      </c>
      <c r="D5484">
        <v>631</v>
      </c>
      <c r="E5484">
        <v>2612079.75</v>
      </c>
      <c r="F5484">
        <v>1906782.335</v>
      </c>
      <c r="G5484">
        <v>19447568.359999999</v>
      </c>
      <c r="H5484">
        <v>23693079.682999998</v>
      </c>
      <c r="I5484">
        <v>898331.18599999999</v>
      </c>
      <c r="J5484">
        <v>1085039.2039999999</v>
      </c>
      <c r="K5484">
        <v>571715.11</v>
      </c>
      <c r="L5484">
        <v>25593.297999999999</v>
      </c>
      <c r="M5484">
        <v>1.94</v>
      </c>
      <c r="N5484">
        <v>325.26</v>
      </c>
      <c r="O5484">
        <v>3.65</v>
      </c>
      <c r="P5484">
        <v>1.1299999999999999</v>
      </c>
      <c r="Q5484">
        <v>0.09</v>
      </c>
      <c r="R5484">
        <v>1187.2</v>
      </c>
      <c r="S5484">
        <v>11.7</v>
      </c>
      <c r="T5484">
        <v>173</v>
      </c>
      <c r="U5484">
        <v>86.9</v>
      </c>
      <c r="V5484" s="14">
        <v>-0.86229999999999996</v>
      </c>
      <c r="W5484">
        <v>69588.129000000001</v>
      </c>
      <c r="X5484">
        <v>2.66</v>
      </c>
      <c r="Y5484" s="12" t="str">
        <f>IFERROR(VLOOKUP(C5484,[1]Index!$D:$F,3,FALSE),"Non List")</f>
        <v>Microfinance</v>
      </c>
      <c r="Z5484">
        <f>IFERROR(VLOOKUP(C5484,[1]LP!$B:$C,2,FALSE),0)</f>
        <v>683.9</v>
      </c>
      <c r="AA5484" s="11">
        <f t="shared" si="216"/>
        <v>352.5</v>
      </c>
      <c r="AB5484" s="5">
        <f>IFERROR(VLOOKUP(C5484,[2]Sheet1!$B:$F,5,FALSE),0)</f>
        <v>12799191.02</v>
      </c>
      <c r="AC5484" s="11">
        <f>IFERROR(VLOOKUP(AE5484,[3]Sheet2!$M:$O,2,FALSE),0)</f>
        <v>0</v>
      </c>
      <c r="AD5484" s="11">
        <f>IFERROR(VLOOKUP(AE5484,[3]Sheet2!$M:$O,3,FALSE),0)</f>
        <v>0</v>
      </c>
      <c r="AE5484" s="10" t="str">
        <f t="shared" si="217"/>
        <v>80/81NUBL</v>
      </c>
      <c r="AF5484" s="13">
        <f t="shared" si="215"/>
        <v>2.83667202807428E-3</v>
      </c>
    </row>
    <row r="5485" spans="1:32" x14ac:dyDescent="0.45">
      <c r="A5485" s="12" t="s">
        <v>53</v>
      </c>
      <c r="B5485" s="12" t="s">
        <v>338</v>
      </c>
      <c r="C5485" t="s">
        <v>68</v>
      </c>
      <c r="D5485">
        <v>802</v>
      </c>
      <c r="E5485">
        <v>3806373.8</v>
      </c>
      <c r="F5485">
        <v>5234685.5199999996</v>
      </c>
      <c r="G5485">
        <v>1741098.5</v>
      </c>
      <c r="H5485">
        <v>51337.52</v>
      </c>
      <c r="I5485">
        <v>990218.28</v>
      </c>
      <c r="J5485">
        <v>994002.57</v>
      </c>
      <c r="K5485">
        <v>804935.28</v>
      </c>
      <c r="L5485">
        <v>442499.61</v>
      </c>
      <c r="M5485">
        <v>23.24</v>
      </c>
      <c r="N5485">
        <v>34.51</v>
      </c>
      <c r="O5485">
        <v>3.38</v>
      </c>
      <c r="P5485">
        <v>9.7899999999999991</v>
      </c>
      <c r="Q5485">
        <v>0.95</v>
      </c>
      <c r="R5485">
        <v>116.64</v>
      </c>
      <c r="S5485">
        <v>2</v>
      </c>
      <c r="T5485">
        <v>237.52</v>
      </c>
      <c r="U5485">
        <v>352.42</v>
      </c>
      <c r="V5485">
        <v>-0.56059999999999999</v>
      </c>
      <c r="W5485">
        <v>1453987.14</v>
      </c>
      <c r="X5485">
        <v>38.200000000000003</v>
      </c>
      <c r="Y5485" s="12" t="str">
        <f>IFERROR(VLOOKUP(C5485,[1]Index!$D:$F,3,FALSE),"Non List")</f>
        <v>Microfinance</v>
      </c>
      <c r="Z5485">
        <f>IFERROR(VLOOKUP(C5485,[1]LP!$B:$C,2,FALSE),0)</f>
        <v>805</v>
      </c>
      <c r="AA5485" s="11">
        <f t="shared" si="216"/>
        <v>34.6</v>
      </c>
      <c r="AB5485" s="5">
        <f>IFERROR(VLOOKUP(C5485,[2]Sheet1!$B:$F,5,FALSE),0)</f>
        <v>11419121.4</v>
      </c>
      <c r="AC5485" s="11">
        <f>IFERROR(VLOOKUP(AE5485,[3]Sheet2!$M:$O,2,FALSE),0)</f>
        <v>0.7</v>
      </c>
      <c r="AD5485" s="11">
        <f>IFERROR(VLOOKUP(AE5485,[3]Sheet2!$M:$O,3,FALSE),0)</f>
        <v>13.3</v>
      </c>
      <c r="AE5485" s="10" t="str">
        <f t="shared" si="217"/>
        <v>80/81SKBBL</v>
      </c>
      <c r="AF5485" s="13">
        <f t="shared" si="215"/>
        <v>2.8869565217391303E-2</v>
      </c>
    </row>
    <row r="5486" spans="1:32" x14ac:dyDescent="0.45">
      <c r="A5486" s="12" t="s">
        <v>53</v>
      </c>
      <c r="B5486" s="12" t="s">
        <v>338</v>
      </c>
      <c r="C5486" t="s">
        <v>69</v>
      </c>
      <c r="D5486">
        <v>653.20000000000005</v>
      </c>
      <c r="E5486">
        <v>671104.99509999994</v>
      </c>
      <c r="F5486">
        <v>266538.49</v>
      </c>
      <c r="G5486">
        <v>3464556.93</v>
      </c>
      <c r="H5486">
        <v>7603318.9500000002</v>
      </c>
      <c r="I5486">
        <v>166557.64000000001</v>
      </c>
      <c r="J5486">
        <v>224675.1</v>
      </c>
      <c r="K5486">
        <v>60286.5</v>
      </c>
      <c r="L5486">
        <v>39178.76</v>
      </c>
      <c r="M5486">
        <v>11.66</v>
      </c>
      <c r="N5486">
        <v>56.02</v>
      </c>
      <c r="O5486">
        <v>4.68</v>
      </c>
      <c r="P5486">
        <v>8.36</v>
      </c>
      <c r="Q5486">
        <v>0.48</v>
      </c>
      <c r="R5486">
        <v>262.17</v>
      </c>
      <c r="S5486">
        <v>5.89</v>
      </c>
      <c r="T5486">
        <v>139.72</v>
      </c>
      <c r="U5486">
        <v>191.46</v>
      </c>
      <c r="V5486" s="14">
        <v>-0.70689999999999997</v>
      </c>
      <c r="W5486">
        <v>30559.42</v>
      </c>
      <c r="X5486">
        <v>4.55</v>
      </c>
      <c r="Y5486" s="12" t="str">
        <f>IFERROR(VLOOKUP(C5486,[1]Index!$D:$F,3,FALSE),"Non List")</f>
        <v>Microfinance</v>
      </c>
      <c r="Z5486">
        <f>IFERROR(VLOOKUP(C5486,[1]LP!$B:$C,2,FALSE),0)</f>
        <v>885.1</v>
      </c>
      <c r="AA5486" s="11">
        <f t="shared" si="216"/>
        <v>75.900000000000006</v>
      </c>
      <c r="AB5486" s="5">
        <f>IFERROR(VLOOKUP(C5486,[2]Sheet1!$B:$F,5,FALSE),0)</f>
        <v>3288414.5</v>
      </c>
      <c r="AC5486" s="11">
        <f>IFERROR(VLOOKUP(AE5486,[3]Sheet2!$M:$O,2,FALSE),0)</f>
        <v>0</v>
      </c>
      <c r="AD5486" s="11">
        <f>IFERROR(VLOOKUP(AE5486,[3]Sheet2!$M:$O,3,FALSE),0)</f>
        <v>0</v>
      </c>
      <c r="AE5486" s="10" t="str">
        <f t="shared" si="217"/>
        <v>80/81SLBBL</v>
      </c>
      <c r="AF5486" s="13">
        <f t="shared" si="215"/>
        <v>1.3173652694610778E-2</v>
      </c>
    </row>
    <row r="5487" spans="1:32" x14ac:dyDescent="0.45">
      <c r="A5487" s="12" t="s">
        <v>53</v>
      </c>
      <c r="B5487" s="12" t="s">
        <v>338</v>
      </c>
      <c r="C5487" t="s">
        <v>71</v>
      </c>
      <c r="D5487">
        <v>733.9</v>
      </c>
      <c r="E5487">
        <v>1450000</v>
      </c>
      <c r="F5487">
        <v>1654543.841</v>
      </c>
      <c r="G5487">
        <v>13352647.939999999</v>
      </c>
      <c r="H5487">
        <v>18357518.719999999</v>
      </c>
      <c r="I5487">
        <v>666619.24</v>
      </c>
      <c r="J5487">
        <v>857134.28</v>
      </c>
      <c r="K5487">
        <v>351864.97</v>
      </c>
      <c r="L5487">
        <v>41563.199999999997</v>
      </c>
      <c r="M5487">
        <v>5.72</v>
      </c>
      <c r="N5487">
        <v>128.30000000000001</v>
      </c>
      <c r="O5487">
        <v>3.43</v>
      </c>
      <c r="P5487">
        <v>2.68</v>
      </c>
      <c r="Q5487">
        <v>0.2</v>
      </c>
      <c r="R5487">
        <v>440.07</v>
      </c>
      <c r="S5487">
        <v>11.36</v>
      </c>
      <c r="T5487">
        <v>214.11</v>
      </c>
      <c r="U5487">
        <v>166</v>
      </c>
      <c r="V5487" s="14">
        <v>-0.77380000000000004</v>
      </c>
      <c r="W5487">
        <v>76195.289999999994</v>
      </c>
      <c r="X5487">
        <v>5.25</v>
      </c>
      <c r="Y5487" s="12" t="str">
        <f>IFERROR(VLOOKUP(C5487,[1]Index!$D:$F,3,FALSE),"Non List")</f>
        <v>Microfinance</v>
      </c>
      <c r="Z5487">
        <f>IFERROR(VLOOKUP(C5487,[1]LP!$B:$C,2,FALSE),0)</f>
        <v>866.4</v>
      </c>
      <c r="AA5487" s="11">
        <f t="shared" si="216"/>
        <v>151.5</v>
      </c>
      <c r="AB5487" s="5">
        <f>IFERROR(VLOOKUP(C5487,[2]Sheet1!$B:$F,5,FALSE),0)</f>
        <v>4969873.2</v>
      </c>
      <c r="AC5487" s="11">
        <f>IFERROR(VLOOKUP(AE5487,[3]Sheet2!$M:$O,2,FALSE),0)</f>
        <v>0.75</v>
      </c>
      <c r="AD5487" s="11">
        <f>IFERROR(VLOOKUP(AE5487,[3]Sheet2!$M:$O,3,FALSE),0)</f>
        <v>14.25</v>
      </c>
      <c r="AE5487" s="10" t="str">
        <f t="shared" si="217"/>
        <v>80/81SWBBL</v>
      </c>
      <c r="AF5487" s="13">
        <f t="shared" si="215"/>
        <v>6.6020313942751615E-3</v>
      </c>
    </row>
    <row r="5488" spans="1:32" x14ac:dyDescent="0.45">
      <c r="A5488" s="12" t="s">
        <v>53</v>
      </c>
      <c r="B5488" s="12" t="s">
        <v>338</v>
      </c>
      <c r="C5488" t="s">
        <v>72</v>
      </c>
      <c r="D5488">
        <v>1014</v>
      </c>
      <c r="E5488">
        <v>196002.76</v>
      </c>
      <c r="F5488">
        <v>131751.17000000001</v>
      </c>
      <c r="G5488">
        <v>947461.95</v>
      </c>
      <c r="H5488">
        <v>2491160.0499999998</v>
      </c>
      <c r="I5488">
        <v>55778.03</v>
      </c>
      <c r="J5488">
        <v>70780.78</v>
      </c>
      <c r="K5488">
        <v>25654.5</v>
      </c>
      <c r="L5488">
        <v>13324.61</v>
      </c>
      <c r="M5488">
        <v>13.58</v>
      </c>
      <c r="N5488">
        <v>74.67</v>
      </c>
      <c r="O5488">
        <v>6.06</v>
      </c>
      <c r="P5488">
        <v>8.1300000000000008</v>
      </c>
      <c r="Q5488">
        <v>0.48</v>
      </c>
      <c r="R5488">
        <v>452.5</v>
      </c>
      <c r="S5488">
        <v>4.47</v>
      </c>
      <c r="T5488">
        <v>167.22</v>
      </c>
      <c r="U5488">
        <v>226.04</v>
      </c>
      <c r="V5488">
        <v>-0.77710000000000001</v>
      </c>
      <c r="W5488">
        <v>13324.61</v>
      </c>
      <c r="X5488">
        <v>6.8</v>
      </c>
      <c r="Y5488" s="12" t="str">
        <f>IFERROR(VLOOKUP(C5488,[1]Index!$D:$F,3,FALSE),"Non List")</f>
        <v>Microfinance</v>
      </c>
      <c r="Z5488">
        <f>IFERROR(VLOOKUP(C5488,[1]LP!$B:$C,2,FALSE),0)</f>
        <v>1588</v>
      </c>
      <c r="AA5488" s="11">
        <f t="shared" si="216"/>
        <v>116.9</v>
      </c>
      <c r="AB5488" s="5">
        <f>IFERROR(VLOOKUP(C5488,[2]Sheet1!$B:$F,5,FALSE),0)</f>
        <v>784011.20000000007</v>
      </c>
      <c r="AC5488" s="11">
        <f>IFERROR(VLOOKUP(AE5488,[3]Sheet2!$M:$O,2,FALSE),0)</f>
        <v>0.75</v>
      </c>
      <c r="AD5488" s="11">
        <f>IFERROR(VLOOKUP(AE5488,[3]Sheet2!$M:$O,3,FALSE),0)</f>
        <v>14.25</v>
      </c>
      <c r="AE5488" s="10" t="str">
        <f t="shared" si="217"/>
        <v>80/81MLBBL</v>
      </c>
      <c r="AF5488" s="13">
        <f t="shared" si="215"/>
        <v>8.5516372795969766E-3</v>
      </c>
    </row>
    <row r="5489" spans="1:32" x14ac:dyDescent="0.45">
      <c r="A5489" s="12" t="s">
        <v>53</v>
      </c>
      <c r="B5489" s="12" t="s">
        <v>338</v>
      </c>
      <c r="C5489" t="s">
        <v>74</v>
      </c>
      <c r="D5489">
        <v>897.7</v>
      </c>
      <c r="E5489">
        <v>441662.1</v>
      </c>
      <c r="F5489">
        <v>288604.51899999997</v>
      </c>
      <c r="G5489">
        <v>2251039.2889999999</v>
      </c>
      <c r="H5489">
        <v>6709147.7180000003</v>
      </c>
      <c r="I5489">
        <v>178939.11300000001</v>
      </c>
      <c r="J5489">
        <v>237746.745</v>
      </c>
      <c r="K5489">
        <v>55795.082999999999</v>
      </c>
      <c r="L5489">
        <v>21522.919000000002</v>
      </c>
      <c r="M5489">
        <v>9.74</v>
      </c>
      <c r="N5489">
        <v>92.17</v>
      </c>
      <c r="O5489">
        <v>5.43</v>
      </c>
      <c r="P5489">
        <v>5.89</v>
      </c>
      <c r="Q5489">
        <v>0.3</v>
      </c>
      <c r="R5489">
        <v>500.48</v>
      </c>
      <c r="S5489">
        <v>9.6300000000000008</v>
      </c>
      <c r="T5489">
        <v>165.35</v>
      </c>
      <c r="U5489">
        <v>190.36</v>
      </c>
      <c r="V5489" s="14">
        <v>-0.78790000000000004</v>
      </c>
      <c r="W5489">
        <v>14773.011</v>
      </c>
      <c r="X5489">
        <v>3.34</v>
      </c>
      <c r="Y5489" s="12" t="str">
        <f>IFERROR(VLOOKUP(C5489,[1]Index!$D:$F,3,FALSE),"Non List")</f>
        <v>Microfinance</v>
      </c>
      <c r="Z5489">
        <f>IFERROR(VLOOKUP(C5489,[1]LP!$B:$C,2,FALSE),0)</f>
        <v>1105</v>
      </c>
      <c r="AA5489" s="11">
        <f t="shared" si="216"/>
        <v>113.4</v>
      </c>
      <c r="AB5489" s="5">
        <f>IFERROR(VLOOKUP(C5489,[2]Sheet1!$B:$F,5,FALSE),0)</f>
        <v>1324986.3</v>
      </c>
      <c r="AC5489" s="11">
        <f>IFERROR(VLOOKUP(AE5489,[3]Sheet2!$M:$O,2,FALSE),0)</f>
        <v>0</v>
      </c>
      <c r="AD5489" s="11">
        <f>IFERROR(VLOOKUP(AE5489,[3]Sheet2!$M:$O,3,FALSE),0)</f>
        <v>0</v>
      </c>
      <c r="AE5489" s="10" t="str">
        <f t="shared" si="217"/>
        <v>80/81LLBS</v>
      </c>
      <c r="AF5489" s="13">
        <f t="shared" si="215"/>
        <v>8.8144796380090502E-3</v>
      </c>
    </row>
    <row r="5490" spans="1:32" x14ac:dyDescent="0.45">
      <c r="A5490" s="12" t="s">
        <v>53</v>
      </c>
      <c r="B5490" s="12" t="s">
        <v>338</v>
      </c>
      <c r="C5490" t="s">
        <v>75</v>
      </c>
      <c r="D5490">
        <v>580</v>
      </c>
      <c r="E5490">
        <v>665764.27300000004</v>
      </c>
      <c r="F5490">
        <v>428832.47200000001</v>
      </c>
      <c r="G5490">
        <v>2594673.64</v>
      </c>
      <c r="H5490">
        <v>8266436.9749999996</v>
      </c>
      <c r="I5490">
        <v>178555.65400000001</v>
      </c>
      <c r="J5490">
        <v>223359.171</v>
      </c>
      <c r="K5490">
        <v>46415.351000000002</v>
      </c>
      <c r="L5490">
        <v>34005.427000000003</v>
      </c>
      <c r="M5490">
        <v>10.199999999999999</v>
      </c>
      <c r="N5490">
        <v>56.86</v>
      </c>
      <c r="O5490">
        <v>3.53</v>
      </c>
      <c r="P5490">
        <v>6.21</v>
      </c>
      <c r="Q5490">
        <v>0.37</v>
      </c>
      <c r="R5490">
        <v>200.72</v>
      </c>
      <c r="S5490">
        <v>4.51</v>
      </c>
      <c r="T5490">
        <v>164.41</v>
      </c>
      <c r="U5490">
        <v>194.25</v>
      </c>
      <c r="V5490" s="14">
        <v>-0.66510000000000002</v>
      </c>
      <c r="W5490">
        <v>19874.425999999999</v>
      </c>
      <c r="X5490">
        <v>2.99</v>
      </c>
      <c r="Y5490" s="12" t="str">
        <f>IFERROR(VLOOKUP(C5490,[1]Index!$D:$F,3,FALSE),"Non List")</f>
        <v>zdelist</v>
      </c>
      <c r="Z5490">
        <f>IFERROR(VLOOKUP(C5490,[1]LP!$B:$C,2,FALSE),0)</f>
        <v>0</v>
      </c>
      <c r="AA5490" s="11">
        <f t="shared" si="216"/>
        <v>0</v>
      </c>
      <c r="AB5490" s="5">
        <f>IFERROR(VLOOKUP(C5490,[2]Sheet1!$B:$F,5,FALSE),0)</f>
        <v>0</v>
      </c>
      <c r="AC5490" s="11">
        <f>IFERROR(VLOOKUP(AE5490,[3]Sheet2!$M:$O,2,FALSE),0)</f>
        <v>0</v>
      </c>
      <c r="AD5490" s="11">
        <f>IFERROR(VLOOKUP(AE5490,[3]Sheet2!$M:$O,3,FALSE),0)</f>
        <v>0</v>
      </c>
      <c r="AE5490" s="10" t="str">
        <f t="shared" si="217"/>
        <v>80/81MMFDB</v>
      </c>
      <c r="AF5490" s="13">
        <f t="shared" si="215"/>
        <v>0</v>
      </c>
    </row>
    <row r="5491" spans="1:32" x14ac:dyDescent="0.45">
      <c r="A5491" s="12" t="s">
        <v>53</v>
      </c>
      <c r="B5491" s="12" t="s">
        <v>338</v>
      </c>
      <c r="C5491" t="s">
        <v>77</v>
      </c>
      <c r="D5491">
        <v>1100.0999999999999</v>
      </c>
      <c r="E5491">
        <v>170091.9</v>
      </c>
      <c r="F5491">
        <v>94052.87</v>
      </c>
      <c r="G5491">
        <v>835964.44</v>
      </c>
      <c r="H5491">
        <v>2074420.82</v>
      </c>
      <c r="I5491">
        <v>43701.75</v>
      </c>
      <c r="J5491">
        <v>65058.34</v>
      </c>
      <c r="K5491">
        <v>11013.88</v>
      </c>
      <c r="L5491">
        <v>10136.709999999999</v>
      </c>
      <c r="M5491">
        <v>11.9</v>
      </c>
      <c r="N5491">
        <v>92.45</v>
      </c>
      <c r="O5491">
        <v>7.08</v>
      </c>
      <c r="P5491">
        <v>7.68</v>
      </c>
      <c r="Q5491">
        <v>0.42</v>
      </c>
      <c r="R5491">
        <v>654.54999999999995</v>
      </c>
      <c r="S5491">
        <v>7.87</v>
      </c>
      <c r="T5491">
        <v>155.30000000000001</v>
      </c>
      <c r="U5491">
        <v>203.92</v>
      </c>
      <c r="V5491" s="14">
        <v>-0.81459999999999999</v>
      </c>
      <c r="W5491">
        <v>10136.709999999999</v>
      </c>
      <c r="X5491">
        <v>5.96</v>
      </c>
      <c r="Y5491" s="12" t="str">
        <f>IFERROR(VLOOKUP(C5491,[1]Index!$D:$F,3,FALSE),"Non List")</f>
        <v>Microfinance</v>
      </c>
      <c r="Z5491">
        <f>IFERROR(VLOOKUP(C5491,[1]LP!$B:$C,2,FALSE),0)</f>
        <v>1602</v>
      </c>
      <c r="AA5491" s="11">
        <f t="shared" si="216"/>
        <v>134.6</v>
      </c>
      <c r="AB5491" s="5">
        <f>IFERROR(VLOOKUP(C5491,[2]Sheet1!$B:$F,5,FALSE),0)</f>
        <v>765413.55</v>
      </c>
      <c r="AC5491" s="11">
        <f>IFERROR(VLOOKUP(AE5491,[3]Sheet2!$M:$O,2,FALSE),0)</f>
        <v>0</v>
      </c>
      <c r="AD5491" s="11">
        <f>IFERROR(VLOOKUP(AE5491,[3]Sheet2!$M:$O,3,FALSE),0)</f>
        <v>0</v>
      </c>
      <c r="AE5491" s="10" t="str">
        <f t="shared" si="217"/>
        <v>80/81JSLBB</v>
      </c>
      <c r="AF5491" s="13">
        <f t="shared" si="215"/>
        <v>7.4282147315855186E-3</v>
      </c>
    </row>
    <row r="5492" spans="1:32" x14ac:dyDescent="0.45">
      <c r="A5492" s="12" t="s">
        <v>53</v>
      </c>
      <c r="B5492" s="12" t="s">
        <v>338</v>
      </c>
      <c r="C5492" t="s">
        <v>80</v>
      </c>
      <c r="D5492">
        <v>701.1</v>
      </c>
      <c r="E5492">
        <v>745040.36</v>
      </c>
      <c r="F5492">
        <v>361260.13589999999</v>
      </c>
      <c r="G5492">
        <v>2004288.05</v>
      </c>
      <c r="H5492">
        <v>9023469.4790000003</v>
      </c>
      <c r="I5492">
        <v>201993.9607</v>
      </c>
      <c r="J5492">
        <v>227185.17439999999</v>
      </c>
      <c r="K5492">
        <v>24519.877199999999</v>
      </c>
      <c r="L5492">
        <v>41042.345800000003</v>
      </c>
      <c r="M5492">
        <v>11</v>
      </c>
      <c r="N5492">
        <v>63.74</v>
      </c>
      <c r="O5492">
        <v>4.72</v>
      </c>
      <c r="P5492">
        <v>7.42</v>
      </c>
      <c r="Q5492">
        <v>0.39</v>
      </c>
      <c r="R5492">
        <v>300.85000000000002</v>
      </c>
      <c r="S5492">
        <v>7.07</v>
      </c>
      <c r="T5492">
        <v>148.49</v>
      </c>
      <c r="U5492">
        <v>191.71</v>
      </c>
      <c r="V5492">
        <v>-0.72660000000000002</v>
      </c>
      <c r="W5492">
        <v>-89054.673299999995</v>
      </c>
      <c r="X5492">
        <v>-11.95</v>
      </c>
      <c r="Y5492" s="12" t="str">
        <f>IFERROR(VLOOKUP(C5492,[1]Index!$D:$F,3,FALSE),"Non List")</f>
        <v>Microfinance</v>
      </c>
      <c r="Z5492">
        <f>IFERROR(VLOOKUP(C5492,[1]LP!$B:$C,2,FALSE),0)</f>
        <v>845</v>
      </c>
      <c r="AA5492" s="11">
        <f t="shared" si="216"/>
        <v>76.8</v>
      </c>
      <c r="AB5492" s="5">
        <f>IFERROR(VLOOKUP(C5492,[2]Sheet1!$B:$F,5,FALSE),0)</f>
        <v>1937105.04</v>
      </c>
      <c r="AC5492" s="11">
        <f>IFERROR(VLOOKUP(AE5492,[3]Sheet2!$M:$O,2,FALSE),0)</f>
        <v>0</v>
      </c>
      <c r="AD5492" s="11">
        <f>IFERROR(VLOOKUP(AE5492,[3]Sheet2!$M:$O,3,FALSE),0)</f>
        <v>0</v>
      </c>
      <c r="AE5492" s="10" t="str">
        <f t="shared" si="217"/>
        <v>80/81VLBS</v>
      </c>
      <c r="AF5492" s="13">
        <f t="shared" si="215"/>
        <v>1.301775147928994E-2</v>
      </c>
    </row>
    <row r="5493" spans="1:32" x14ac:dyDescent="0.45">
      <c r="A5493" s="12" t="s">
        <v>53</v>
      </c>
      <c r="B5493" s="12" t="s">
        <v>338</v>
      </c>
      <c r="C5493" t="s">
        <v>81</v>
      </c>
      <c r="D5493">
        <v>599</v>
      </c>
      <c r="E5493">
        <v>944351.07</v>
      </c>
      <c r="F5493">
        <v>269696.37</v>
      </c>
      <c r="H5493">
        <v>13271.14</v>
      </c>
      <c r="I5493">
        <v>122011.52</v>
      </c>
      <c r="J5493">
        <v>130853.65</v>
      </c>
      <c r="K5493">
        <v>103180.92</v>
      </c>
      <c r="L5493">
        <v>69304.31</v>
      </c>
      <c r="M5493">
        <v>14.66</v>
      </c>
      <c r="N5493">
        <v>40.86</v>
      </c>
      <c r="O5493">
        <v>4.66</v>
      </c>
      <c r="P5493">
        <v>11.42</v>
      </c>
      <c r="Q5493">
        <v>0.95</v>
      </c>
      <c r="R5493">
        <v>190.41</v>
      </c>
      <c r="S5493">
        <v>1.82</v>
      </c>
      <c r="T5493">
        <v>128.56</v>
      </c>
      <c r="U5493">
        <v>205.93</v>
      </c>
      <c r="V5493">
        <v>-0.65620000000000001</v>
      </c>
      <c r="W5493">
        <v>47477.39</v>
      </c>
      <c r="X5493">
        <v>5.03</v>
      </c>
      <c r="Y5493" s="12" t="str">
        <f>IFERROR(VLOOKUP(C5493,[1]Index!$D:$F,3,FALSE),"Non List")</f>
        <v>Microfinance</v>
      </c>
      <c r="Z5493">
        <f>IFERROR(VLOOKUP(C5493,[1]LP!$B:$C,2,FALSE),0)</f>
        <v>678</v>
      </c>
      <c r="AA5493" s="11">
        <f t="shared" si="216"/>
        <v>46.2</v>
      </c>
      <c r="AB5493" s="5">
        <f>IFERROR(VLOOKUP(C5493,[2]Sheet1!$B:$F,5,FALSE),0)</f>
        <v>4627320.3899999997</v>
      </c>
      <c r="AC5493" s="11">
        <f>IFERROR(VLOOKUP(AE5493,[3]Sheet2!$M:$O,2,FALSE),0)</f>
        <v>0.5</v>
      </c>
      <c r="AD5493" s="11">
        <f>IFERROR(VLOOKUP(AE5493,[3]Sheet2!$M:$O,3,FALSE),0)</f>
        <v>9.5</v>
      </c>
      <c r="AE5493" s="10" t="str">
        <f t="shared" si="217"/>
        <v>80/81RSDC</v>
      </c>
      <c r="AF5493" s="13">
        <f t="shared" si="215"/>
        <v>2.1622418879056048E-2</v>
      </c>
    </row>
    <row r="5494" spans="1:32" x14ac:dyDescent="0.45">
      <c r="A5494" s="12" t="s">
        <v>53</v>
      </c>
      <c r="B5494" s="12" t="s">
        <v>338</v>
      </c>
      <c r="C5494" t="s">
        <v>82</v>
      </c>
      <c r="D5494">
        <v>592</v>
      </c>
      <c r="E5494">
        <v>721449.15</v>
      </c>
      <c r="F5494">
        <v>216082.62</v>
      </c>
      <c r="G5494">
        <v>1411093.92</v>
      </c>
      <c r="H5494">
        <v>4733326.88</v>
      </c>
      <c r="I5494">
        <v>107655.39</v>
      </c>
      <c r="J5494">
        <v>127213.91</v>
      </c>
      <c r="K5494">
        <v>-41285.29</v>
      </c>
      <c r="L5494">
        <v>-67563.08</v>
      </c>
      <c r="M5494">
        <v>-18.72</v>
      </c>
      <c r="N5494">
        <v>-31.62</v>
      </c>
      <c r="O5494">
        <v>4.5599999999999996</v>
      </c>
      <c r="P5494">
        <v>-14.41</v>
      </c>
      <c r="Q5494">
        <v>-1.27</v>
      </c>
      <c r="R5494">
        <v>-144.19</v>
      </c>
      <c r="S5494">
        <v>7.85</v>
      </c>
      <c r="T5494">
        <v>129.94999999999999</v>
      </c>
      <c r="U5494" s="12">
        <v>0</v>
      </c>
      <c r="V5494" s="12">
        <v>0</v>
      </c>
      <c r="W5494">
        <v>58290.48</v>
      </c>
      <c r="X5494">
        <v>8.08</v>
      </c>
      <c r="Y5494" s="12" t="str">
        <f>IFERROR(VLOOKUP(C5494,[1]Index!$D:$F,3,FALSE),"Non List")</f>
        <v>Microfinance</v>
      </c>
      <c r="Z5494">
        <f>IFERROR(VLOOKUP(C5494,[1]LP!$B:$C,2,FALSE),0)</f>
        <v>694</v>
      </c>
      <c r="AA5494" s="11">
        <f t="shared" si="216"/>
        <v>-37.1</v>
      </c>
      <c r="AB5494" s="5">
        <f>IFERROR(VLOOKUP(C5494,[2]Sheet1!$B:$F,5,FALSE),0)</f>
        <v>2885796.8000000003</v>
      </c>
      <c r="AC5494" s="11">
        <f>IFERROR(VLOOKUP(AE5494,[3]Sheet2!$M:$O,2,FALSE),0)</f>
        <v>0</v>
      </c>
      <c r="AD5494" s="11">
        <f>IFERROR(VLOOKUP(AE5494,[3]Sheet2!$M:$O,3,FALSE),0)</f>
        <v>0</v>
      </c>
      <c r="AE5494" s="10" t="str">
        <f t="shared" si="217"/>
        <v>80/81NMBMF</v>
      </c>
      <c r="AF5494" s="13">
        <f t="shared" si="215"/>
        <v>-2.6974063400576367E-2</v>
      </c>
    </row>
    <row r="5495" spans="1:32" x14ac:dyDescent="0.45">
      <c r="A5495" s="12" t="s">
        <v>53</v>
      </c>
      <c r="B5495" s="12" t="s">
        <v>338</v>
      </c>
      <c r="C5495" t="s">
        <v>83</v>
      </c>
      <c r="D5495">
        <v>610</v>
      </c>
      <c r="E5495">
        <v>1320000</v>
      </c>
      <c r="F5495">
        <v>649688.23600000003</v>
      </c>
      <c r="G5495">
        <v>3381091.2590000001</v>
      </c>
      <c r="H5495">
        <v>13787272.159</v>
      </c>
      <c r="I5495">
        <v>396312.03200000001</v>
      </c>
      <c r="J5495">
        <v>455709.32199999999</v>
      </c>
      <c r="K5495">
        <v>142128.19500000001</v>
      </c>
      <c r="L5495">
        <v>64309.838000000003</v>
      </c>
      <c r="M5495">
        <v>9.74</v>
      </c>
      <c r="N5495">
        <v>62.63</v>
      </c>
      <c r="O5495">
        <v>4.09</v>
      </c>
      <c r="P5495">
        <v>6.53</v>
      </c>
      <c r="Q5495">
        <v>0.45</v>
      </c>
      <c r="R5495">
        <v>256.16000000000003</v>
      </c>
      <c r="S5495">
        <v>7.87</v>
      </c>
      <c r="T5495">
        <v>149.22</v>
      </c>
      <c r="U5495">
        <v>180.84</v>
      </c>
      <c r="V5495">
        <v>-0.70350000000000001</v>
      </c>
      <c r="W5495">
        <v>69720.75</v>
      </c>
      <c r="X5495">
        <v>5.28</v>
      </c>
      <c r="Y5495" s="12" t="str">
        <f>IFERROR(VLOOKUP(C5495,[1]Index!$D:$F,3,FALSE),"Non List")</f>
        <v>Microfinance</v>
      </c>
      <c r="Z5495">
        <f>IFERROR(VLOOKUP(C5495,[1]LP!$B:$C,2,FALSE),0)</f>
        <v>732</v>
      </c>
      <c r="AA5495" s="11">
        <f t="shared" si="216"/>
        <v>75.2</v>
      </c>
      <c r="AB5495" s="5">
        <f>IFERROR(VLOOKUP(C5495,[2]Sheet1!$B:$F,5,FALSE),0)</f>
        <v>5412003.6899999995</v>
      </c>
      <c r="AC5495" s="11">
        <f>IFERROR(VLOOKUP(AE5495,[3]Sheet2!$M:$O,2,FALSE),0)</f>
        <v>0</v>
      </c>
      <c r="AD5495" s="11">
        <f>IFERROR(VLOOKUP(AE5495,[3]Sheet2!$M:$O,3,FALSE),0)</f>
        <v>0</v>
      </c>
      <c r="AE5495" s="10" t="str">
        <f t="shared" si="217"/>
        <v>80/81MERO</v>
      </c>
      <c r="AF5495" s="13">
        <f t="shared" si="215"/>
        <v>1.330601092896175E-2</v>
      </c>
    </row>
    <row r="5496" spans="1:32" x14ac:dyDescent="0.45">
      <c r="A5496" s="12" t="s">
        <v>53</v>
      </c>
      <c r="B5496" s="12" t="s">
        <v>338</v>
      </c>
      <c r="C5496" t="s">
        <v>99</v>
      </c>
      <c r="D5496">
        <v>679</v>
      </c>
      <c r="E5496">
        <v>485760</v>
      </c>
      <c r="F5496">
        <v>360352.28600000002</v>
      </c>
      <c r="G5496">
        <v>1759389.7879999999</v>
      </c>
      <c r="H5496">
        <v>5404211.5599999996</v>
      </c>
      <c r="I5496">
        <v>123486.204</v>
      </c>
      <c r="J5496">
        <v>152124.758</v>
      </c>
      <c r="K5496">
        <v>8633.8539999999994</v>
      </c>
      <c r="L5496">
        <v>11210.826999999999</v>
      </c>
      <c r="M5496">
        <v>4.5999999999999996</v>
      </c>
      <c r="N5496">
        <v>147.61000000000001</v>
      </c>
      <c r="O5496">
        <v>3.9</v>
      </c>
      <c r="P5496">
        <v>2.65</v>
      </c>
      <c r="Q5496">
        <v>0.17</v>
      </c>
      <c r="R5496">
        <v>575.67999999999995</v>
      </c>
      <c r="S5496">
        <v>9.9600000000000009</v>
      </c>
      <c r="T5496">
        <v>174.18</v>
      </c>
      <c r="U5496">
        <v>134.27000000000001</v>
      </c>
      <c r="V5496" s="14">
        <v>-0.80230000000000001</v>
      </c>
      <c r="W5496">
        <v>92.400999999999996</v>
      </c>
      <c r="X5496">
        <v>0.02</v>
      </c>
      <c r="Y5496" s="12" t="str">
        <f>IFERROR(VLOOKUP(C5496,[1]Index!$D:$F,3,FALSE),"Non List")</f>
        <v>Microfinance</v>
      </c>
      <c r="Z5496">
        <f>IFERROR(VLOOKUP(C5496,[1]LP!$B:$C,2,FALSE),0)</f>
        <v>940</v>
      </c>
      <c r="AA5496" s="11">
        <f t="shared" si="216"/>
        <v>204.3</v>
      </c>
      <c r="AB5496" s="5">
        <f>IFERROR(VLOOKUP(C5496,[2]Sheet1!$B:$F,5,FALSE),0)</f>
        <v>1457280</v>
      </c>
      <c r="AC5496" s="11">
        <f>IFERROR(VLOOKUP(AE5496,[3]Sheet2!$M:$O,2,FALSE),0)</f>
        <v>0</v>
      </c>
      <c r="AD5496" s="11">
        <f>IFERROR(VLOOKUP(AE5496,[3]Sheet2!$M:$O,3,FALSE),0)</f>
        <v>0</v>
      </c>
      <c r="AE5496" s="10" t="str">
        <f t="shared" si="217"/>
        <v>80/81NADEP</v>
      </c>
      <c r="AF5496" s="13">
        <f t="shared" si="215"/>
        <v>4.8936170212765953E-3</v>
      </c>
    </row>
    <row r="5497" spans="1:32" x14ac:dyDescent="0.45">
      <c r="A5497" s="12" t="s">
        <v>53</v>
      </c>
      <c r="B5497" s="12" t="s">
        <v>338</v>
      </c>
      <c r="C5497" t="s">
        <v>103</v>
      </c>
      <c r="D5497">
        <v>710</v>
      </c>
      <c r="E5497">
        <v>641616</v>
      </c>
      <c r="F5497">
        <v>250320.5</v>
      </c>
      <c r="G5497">
        <v>2817074.7</v>
      </c>
      <c r="H5497">
        <v>9479205.1999999993</v>
      </c>
      <c r="I5497">
        <v>143407.93</v>
      </c>
      <c r="J5497">
        <v>204265.36</v>
      </c>
      <c r="K5497">
        <v>-18865.439999999999</v>
      </c>
      <c r="L5497">
        <v>-32883.49</v>
      </c>
      <c r="M5497">
        <v>-10.24</v>
      </c>
      <c r="N5497">
        <v>-69.34</v>
      </c>
      <c r="O5497">
        <v>5.1100000000000003</v>
      </c>
      <c r="P5497">
        <v>-7.37</v>
      </c>
      <c r="Q5497">
        <v>-0.32</v>
      </c>
      <c r="R5497">
        <v>-354.33</v>
      </c>
      <c r="S5497">
        <v>50.14</v>
      </c>
      <c r="T5497">
        <v>139.01</v>
      </c>
      <c r="U5497" s="12">
        <v>0</v>
      </c>
      <c r="V5497" s="12">
        <v>0</v>
      </c>
      <c r="W5497">
        <v>-31830.865300000001</v>
      </c>
      <c r="X5497">
        <v>-4.96</v>
      </c>
      <c r="Y5497" s="12" t="str">
        <f>IFERROR(VLOOKUP(C5497,[1]Index!$D:$F,3,FALSE),"Non List")</f>
        <v>Microfinance</v>
      </c>
      <c r="Z5497">
        <f>IFERROR(VLOOKUP(C5497,[1]LP!$B:$C,2,FALSE),0)</f>
        <v>791.3</v>
      </c>
      <c r="AA5497" s="11">
        <f t="shared" si="216"/>
        <v>-77.3</v>
      </c>
      <c r="AB5497" s="5">
        <f>IFERROR(VLOOKUP(C5497,[2]Sheet1!$B:$F,5,FALSE),0)</f>
        <v>2419052.79</v>
      </c>
      <c r="AC5497" s="11">
        <f>IFERROR(VLOOKUP(AE5497,[3]Sheet2!$M:$O,2,FALSE),0)</f>
        <v>0.75</v>
      </c>
      <c r="AD5497" s="11">
        <f>IFERROR(VLOOKUP(AE5497,[3]Sheet2!$M:$O,3,FALSE),0)</f>
        <v>14.25</v>
      </c>
      <c r="AE5497" s="10" t="str">
        <f t="shared" si="217"/>
        <v>80/81ALBSL</v>
      </c>
      <c r="AF5497" s="13">
        <f t="shared" si="215"/>
        <v>-1.2940730443573866E-2</v>
      </c>
    </row>
    <row r="5498" spans="1:32" x14ac:dyDescent="0.45">
      <c r="A5498" s="12" t="s">
        <v>53</v>
      </c>
      <c r="B5498" s="12" t="s">
        <v>338</v>
      </c>
      <c r="C5498" t="s">
        <v>84</v>
      </c>
      <c r="D5498">
        <v>1130</v>
      </c>
      <c r="E5498">
        <v>1165521.45</v>
      </c>
      <c r="F5498">
        <v>1668325</v>
      </c>
      <c r="G5498">
        <v>5240714</v>
      </c>
      <c r="H5498">
        <v>18365978</v>
      </c>
      <c r="I5498">
        <v>353177</v>
      </c>
      <c r="J5498">
        <v>514834</v>
      </c>
      <c r="K5498">
        <v>187875</v>
      </c>
      <c r="L5498">
        <v>104197</v>
      </c>
      <c r="M5498">
        <v>17.86</v>
      </c>
      <c r="N5498">
        <v>63.27</v>
      </c>
      <c r="O5498">
        <v>4.6500000000000004</v>
      </c>
      <c r="P5498">
        <v>7.35</v>
      </c>
      <c r="Q5498">
        <v>0.51</v>
      </c>
      <c r="R5498">
        <v>294.20999999999998</v>
      </c>
      <c r="S5498">
        <v>3.74</v>
      </c>
      <c r="T5498">
        <v>243.14</v>
      </c>
      <c r="U5498">
        <v>312.58</v>
      </c>
      <c r="V5498">
        <v>-0.72340000000000004</v>
      </c>
      <c r="W5498">
        <v>385223</v>
      </c>
      <c r="X5498">
        <v>33.049999999999997</v>
      </c>
      <c r="Y5498" s="12" t="str">
        <f>IFERROR(VLOOKUP(C5498,[1]Index!$D:$F,3,FALSE),"Non List")</f>
        <v>Microfinance</v>
      </c>
      <c r="Z5498">
        <f>IFERROR(VLOOKUP(C5498,[1]LP!$B:$C,2,FALSE),0)</f>
        <v>1260</v>
      </c>
      <c r="AA5498" s="11">
        <f t="shared" si="216"/>
        <v>70.5</v>
      </c>
      <c r="AB5498" s="5">
        <f>IFERROR(VLOOKUP(C5498,[2]Sheet1!$B:$F,5,FALSE),0)</f>
        <v>3462181.58</v>
      </c>
      <c r="AC5498" s="11">
        <f>IFERROR(VLOOKUP(AE5498,[3]Sheet2!$M:$O,2,FALSE),0)</f>
        <v>0.75</v>
      </c>
      <c r="AD5498" s="11">
        <f>IFERROR(VLOOKUP(AE5498,[3]Sheet2!$M:$O,3,FALSE),0)</f>
        <v>14.25</v>
      </c>
      <c r="AE5498" s="10" t="str">
        <f t="shared" si="217"/>
        <v>80/81NMFBS</v>
      </c>
      <c r="AF5498" s="13">
        <f t="shared" si="215"/>
        <v>1.4174603174603175E-2</v>
      </c>
    </row>
    <row r="5499" spans="1:32" x14ac:dyDescent="0.45">
      <c r="A5499" s="12" t="s">
        <v>53</v>
      </c>
      <c r="B5499" s="12" t="s">
        <v>338</v>
      </c>
      <c r="C5499" t="s">
        <v>104</v>
      </c>
      <c r="D5499">
        <v>1110</v>
      </c>
      <c r="E5499">
        <v>151554.5325</v>
      </c>
      <c r="F5499">
        <v>70838.589399999997</v>
      </c>
      <c r="G5499">
        <v>486372.29700000002</v>
      </c>
      <c r="H5499">
        <v>2059863.8021</v>
      </c>
      <c r="I5499">
        <v>52529.105900000002</v>
      </c>
      <c r="J5499">
        <v>55238.245999999999</v>
      </c>
      <c r="K5499">
        <v>-3662.0016999999998</v>
      </c>
      <c r="L5499">
        <v>10742.314700000001</v>
      </c>
      <c r="M5499">
        <v>14.16</v>
      </c>
      <c r="N5499">
        <v>78.39</v>
      </c>
      <c r="O5499">
        <v>7.56</v>
      </c>
      <c r="P5499">
        <v>9.66</v>
      </c>
      <c r="Q5499">
        <v>0.46</v>
      </c>
      <c r="R5499">
        <v>592.63</v>
      </c>
      <c r="S5499">
        <v>4.66</v>
      </c>
      <c r="T5499">
        <v>146.74</v>
      </c>
      <c r="U5499">
        <v>216.22</v>
      </c>
      <c r="V5499" s="14">
        <v>-0.80520000000000003</v>
      </c>
      <c r="W5499">
        <v>5610.2452999999996</v>
      </c>
      <c r="X5499">
        <v>3.7</v>
      </c>
      <c r="Y5499" s="12" t="str">
        <f>IFERROR(VLOOKUP(C5499,[1]Index!$D:$F,3,FALSE),"Non List")</f>
        <v>Microfinance</v>
      </c>
      <c r="Z5499">
        <f>IFERROR(VLOOKUP(C5499,[1]LP!$B:$C,2,FALSE),0)</f>
        <v>1752</v>
      </c>
      <c r="AA5499" s="11">
        <f t="shared" si="216"/>
        <v>123.7</v>
      </c>
      <c r="AB5499" s="5">
        <f>IFERROR(VLOOKUP(C5499,[2]Sheet1!$B:$F,5,FALSE),0)</f>
        <v>484974.4</v>
      </c>
      <c r="AC5499" s="11">
        <f>IFERROR(VLOOKUP(AE5499,[3]Sheet2!$M:$O,2,FALSE),0)</f>
        <v>0</v>
      </c>
      <c r="AD5499" s="11">
        <f>IFERROR(VLOOKUP(AE5499,[3]Sheet2!$M:$O,3,FALSE),0)</f>
        <v>0</v>
      </c>
      <c r="AE5499" s="10" t="str">
        <f t="shared" si="217"/>
        <v>80/81GMFBS</v>
      </c>
      <c r="AF5499" s="13">
        <f t="shared" si="215"/>
        <v>8.0821917808219183E-3</v>
      </c>
    </row>
    <row r="5500" spans="1:32" x14ac:dyDescent="0.45">
      <c r="A5500" s="12" t="s">
        <v>53</v>
      </c>
      <c r="B5500" s="12" t="s">
        <v>338</v>
      </c>
      <c r="C5500" t="s">
        <v>325</v>
      </c>
      <c r="D5500">
        <v>721.9</v>
      </c>
      <c r="E5500">
        <v>319818.2</v>
      </c>
      <c r="F5500">
        <v>144472.95499999999</v>
      </c>
      <c r="G5500">
        <v>953862.11199999996</v>
      </c>
      <c r="H5500">
        <v>4396981.0429999996</v>
      </c>
      <c r="I5500">
        <v>117279.811</v>
      </c>
      <c r="J5500">
        <v>148071.451</v>
      </c>
      <c r="K5500">
        <v>15343.099</v>
      </c>
      <c r="L5500">
        <v>5258.1390000000001</v>
      </c>
      <c r="M5500">
        <v>3.28</v>
      </c>
      <c r="N5500">
        <v>220.09</v>
      </c>
      <c r="O5500">
        <v>4.97</v>
      </c>
      <c r="P5500">
        <v>2.27</v>
      </c>
      <c r="Q5500">
        <v>0.11</v>
      </c>
      <c r="R5500">
        <v>1093.8499999999999</v>
      </c>
      <c r="S5500">
        <v>3.59</v>
      </c>
      <c r="T5500">
        <v>145.16999999999999</v>
      </c>
      <c r="U5500">
        <v>103.51</v>
      </c>
      <c r="V5500">
        <v>-0.85660000000000003</v>
      </c>
      <c r="W5500">
        <v>-19361.330000000002</v>
      </c>
      <c r="X5500">
        <v>-6.05</v>
      </c>
      <c r="Y5500" s="12" t="str">
        <f>IFERROR(VLOOKUP(C5500,[1]Index!$D:$F,3,FALSE),"Non List")</f>
        <v>Microfinance</v>
      </c>
      <c r="Z5500">
        <f>IFERROR(VLOOKUP(C5500,[1]LP!$B:$C,2,FALSE),0)</f>
        <v>931</v>
      </c>
      <c r="AA5500" s="11">
        <f t="shared" si="216"/>
        <v>283.8</v>
      </c>
      <c r="AB5500" s="5">
        <f>IFERROR(VLOOKUP(C5500,[2]Sheet1!$B:$F,5,FALSE),0)</f>
        <v>1567109.18</v>
      </c>
      <c r="AC5500" s="11">
        <f>IFERROR(VLOOKUP(AE5500,[3]Sheet2!$M:$O,2,FALSE),0)</f>
        <v>0</v>
      </c>
      <c r="AD5500" s="11">
        <f>IFERROR(VLOOKUP(AE5500,[3]Sheet2!$M:$O,3,FALSE),0)</f>
        <v>0</v>
      </c>
      <c r="AE5500" s="10" t="str">
        <f t="shared" si="217"/>
        <v>80/81HLBSL</v>
      </c>
      <c r="AF5500" s="13">
        <f t="shared" si="215"/>
        <v>3.5230934479054776E-3</v>
      </c>
    </row>
    <row r="5501" spans="1:32" x14ac:dyDescent="0.45">
      <c r="A5501" s="12" t="s">
        <v>53</v>
      </c>
      <c r="B5501" s="12" t="s">
        <v>338</v>
      </c>
      <c r="C5501" t="s">
        <v>96</v>
      </c>
      <c r="D5501">
        <v>959</v>
      </c>
      <c r="E5501">
        <v>497415.94199999998</v>
      </c>
      <c r="F5501">
        <v>184000.11600000001</v>
      </c>
      <c r="G5501">
        <v>1263188.0209999999</v>
      </c>
      <c r="H5501">
        <v>4849262.1059999997</v>
      </c>
      <c r="I5501">
        <v>108958.614</v>
      </c>
      <c r="J5501">
        <v>149976.20699999999</v>
      </c>
      <c r="K5501">
        <v>28560.393</v>
      </c>
      <c r="L5501">
        <v>14981.81</v>
      </c>
      <c r="M5501">
        <v>6.02</v>
      </c>
      <c r="N5501">
        <v>159.30000000000001</v>
      </c>
      <c r="O5501">
        <v>7</v>
      </c>
      <c r="P5501">
        <v>4.4000000000000004</v>
      </c>
      <c r="Q5501">
        <v>0.28000000000000003</v>
      </c>
      <c r="R5501">
        <v>1115.0999999999999</v>
      </c>
      <c r="S5501">
        <v>4.95</v>
      </c>
      <c r="T5501">
        <v>136.99</v>
      </c>
      <c r="U5501">
        <v>136.22</v>
      </c>
      <c r="V5501">
        <v>-0.85799999999999998</v>
      </c>
      <c r="W5501">
        <v>-48206.902000000002</v>
      </c>
      <c r="X5501">
        <v>-9.69</v>
      </c>
      <c r="Y5501" s="12" t="str">
        <f>IFERROR(VLOOKUP(C5501,[1]Index!$D:$F,3,FALSE),"Non List")</f>
        <v>Microfinance</v>
      </c>
      <c r="Z5501">
        <f>IFERROR(VLOOKUP(C5501,[1]LP!$B:$C,2,FALSE),0)</f>
        <v>935.3</v>
      </c>
      <c r="AA5501" s="11">
        <f t="shared" si="216"/>
        <v>155.4</v>
      </c>
      <c r="AB5501" s="5">
        <f>IFERROR(VLOOKUP(C5501,[2]Sheet1!$B:$F,5,FALSE),0)</f>
        <v>1641493.9200000002</v>
      </c>
      <c r="AC5501" s="11">
        <f>IFERROR(VLOOKUP(AE5501,[3]Sheet2!$M:$O,2,FALSE),0)</f>
        <v>0</v>
      </c>
      <c r="AD5501" s="11">
        <f>IFERROR(VLOOKUP(AE5501,[3]Sheet2!$M:$O,3,FALSE),0)</f>
        <v>0</v>
      </c>
      <c r="AE5501" s="10" t="str">
        <f t="shared" si="217"/>
        <v>80/81ILBS</v>
      </c>
      <c r="AF5501" s="13">
        <f t="shared" si="215"/>
        <v>6.4364375066823477E-3</v>
      </c>
    </row>
    <row r="5502" spans="1:32" x14ac:dyDescent="0.45">
      <c r="A5502" s="12" t="s">
        <v>53</v>
      </c>
      <c r="B5502" s="12" t="s">
        <v>338</v>
      </c>
      <c r="C5502" t="s">
        <v>87</v>
      </c>
      <c r="D5502">
        <v>1116.3</v>
      </c>
      <c r="E5502">
        <v>1055563.7339999999</v>
      </c>
      <c r="F5502">
        <v>1646807.223</v>
      </c>
      <c r="G5502">
        <v>8568722.0800000001</v>
      </c>
      <c r="H5502">
        <v>19112055.594000001</v>
      </c>
      <c r="I5502">
        <v>569980.277</v>
      </c>
      <c r="J5502">
        <v>654575.51699999999</v>
      </c>
      <c r="K5502">
        <v>358655.533</v>
      </c>
      <c r="L5502">
        <v>-25879.955000000002</v>
      </c>
      <c r="M5502">
        <v>-4.9000000000000004</v>
      </c>
      <c r="N5502">
        <v>-227.82</v>
      </c>
      <c r="O5502">
        <v>4.3600000000000003</v>
      </c>
      <c r="P5502">
        <v>-1.92</v>
      </c>
      <c r="Q5502">
        <v>-0.12</v>
      </c>
      <c r="R5502">
        <v>-993.3</v>
      </c>
      <c r="S5502">
        <v>7.71</v>
      </c>
      <c r="T5502">
        <v>256.01</v>
      </c>
      <c r="U5502" s="12">
        <v>0</v>
      </c>
      <c r="V5502" s="12">
        <v>0</v>
      </c>
      <c r="W5502">
        <v>423585.54700000002</v>
      </c>
      <c r="X5502">
        <v>40.130000000000003</v>
      </c>
      <c r="Y5502" s="12" t="str">
        <f>IFERROR(VLOOKUP(C5502,[1]Index!$D:$F,3,FALSE),"Non List")</f>
        <v>Microfinance</v>
      </c>
      <c r="Z5502">
        <f>IFERROR(VLOOKUP(C5502,[1]LP!$B:$C,2,FALSE),0)</f>
        <v>1247</v>
      </c>
      <c r="AA5502" s="11">
        <f t="shared" si="216"/>
        <v>-254.5</v>
      </c>
      <c r="AB5502" s="5">
        <f>IFERROR(VLOOKUP(C5502,[2]Sheet1!$B:$F,5,FALSE),0)</f>
        <v>3587861.1</v>
      </c>
      <c r="AC5502" s="11">
        <f>IFERROR(VLOOKUP(AE5502,[3]Sheet2!$M:$O,2,FALSE),0)</f>
        <v>0.7</v>
      </c>
      <c r="AD5502" s="11">
        <f>IFERROR(VLOOKUP(AE5502,[3]Sheet2!$M:$O,3,FALSE),0)</f>
        <v>13.3</v>
      </c>
      <c r="AE5502" s="10" t="str">
        <f t="shared" si="217"/>
        <v>80/81FOWAD</v>
      </c>
      <c r="AF5502" s="13">
        <f t="shared" si="215"/>
        <v>-3.929430633520449E-3</v>
      </c>
    </row>
    <row r="5503" spans="1:32" x14ac:dyDescent="0.45">
      <c r="A5503" s="12" t="s">
        <v>53</v>
      </c>
      <c r="B5503" s="12" t="s">
        <v>338</v>
      </c>
      <c r="C5503" t="s">
        <v>93</v>
      </c>
      <c r="D5503">
        <v>714.9</v>
      </c>
      <c r="E5503">
        <v>415527.73690000002</v>
      </c>
      <c r="F5503">
        <v>176895.42</v>
      </c>
      <c r="G5503">
        <v>988788.05</v>
      </c>
      <c r="H5503">
        <v>3108841.43</v>
      </c>
      <c r="I5503">
        <v>89669.14</v>
      </c>
      <c r="J5503">
        <v>103452.23</v>
      </c>
      <c r="K5503">
        <v>21119.24</v>
      </c>
      <c r="L5503">
        <v>13916.65</v>
      </c>
      <c r="M5503">
        <v>6.68</v>
      </c>
      <c r="N5503">
        <v>107.02</v>
      </c>
      <c r="O5503">
        <v>5.01</v>
      </c>
      <c r="P5503">
        <v>4.7</v>
      </c>
      <c r="Q5503">
        <v>0.39</v>
      </c>
      <c r="R5503">
        <v>536.16999999999996</v>
      </c>
      <c r="S5503">
        <v>6.02</v>
      </c>
      <c r="T5503">
        <v>142.57</v>
      </c>
      <c r="U5503">
        <v>146.38</v>
      </c>
      <c r="V5503" s="14">
        <v>-0.79520000000000002</v>
      </c>
      <c r="W5503">
        <v>902.41</v>
      </c>
      <c r="X5503">
        <v>0.22</v>
      </c>
      <c r="Y5503" s="12" t="str">
        <f>IFERROR(VLOOKUP(C5503,[1]Index!$D:$F,3,FALSE),"Non List")</f>
        <v>Microfinance</v>
      </c>
      <c r="Z5503">
        <f>IFERROR(VLOOKUP(C5503,[1]LP!$B:$C,2,FALSE),0)</f>
        <v>814</v>
      </c>
      <c r="AA5503" s="11">
        <f t="shared" si="216"/>
        <v>121.9</v>
      </c>
      <c r="AB5503" s="5">
        <f>IFERROR(VLOOKUP(C5503,[2]Sheet1!$B:$F,5,FALSE),0)</f>
        <v>1692018.9</v>
      </c>
      <c r="AC5503" s="11">
        <f>IFERROR(VLOOKUP(AE5503,[3]Sheet2!$M:$O,2,FALSE),0)</f>
        <v>0</v>
      </c>
      <c r="AD5503" s="11">
        <f>IFERROR(VLOOKUP(AE5503,[3]Sheet2!$M:$O,3,FALSE),0)</f>
        <v>0</v>
      </c>
      <c r="AE5503" s="10" t="str">
        <f t="shared" si="217"/>
        <v>80/81SMATA</v>
      </c>
      <c r="AF5503" s="13">
        <f t="shared" si="215"/>
        <v>8.2063882063882054E-3</v>
      </c>
    </row>
    <row r="5504" spans="1:32" x14ac:dyDescent="0.45">
      <c r="A5504" s="12" t="s">
        <v>53</v>
      </c>
      <c r="B5504" s="12" t="s">
        <v>338</v>
      </c>
      <c r="C5504" t="s">
        <v>94</v>
      </c>
      <c r="D5504">
        <v>1081</v>
      </c>
      <c r="E5504">
        <v>322378.58519999997</v>
      </c>
      <c r="F5504">
        <v>308383.72759999998</v>
      </c>
      <c r="G5504">
        <v>1571619.2272000001</v>
      </c>
      <c r="H5504">
        <v>4245910.1041000001</v>
      </c>
      <c r="I5504">
        <v>122321.7271</v>
      </c>
      <c r="J5504">
        <v>159921.28779999999</v>
      </c>
      <c r="K5504">
        <v>49161.215499999998</v>
      </c>
      <c r="L5504">
        <v>26113.080900000001</v>
      </c>
      <c r="M5504">
        <v>16.2</v>
      </c>
      <c r="N5504">
        <v>66.73</v>
      </c>
      <c r="O5504">
        <v>5.52</v>
      </c>
      <c r="P5504">
        <v>8.2799999999999994</v>
      </c>
      <c r="Q5504">
        <v>0.56000000000000005</v>
      </c>
      <c r="R5504">
        <v>368.35</v>
      </c>
      <c r="S5504">
        <v>4.6399999999999997</v>
      </c>
      <c r="T5504">
        <v>195.66</v>
      </c>
      <c r="U5504">
        <v>267.05</v>
      </c>
      <c r="V5504" s="14">
        <v>-0.753</v>
      </c>
      <c r="W5504">
        <v>76395.074699999997</v>
      </c>
      <c r="X5504">
        <v>23.7</v>
      </c>
      <c r="Y5504" s="12" t="str">
        <f>IFERROR(VLOOKUP(C5504,[1]Index!$D:$F,3,FALSE),"Non List")</f>
        <v>Microfinance</v>
      </c>
      <c r="Z5504">
        <f>IFERROR(VLOOKUP(C5504,[1]LP!$B:$C,2,FALSE),0)</f>
        <v>1485</v>
      </c>
      <c r="AA5504" s="11">
        <f t="shared" si="216"/>
        <v>91.7</v>
      </c>
      <c r="AB5504" s="5">
        <f>IFERROR(VLOOKUP(C5504,[2]Sheet1!$B:$F,5,FALSE),0)</f>
        <v>967135.5</v>
      </c>
      <c r="AC5504" s="11">
        <f>IFERROR(VLOOKUP(AE5504,[3]Sheet2!$M:$O,2,FALSE),0)</f>
        <v>0</v>
      </c>
      <c r="AD5504" s="11">
        <f>IFERROR(VLOOKUP(AE5504,[3]Sheet2!$M:$O,3,FALSE),0)</f>
        <v>0</v>
      </c>
      <c r="AE5504" s="10" t="str">
        <f t="shared" si="217"/>
        <v>80/81MSLB</v>
      </c>
      <c r="AF5504" s="13">
        <f t="shared" si="215"/>
        <v>1.0909090909090908E-2</v>
      </c>
    </row>
    <row r="5505" spans="1:32" x14ac:dyDescent="0.45">
      <c r="A5505" s="12" t="s">
        <v>53</v>
      </c>
      <c r="B5505" s="12" t="s">
        <v>338</v>
      </c>
      <c r="C5505" t="s">
        <v>89</v>
      </c>
      <c r="D5505">
        <v>965</v>
      </c>
      <c r="E5505">
        <v>618900.04500000004</v>
      </c>
      <c r="F5505">
        <v>501846.353</v>
      </c>
      <c r="H5505">
        <v>7545774.5920000002</v>
      </c>
      <c r="I5505">
        <v>286392.50699999998</v>
      </c>
      <c r="J5505">
        <v>334032.55200000003</v>
      </c>
      <c r="K5505">
        <v>174345.76300000001</v>
      </c>
      <c r="L5505">
        <v>47830.9</v>
      </c>
      <c r="M5505">
        <v>15.44</v>
      </c>
      <c r="N5505">
        <v>62.5</v>
      </c>
      <c r="O5505">
        <v>5.33</v>
      </c>
      <c r="P5505">
        <v>8.5399999999999991</v>
      </c>
      <c r="Q5505">
        <v>0.59</v>
      </c>
      <c r="R5505">
        <v>333.13</v>
      </c>
      <c r="S5505">
        <v>4.21</v>
      </c>
      <c r="T5505">
        <v>181.09</v>
      </c>
      <c r="U5505">
        <v>250.82</v>
      </c>
      <c r="V5505" s="14">
        <v>-0.74009999999999998</v>
      </c>
      <c r="W5505">
        <v>8792.7530000000006</v>
      </c>
      <c r="X5505">
        <v>1.42</v>
      </c>
      <c r="Y5505" s="12" t="str">
        <f>IFERROR(VLOOKUP(C5505,[1]Index!$D:$F,3,FALSE),"Non List")</f>
        <v>Microfinance</v>
      </c>
      <c r="Z5505">
        <f>IFERROR(VLOOKUP(C5505,[1]LP!$B:$C,2,FALSE),0)</f>
        <v>1155</v>
      </c>
      <c r="AA5505" s="11">
        <f t="shared" si="216"/>
        <v>74.8</v>
      </c>
      <c r="AB5505" s="5">
        <f>IFERROR(VLOOKUP(C5505,[2]Sheet1!$B:$F,5,FALSE),0)</f>
        <v>1856700</v>
      </c>
      <c r="AC5505" s="11">
        <f>IFERROR(VLOOKUP(AE5505,[3]Sheet2!$M:$O,2,FALSE),0)</f>
        <v>0</v>
      </c>
      <c r="AD5505" s="11">
        <f>IFERROR(VLOOKUP(AE5505,[3]Sheet2!$M:$O,3,FALSE),0)</f>
        <v>0</v>
      </c>
      <c r="AE5505" s="10" t="str">
        <f t="shared" si="217"/>
        <v>80/81GILB</v>
      </c>
      <c r="AF5505" s="13">
        <f t="shared" si="215"/>
        <v>1.3367965367965367E-2</v>
      </c>
    </row>
    <row r="5506" spans="1:32" x14ac:dyDescent="0.45">
      <c r="A5506" s="12" t="s">
        <v>53</v>
      </c>
      <c r="B5506" s="12" t="s">
        <v>338</v>
      </c>
      <c r="C5506" t="s">
        <v>90</v>
      </c>
      <c r="D5506">
        <v>1330</v>
      </c>
      <c r="E5506">
        <v>95238</v>
      </c>
      <c r="F5506">
        <v>54086.1</v>
      </c>
      <c r="G5506">
        <v>324355.99</v>
      </c>
      <c r="H5506">
        <v>1702015.33</v>
      </c>
      <c r="I5506">
        <v>29386.37</v>
      </c>
      <c r="J5506">
        <v>42992.33</v>
      </c>
      <c r="K5506">
        <v>8052.12</v>
      </c>
      <c r="L5506">
        <v>8642.32</v>
      </c>
      <c r="M5506">
        <v>18.14</v>
      </c>
      <c r="N5506">
        <v>73.319999999999993</v>
      </c>
      <c r="O5506">
        <v>8.48</v>
      </c>
      <c r="P5506">
        <v>11.58</v>
      </c>
      <c r="Q5506">
        <v>0.47</v>
      </c>
      <c r="R5506">
        <v>621.75</v>
      </c>
      <c r="S5506">
        <v>1.54</v>
      </c>
      <c r="T5506">
        <v>156.79</v>
      </c>
      <c r="U5506">
        <v>252.97</v>
      </c>
      <c r="V5506">
        <v>-0.80979999999999996</v>
      </c>
      <c r="W5506" s="12">
        <v>0</v>
      </c>
      <c r="X5506" s="12">
        <v>0</v>
      </c>
      <c r="Y5506" s="12" t="str">
        <f>IFERROR(VLOOKUP(C5506,[1]Index!$D:$F,3,FALSE),"Non List")</f>
        <v>Microfinance</v>
      </c>
      <c r="Z5506">
        <f>IFERROR(VLOOKUP(C5506,[1]LP!$B:$C,2,FALSE),0)</f>
        <v>2760</v>
      </c>
      <c r="AA5506" s="11">
        <f t="shared" si="216"/>
        <v>152.1</v>
      </c>
      <c r="AB5506" s="5">
        <f>IFERROR(VLOOKUP(C5506,[2]Sheet1!$B:$F,5,FALSE),0)</f>
        <v>367330.2</v>
      </c>
      <c r="AC5506" s="11">
        <f>IFERROR(VLOOKUP(AE5506,[3]Sheet2!$M:$O,2,FALSE),0)</f>
        <v>0.72499999999999998</v>
      </c>
      <c r="AD5506" s="11">
        <f>IFERROR(VLOOKUP(AE5506,[3]Sheet2!$M:$O,3,FALSE),0)</f>
        <v>13.775</v>
      </c>
      <c r="AE5506" s="10" t="str">
        <f t="shared" si="217"/>
        <v>80/81SMB</v>
      </c>
      <c r="AF5506" s="13">
        <f t="shared" si="215"/>
        <v>6.5724637681159421E-3</v>
      </c>
    </row>
    <row r="5507" spans="1:32" x14ac:dyDescent="0.45">
      <c r="A5507" s="12" t="s">
        <v>53</v>
      </c>
      <c r="B5507" s="12" t="s">
        <v>338</v>
      </c>
      <c r="C5507" t="s">
        <v>91</v>
      </c>
      <c r="D5507">
        <v>621</v>
      </c>
      <c r="E5507">
        <v>982500</v>
      </c>
      <c r="G5507">
        <v>3558819</v>
      </c>
      <c r="H5507">
        <v>12079950</v>
      </c>
      <c r="I5507">
        <v>413715</v>
      </c>
      <c r="J5507">
        <v>444762</v>
      </c>
      <c r="K5507">
        <v>63375</v>
      </c>
      <c r="L5507">
        <v>96917</v>
      </c>
      <c r="M5507">
        <v>19.72</v>
      </c>
      <c r="N5507">
        <v>31.49</v>
      </c>
      <c r="O5507">
        <v>6.21</v>
      </c>
      <c r="P5507">
        <v>19.73</v>
      </c>
      <c r="Q5507">
        <v>0.65</v>
      </c>
      <c r="R5507">
        <v>195.55</v>
      </c>
      <c r="S5507">
        <v>7.83</v>
      </c>
      <c r="T5507">
        <v>100</v>
      </c>
      <c r="U5507">
        <v>210.64</v>
      </c>
      <c r="V5507">
        <v>-0.66080000000000005</v>
      </c>
      <c r="W5507" s="12">
        <v>0</v>
      </c>
      <c r="X5507" s="12">
        <v>0</v>
      </c>
      <c r="Y5507" s="12" t="str">
        <f>IFERROR(VLOOKUP(C5507,[1]Index!$D:$F,3,FALSE),"Non List")</f>
        <v>Microfinance</v>
      </c>
      <c r="Z5507">
        <f>IFERROR(VLOOKUP(C5507,[1]LP!$B:$C,2,FALSE),0)</f>
        <v>753</v>
      </c>
      <c r="AA5507" s="11">
        <f t="shared" si="216"/>
        <v>38.200000000000003</v>
      </c>
      <c r="AB5507" s="5">
        <f>IFERROR(VLOOKUP(C5507,[2]Sheet1!$B:$F,5,FALSE),0)</f>
        <v>2947500</v>
      </c>
      <c r="AC5507" s="11">
        <f>IFERROR(VLOOKUP(AE5507,[3]Sheet2!$M:$O,2,FALSE),0)</f>
        <v>0</v>
      </c>
      <c r="AD5507" s="11">
        <f>IFERROR(VLOOKUP(AE5507,[3]Sheet2!$M:$O,3,FALSE),0)</f>
        <v>0</v>
      </c>
      <c r="AE5507" s="10" t="str">
        <f t="shared" si="217"/>
        <v>80/81GBLBS</v>
      </c>
      <c r="AF5507" s="13">
        <f t="shared" ref="AF5507:AF5570" si="218">IFERROR(M5507/Z5507,0)</f>
        <v>2.6188579017264273E-2</v>
      </c>
    </row>
    <row r="5508" spans="1:32" x14ac:dyDescent="0.45">
      <c r="A5508" s="12" t="s">
        <v>53</v>
      </c>
      <c r="B5508" s="12" t="s">
        <v>338</v>
      </c>
      <c r="C5508" t="s">
        <v>122</v>
      </c>
      <c r="D5508">
        <v>1675</v>
      </c>
      <c r="E5508">
        <v>255000</v>
      </c>
      <c r="F5508">
        <v>739379.44</v>
      </c>
      <c r="G5508">
        <v>2463798.58</v>
      </c>
      <c r="H5508">
        <v>3557008.8</v>
      </c>
      <c r="I5508">
        <v>126566.14</v>
      </c>
      <c r="J5508">
        <v>154024.54999999999</v>
      </c>
      <c r="K5508">
        <v>84270.51</v>
      </c>
      <c r="L5508">
        <v>28492.74</v>
      </c>
      <c r="M5508">
        <v>22.34</v>
      </c>
      <c r="N5508">
        <v>74.98</v>
      </c>
      <c r="O5508">
        <v>4.3</v>
      </c>
      <c r="P5508">
        <v>5.73</v>
      </c>
      <c r="Q5508">
        <v>0.59</v>
      </c>
      <c r="R5508">
        <v>322.41000000000003</v>
      </c>
      <c r="S5508">
        <v>11.97</v>
      </c>
      <c r="T5508">
        <v>389.95</v>
      </c>
      <c r="U5508">
        <v>442.73</v>
      </c>
      <c r="V5508" s="14">
        <v>-0.73570000000000002</v>
      </c>
      <c r="W5508">
        <v>491299.0306</v>
      </c>
      <c r="X5508">
        <v>192.67</v>
      </c>
      <c r="Y5508" s="12" t="str">
        <f>IFERROR(VLOOKUP(C5508,[1]Index!$D:$F,3,FALSE),"Non List")</f>
        <v>Microfinance</v>
      </c>
      <c r="Z5508">
        <f>IFERROR(VLOOKUP(C5508,[1]LP!$B:$C,2,FALSE),0)</f>
        <v>2267</v>
      </c>
      <c r="AA5508" s="11">
        <f t="shared" si="216"/>
        <v>101.5</v>
      </c>
      <c r="AB5508" s="5">
        <f>IFERROR(VLOOKUP(C5508,[2]Sheet1!$B:$F,5,FALSE),0)</f>
        <v>841500</v>
      </c>
      <c r="AC5508" s="11">
        <f>IFERROR(VLOOKUP(AE5508,[3]Sheet2!$M:$O,2,FALSE),0)</f>
        <v>0</v>
      </c>
      <c r="AD5508" s="11">
        <f>IFERROR(VLOOKUP(AE5508,[3]Sheet2!$M:$O,3,FALSE),0)</f>
        <v>0</v>
      </c>
      <c r="AE5508" s="10" t="str">
        <f t="shared" si="217"/>
        <v>80/81NESDO</v>
      </c>
      <c r="AF5508" s="13">
        <f t="shared" si="218"/>
        <v>9.8544331715924131E-3</v>
      </c>
    </row>
    <row r="5509" spans="1:32" x14ac:dyDescent="0.45">
      <c r="A5509" s="12" t="s">
        <v>53</v>
      </c>
      <c r="B5509" s="12" t="s">
        <v>338</v>
      </c>
      <c r="C5509" s="12" t="s">
        <v>120</v>
      </c>
      <c r="D5509" s="12">
        <v>1690</v>
      </c>
      <c r="E5509" s="12">
        <v>217562.5</v>
      </c>
      <c r="F5509" s="12">
        <v>209021.783</v>
      </c>
      <c r="G5509" s="12">
        <v>1504683.193</v>
      </c>
      <c r="H5509" s="12">
        <v>4690457.6440000003</v>
      </c>
      <c r="I5509" s="12">
        <v>120221.784</v>
      </c>
      <c r="J5509" s="12">
        <v>162922.63</v>
      </c>
      <c r="K5509" s="21">
        <v>57786.26</v>
      </c>
      <c r="L5509" s="21">
        <v>26596.424999999999</v>
      </c>
      <c r="M5509" s="21">
        <v>24.44</v>
      </c>
      <c r="N5509" s="21">
        <v>69.150000000000006</v>
      </c>
      <c r="O5509" s="21">
        <v>8.6199999999999992</v>
      </c>
      <c r="P5509" s="21">
        <v>12.47</v>
      </c>
      <c r="Q5509" s="21">
        <v>0.54</v>
      </c>
      <c r="R5509" s="21">
        <v>596.07000000000005</v>
      </c>
      <c r="S5509" s="22">
        <v>4.95</v>
      </c>
      <c r="T5509" s="21">
        <v>196.07</v>
      </c>
      <c r="U5509" s="21">
        <v>328.36</v>
      </c>
      <c r="V5509" s="12">
        <v>-0.80569999999999997</v>
      </c>
      <c r="W5509" s="21">
        <v>-1436.6590000000001</v>
      </c>
      <c r="X5509" s="21">
        <v>-0.66</v>
      </c>
      <c r="Y5509" s="12" t="str">
        <f>IFERROR(VLOOKUP(C5509,[1]Index!$D:$F,3,FALSE),"Non List")</f>
        <v>Microfinance</v>
      </c>
      <c r="Z5509">
        <f>IFERROR(VLOOKUP(C5509,[1]LP!$B:$C,2,FALSE),0)</f>
        <v>2400</v>
      </c>
      <c r="AA5509" s="11">
        <f t="shared" si="216"/>
        <v>98.2</v>
      </c>
      <c r="AB5509" s="5">
        <f>IFERROR(VLOOKUP(C5509,[2]Sheet1!$B:$F,5,FALSE),0)</f>
        <v>870250</v>
      </c>
      <c r="AC5509" s="11">
        <f>IFERROR(VLOOKUP(AE5509,[3]Sheet2!$M:$O,2,FALSE),0)</f>
        <v>0</v>
      </c>
      <c r="AD5509" s="11">
        <f>IFERROR(VLOOKUP(AE5509,[3]Sheet2!$M:$O,3,FALSE),0)</f>
        <v>0</v>
      </c>
      <c r="AE5509" s="10" t="str">
        <f t="shared" si="217"/>
        <v>80/81MLBSL</v>
      </c>
      <c r="AF5509" s="13">
        <f t="shared" si="218"/>
        <v>1.0183333333333334E-2</v>
      </c>
    </row>
    <row r="5510" spans="1:32" x14ac:dyDescent="0.45">
      <c r="A5510" s="12" t="s">
        <v>53</v>
      </c>
      <c r="B5510" s="12" t="s">
        <v>338</v>
      </c>
      <c r="C5510" s="12" t="s">
        <v>105</v>
      </c>
      <c r="D5510" s="12">
        <v>969</v>
      </c>
      <c r="E5510" s="12">
        <v>148478.41</v>
      </c>
      <c r="F5510" s="12">
        <v>5677.27</v>
      </c>
      <c r="G5510" s="12">
        <v>416364.23</v>
      </c>
      <c r="H5510" s="12">
        <v>798454.11</v>
      </c>
      <c r="I5510" s="12">
        <v>16881.810000000001</v>
      </c>
      <c r="J5510" s="12">
        <v>22888.18</v>
      </c>
      <c r="K5510" s="21">
        <v>-7519.25</v>
      </c>
      <c r="L5510" s="21">
        <v>-11682.86</v>
      </c>
      <c r="M5510" s="21">
        <v>-15.72</v>
      </c>
      <c r="N5510" s="21">
        <v>-61.64</v>
      </c>
      <c r="O5510" s="21">
        <v>9.33</v>
      </c>
      <c r="P5510" s="21">
        <v>-15.16</v>
      </c>
      <c r="Q5510" s="21">
        <v>-1.24</v>
      </c>
      <c r="R5510" s="21">
        <v>-575.1</v>
      </c>
      <c r="S5510" s="22">
        <v>13.45</v>
      </c>
      <c r="T5510" s="21">
        <v>103.82</v>
      </c>
      <c r="U5510" s="12">
        <v>0</v>
      </c>
      <c r="V5510" s="12">
        <v>0</v>
      </c>
      <c r="W5510" s="12">
        <v>0</v>
      </c>
      <c r="X5510" s="12">
        <v>0</v>
      </c>
      <c r="Y5510" s="12" t="str">
        <f>IFERROR(VLOOKUP(C5510,[1]Index!$D:$F,3,FALSE),"Non List")</f>
        <v>Microfinance</v>
      </c>
      <c r="Z5510">
        <f>IFERROR(VLOOKUP(C5510,[1]LP!$B:$C,2,FALSE),0)</f>
        <v>0</v>
      </c>
      <c r="AA5510" s="11">
        <f t="shared" si="216"/>
        <v>0</v>
      </c>
      <c r="AB5510" s="5">
        <f>IFERROR(VLOOKUP(C5510,[2]Sheet1!$B:$F,5,FALSE),0)</f>
        <v>0</v>
      </c>
      <c r="AC5510" s="11">
        <f>IFERROR(VLOOKUP(AE5510,[3]Sheet2!$M:$O,2,FALSE),0)</f>
        <v>0</v>
      </c>
      <c r="AD5510" s="11">
        <f>IFERROR(VLOOKUP(AE5510,[3]Sheet2!$M:$O,3,FALSE),0)</f>
        <v>0</v>
      </c>
      <c r="AE5510" s="10" t="str">
        <f t="shared" si="217"/>
        <v>80/81MKLB</v>
      </c>
      <c r="AF5510" s="13">
        <f t="shared" si="218"/>
        <v>0</v>
      </c>
    </row>
    <row r="5511" spans="1:32" x14ac:dyDescent="0.45">
      <c r="A5511" s="12" t="s">
        <v>53</v>
      </c>
      <c r="B5511" s="12" t="s">
        <v>338</v>
      </c>
      <c r="C5511" s="12" t="s">
        <v>106</v>
      </c>
      <c r="D5511" s="12">
        <v>1836</v>
      </c>
      <c r="E5511" s="12">
        <v>101400</v>
      </c>
      <c r="F5511" s="12">
        <v>30084.15</v>
      </c>
      <c r="G5511" s="12">
        <v>288435.37</v>
      </c>
      <c r="H5511" s="12">
        <v>1420784.89</v>
      </c>
      <c r="I5511" s="12">
        <v>28917.43</v>
      </c>
      <c r="J5511" s="12">
        <v>42902.96</v>
      </c>
      <c r="K5511" s="21">
        <v>7976.15</v>
      </c>
      <c r="L5511" s="21">
        <v>7728.3</v>
      </c>
      <c r="M5511" s="21">
        <v>15.24</v>
      </c>
      <c r="N5511" s="21">
        <v>120.47</v>
      </c>
      <c r="O5511" s="21">
        <v>14.16</v>
      </c>
      <c r="P5511" s="21">
        <v>11.76</v>
      </c>
      <c r="Q5511" s="21">
        <v>0.51</v>
      </c>
      <c r="R5511" s="21">
        <v>1705.86</v>
      </c>
      <c r="S5511" s="22">
        <v>3.75</v>
      </c>
      <c r="T5511" s="21">
        <v>129.66999999999999</v>
      </c>
      <c r="U5511" s="21">
        <v>210.86</v>
      </c>
      <c r="V5511" s="12">
        <v>-0.88519999999999999</v>
      </c>
      <c r="W5511" s="12">
        <v>0</v>
      </c>
      <c r="X5511" s="12">
        <v>0</v>
      </c>
      <c r="Y5511" s="12" t="str">
        <f>IFERROR(VLOOKUP(C5511,[1]Index!$D:$F,3,FALSE),"Non List")</f>
        <v>Microfinance</v>
      </c>
      <c r="Z5511">
        <f>IFERROR(VLOOKUP(C5511,[1]LP!$B:$C,2,FALSE),0)</f>
        <v>2350.1</v>
      </c>
      <c r="AA5511" s="11">
        <f t="shared" si="216"/>
        <v>154.19999999999999</v>
      </c>
      <c r="AB5511" s="5">
        <f>IFERROR(VLOOKUP(C5511,[2]Sheet1!$B:$F,5,FALSE),0)</f>
        <v>370729.60000000003</v>
      </c>
      <c r="AC5511" s="11">
        <f>IFERROR(VLOOKUP(AE5511,[3]Sheet2!$M:$O,2,FALSE),0)</f>
        <v>0.75</v>
      </c>
      <c r="AD5511" s="11">
        <f>IFERROR(VLOOKUP(AE5511,[3]Sheet2!$M:$O,3,FALSE),0)</f>
        <v>14.25</v>
      </c>
      <c r="AE5511" s="10" t="str">
        <f t="shared" si="217"/>
        <v>80/81GLBSL</v>
      </c>
      <c r="AF5511" s="13">
        <f t="shared" si="218"/>
        <v>6.4848304327475431E-3</v>
      </c>
    </row>
    <row r="5512" spans="1:32" x14ac:dyDescent="0.45">
      <c r="A5512" s="12" t="s">
        <v>53</v>
      </c>
      <c r="B5512" s="12" t="s">
        <v>338</v>
      </c>
      <c r="C5512" s="12" t="s">
        <v>112</v>
      </c>
      <c r="D5512" s="12">
        <v>646</v>
      </c>
      <c r="E5512" s="12">
        <v>1739440</v>
      </c>
      <c r="F5512" s="12">
        <v>1063959.3910000001</v>
      </c>
      <c r="G5512" s="12">
        <v>1815944.9709999999</v>
      </c>
      <c r="H5512" s="12">
        <v>16550644.653000001</v>
      </c>
      <c r="I5512" s="12">
        <v>399328.04800000001</v>
      </c>
      <c r="J5512" s="12">
        <v>406106.55</v>
      </c>
      <c r="K5512" s="21">
        <v>78543.657000000007</v>
      </c>
      <c r="L5512" s="21">
        <v>1106.5419999999999</v>
      </c>
      <c r="M5512" s="21">
        <v>0.12</v>
      </c>
      <c r="N5512" s="21">
        <v>5383.33</v>
      </c>
      <c r="O5512" s="21">
        <v>4.01</v>
      </c>
      <c r="P5512" s="21">
        <v>0.08</v>
      </c>
      <c r="Q5512" s="21"/>
      <c r="R5512" s="21">
        <v>21587.15</v>
      </c>
      <c r="S5512" s="22">
        <v>13.76</v>
      </c>
      <c r="T5512" s="21">
        <v>161.16999999999999</v>
      </c>
      <c r="U5512" s="21">
        <v>20.86</v>
      </c>
      <c r="V5512" s="12">
        <v>-0.9677</v>
      </c>
      <c r="W5512" s="21">
        <v>263559.58399999997</v>
      </c>
      <c r="X5512" s="21">
        <v>15.15</v>
      </c>
      <c r="Y5512" s="12" t="str">
        <f>IFERROR(VLOOKUP(C5512,[1]Index!$D:$F,3,FALSE),"Non List")</f>
        <v>Microfinance</v>
      </c>
      <c r="Z5512">
        <f>IFERROR(VLOOKUP(C5512,[1]LP!$B:$C,2,FALSE),0)</f>
        <v>655.9</v>
      </c>
      <c r="AA5512" s="11">
        <f t="shared" si="216"/>
        <v>5465.8</v>
      </c>
      <c r="AB5512" s="5">
        <f>IFERROR(VLOOKUP(C5512,[2]Sheet1!$B:$F,5,FALSE),0)</f>
        <v>5566208</v>
      </c>
      <c r="AC5512" s="11">
        <f>IFERROR(VLOOKUP(AE5512,[3]Sheet2!$M:$O,2,FALSE),0)</f>
        <v>0</v>
      </c>
      <c r="AD5512" s="11">
        <f>IFERROR(VLOOKUP(AE5512,[3]Sheet2!$M:$O,3,FALSE),0)</f>
        <v>0</v>
      </c>
      <c r="AE5512" s="10" t="str">
        <f t="shared" si="217"/>
        <v>80/81NICLBSL</v>
      </c>
      <c r="AF5512" s="13">
        <f t="shared" si="218"/>
        <v>1.8295471870711998E-4</v>
      </c>
    </row>
    <row r="5513" spans="1:32" x14ac:dyDescent="0.45">
      <c r="A5513" s="12" t="s">
        <v>53</v>
      </c>
      <c r="B5513" s="12" t="s">
        <v>338</v>
      </c>
      <c r="C5513" s="12" t="s">
        <v>95</v>
      </c>
      <c r="D5513" s="12">
        <v>804</v>
      </c>
      <c r="E5513" s="12">
        <v>145200</v>
      </c>
      <c r="F5513" s="12">
        <v>32918.18</v>
      </c>
      <c r="G5513" s="12">
        <v>526207.76</v>
      </c>
      <c r="H5513" s="12">
        <v>1205140.52</v>
      </c>
      <c r="I5513" s="12">
        <v>34180.78</v>
      </c>
      <c r="J5513" s="12">
        <v>42084.79</v>
      </c>
      <c r="K5513" s="21">
        <v>-8675.5499999999993</v>
      </c>
      <c r="L5513" s="21">
        <v>-39989.06</v>
      </c>
      <c r="M5513" s="21">
        <v>-55.08</v>
      </c>
      <c r="N5513" s="21">
        <v>-14.6</v>
      </c>
      <c r="O5513" s="21">
        <v>6.55</v>
      </c>
      <c r="P5513" s="21">
        <v>-44.9</v>
      </c>
      <c r="Q5513" s="21">
        <v>-2.69</v>
      </c>
      <c r="R5513" s="21">
        <v>-95.63</v>
      </c>
      <c r="S5513" s="22">
        <v>14.65</v>
      </c>
      <c r="T5513" s="21">
        <v>122.67</v>
      </c>
      <c r="U5513" s="12">
        <v>0</v>
      </c>
      <c r="V5513" s="12">
        <v>0</v>
      </c>
      <c r="W5513" s="12">
        <v>0</v>
      </c>
      <c r="X5513" s="12">
        <v>0</v>
      </c>
      <c r="Y5513" s="12" t="str">
        <f>IFERROR(VLOOKUP(C5513,[1]Index!$D:$F,3,FALSE),"Non List")</f>
        <v>Microfinance</v>
      </c>
      <c r="Z5513">
        <f>IFERROR(VLOOKUP(C5513,[1]LP!$B:$C,2,FALSE),0)</f>
        <v>2175</v>
      </c>
      <c r="AA5513" s="11">
        <f t="shared" si="216"/>
        <v>-39.5</v>
      </c>
      <c r="AB5513" s="5">
        <f>IFERROR(VLOOKUP(C5513,[2]Sheet1!$B:$F,5,FALSE),0)</f>
        <v>512415</v>
      </c>
      <c r="AC5513" s="11">
        <f>IFERROR(VLOOKUP(AE5513,[3]Sheet2!$M:$O,2,FALSE),0)</f>
        <v>0</v>
      </c>
      <c r="AD5513" s="11">
        <f>IFERROR(VLOOKUP(AE5513,[3]Sheet2!$M:$O,3,FALSE),0)</f>
        <v>0</v>
      </c>
      <c r="AE5513" s="10" t="str">
        <f t="shared" si="217"/>
        <v>80/81SLBSL</v>
      </c>
      <c r="AF5513" s="13">
        <f t="shared" si="218"/>
        <v>-2.5324137931034482E-2</v>
      </c>
    </row>
    <row r="5514" spans="1:32" x14ac:dyDescent="0.45">
      <c r="A5514" s="12" t="s">
        <v>53</v>
      </c>
      <c r="B5514" s="12" t="s">
        <v>338</v>
      </c>
      <c r="C5514" s="12" t="s">
        <v>113</v>
      </c>
      <c r="D5514" s="12">
        <v>722</v>
      </c>
      <c r="E5514" s="12">
        <v>382258.35</v>
      </c>
      <c r="F5514" s="12">
        <v>152922.65160000001</v>
      </c>
      <c r="G5514" s="12">
        <v>1349921.45</v>
      </c>
      <c r="H5514" s="12">
        <v>5414382.1100000003</v>
      </c>
      <c r="I5514" s="12">
        <v>129740.96</v>
      </c>
      <c r="J5514" s="12">
        <v>164580.91</v>
      </c>
      <c r="K5514" s="21">
        <v>48661.56</v>
      </c>
      <c r="L5514" s="21">
        <v>29517.99</v>
      </c>
      <c r="M5514" s="21">
        <v>15.44</v>
      </c>
      <c r="N5514" s="21">
        <v>46.76</v>
      </c>
      <c r="O5514" s="21">
        <v>5.16</v>
      </c>
      <c r="P5514" s="21">
        <v>11.03</v>
      </c>
      <c r="Q5514" s="21">
        <v>0.52</v>
      </c>
      <c r="R5514" s="21">
        <v>241.28</v>
      </c>
      <c r="S5514" s="22">
        <v>4.5999999999999996</v>
      </c>
      <c r="T5514" s="21">
        <v>140.01</v>
      </c>
      <c r="U5514" s="21">
        <v>220.54</v>
      </c>
      <c r="V5514" s="12">
        <v>-0.69450000000000001</v>
      </c>
      <c r="W5514" s="21">
        <v>2009.23</v>
      </c>
      <c r="X5514" s="21">
        <v>0.53</v>
      </c>
      <c r="Y5514" s="12" t="str">
        <f>IFERROR(VLOOKUP(C5514,[1]Index!$D:$F,3,FALSE),"Non List")</f>
        <v>Microfinance</v>
      </c>
      <c r="Z5514">
        <f>IFERROR(VLOOKUP(C5514,[1]LP!$B:$C,2,FALSE),0)</f>
        <v>0</v>
      </c>
      <c r="AA5514" s="11">
        <f t="shared" si="216"/>
        <v>0</v>
      </c>
      <c r="AB5514" s="5">
        <f>IFERROR(VLOOKUP(C5514,[2]Sheet1!$B:$F,5,FALSE),0)</f>
        <v>0</v>
      </c>
      <c r="AC5514" s="11">
        <f>IFERROR(VLOOKUP(AE5514,[3]Sheet2!$M:$O,2,FALSE),0)</f>
        <v>0</v>
      </c>
      <c r="AD5514" s="11">
        <f>IFERROR(VLOOKUP(AE5514,[3]Sheet2!$M:$O,3,FALSE),0)</f>
        <v>0</v>
      </c>
      <c r="AE5514" s="10" t="str">
        <f t="shared" si="217"/>
        <v>80/81SDLBSL</v>
      </c>
      <c r="AF5514" s="13">
        <f t="shared" si="218"/>
        <v>0</v>
      </c>
    </row>
    <row r="5515" spans="1:32" x14ac:dyDescent="0.45">
      <c r="A5515" s="12" t="s">
        <v>53</v>
      </c>
      <c r="B5515" s="12" t="s">
        <v>338</v>
      </c>
      <c r="C5515" s="12" t="s">
        <v>183</v>
      </c>
      <c r="D5515" s="12">
        <v>1590</v>
      </c>
      <c r="E5515" s="12">
        <v>148575</v>
      </c>
      <c r="F5515" s="12">
        <v>335241.886</v>
      </c>
      <c r="G5515" s="12">
        <v>2548732.4539999999</v>
      </c>
      <c r="H5515" s="12">
        <v>3415341.0830000001</v>
      </c>
      <c r="I5515" s="12">
        <v>118177.40700000001</v>
      </c>
      <c r="J5515" s="12">
        <v>152724.90700000001</v>
      </c>
      <c r="K5515" s="21">
        <v>85971.631999999998</v>
      </c>
      <c r="L5515" s="21">
        <v>33226.773999999998</v>
      </c>
      <c r="M5515" s="21">
        <v>44.72</v>
      </c>
      <c r="N5515" s="21">
        <v>35.549999999999997</v>
      </c>
      <c r="O5515" s="21">
        <v>4.88</v>
      </c>
      <c r="P5515" s="21">
        <v>13.74</v>
      </c>
      <c r="Q5515" s="21">
        <v>0.87</v>
      </c>
      <c r="R5515" s="21">
        <v>173.48</v>
      </c>
      <c r="S5515" s="22">
        <v>9.92</v>
      </c>
      <c r="T5515" s="21">
        <v>325.64</v>
      </c>
      <c r="U5515" s="21">
        <v>572.41999999999996</v>
      </c>
      <c r="V5515" s="12">
        <v>-0.64</v>
      </c>
      <c r="W5515" s="21">
        <v>144776.55600000001</v>
      </c>
      <c r="X5515" s="21">
        <v>97.44</v>
      </c>
      <c r="Y5515" s="12" t="str">
        <f>IFERROR(VLOOKUP(C5515,[1]Index!$D:$F,3,FALSE),"Non List")</f>
        <v>Microfinance</v>
      </c>
      <c r="Z5515">
        <f>IFERROR(VLOOKUP(C5515,[1]LP!$B:$C,2,FALSE),0)</f>
        <v>2475</v>
      </c>
      <c r="AA5515" s="11">
        <f t="shared" si="216"/>
        <v>55.3</v>
      </c>
      <c r="AB5515" s="5">
        <f>IFERROR(VLOOKUP(C5515,[2]Sheet1!$B:$F,5,FALSE),0)</f>
        <v>713160</v>
      </c>
      <c r="AC5515" s="11">
        <f>IFERROR(VLOOKUP(AE5515,[3]Sheet2!$M:$O,2,FALSE),0)</f>
        <v>0</v>
      </c>
      <c r="AD5515" s="11">
        <f>IFERROR(VLOOKUP(AE5515,[3]Sheet2!$M:$O,3,FALSE),0)</f>
        <v>0</v>
      </c>
      <c r="AE5515" s="10" t="str">
        <f t="shared" si="217"/>
        <v>80/81UNLB</v>
      </c>
      <c r="AF5515" s="13">
        <f t="shared" si="218"/>
        <v>1.8068686868686869E-2</v>
      </c>
    </row>
    <row r="5516" spans="1:32" x14ac:dyDescent="0.45">
      <c r="A5516" s="12" t="s">
        <v>53</v>
      </c>
      <c r="B5516" s="12" t="s">
        <v>338</v>
      </c>
      <c r="C5516" s="12" t="s">
        <v>117</v>
      </c>
      <c r="D5516" s="12">
        <v>1290.0999999999999</v>
      </c>
      <c r="E5516" s="12">
        <v>1347518.9</v>
      </c>
      <c r="F5516" s="12">
        <v>1867311.773</v>
      </c>
      <c r="G5516" s="12">
        <v>10042143.907</v>
      </c>
      <c r="H5516" s="12">
        <v>24536130.952</v>
      </c>
      <c r="I5516" s="12">
        <v>740475.674</v>
      </c>
      <c r="J5516" s="12">
        <v>1003541.657</v>
      </c>
      <c r="K5516" s="21">
        <v>531880.53099999996</v>
      </c>
      <c r="L5516" s="21">
        <v>177760.00599999999</v>
      </c>
      <c r="M5516" s="21">
        <v>26.38</v>
      </c>
      <c r="N5516" s="21">
        <v>48.9</v>
      </c>
      <c r="O5516" s="21">
        <v>5.41</v>
      </c>
      <c r="P5516" s="21">
        <v>11.06</v>
      </c>
      <c r="Q5516" s="21">
        <v>0.66</v>
      </c>
      <c r="R5516" s="21">
        <v>264.55</v>
      </c>
      <c r="S5516" s="22">
        <v>2.95</v>
      </c>
      <c r="T5516" s="21">
        <v>238.57</v>
      </c>
      <c r="U5516" s="21">
        <v>376.3</v>
      </c>
      <c r="V5516" s="12">
        <v>-0.70830000000000004</v>
      </c>
      <c r="W5516" s="21">
        <v>631160.277</v>
      </c>
      <c r="X5516" s="21">
        <v>46.84</v>
      </c>
      <c r="Y5516" s="12" t="str">
        <f>IFERROR(VLOOKUP(C5516,[1]Index!$D:$F,3,FALSE),"Non List")</f>
        <v>Microfinance</v>
      </c>
      <c r="Z5516">
        <f>IFERROR(VLOOKUP(C5516,[1]LP!$B:$C,2,FALSE),0)</f>
        <v>1365</v>
      </c>
      <c r="AA5516" s="11">
        <f t="shared" si="216"/>
        <v>51.7</v>
      </c>
      <c r="AB5516" s="5">
        <f>IFERROR(VLOOKUP(C5516,[2]Sheet1!$B:$F,5,FALSE),0)</f>
        <v>4446785.3100000005</v>
      </c>
      <c r="AC5516" s="11">
        <f>IFERROR(VLOOKUP(AE5516,[3]Sheet2!$M:$O,2,FALSE),0)</f>
        <v>0.73680000000000001</v>
      </c>
      <c r="AD5516" s="11">
        <f>IFERROR(VLOOKUP(AE5516,[3]Sheet2!$M:$O,3,FALSE),0)</f>
        <v>14</v>
      </c>
      <c r="AE5516" s="10" t="str">
        <f t="shared" si="217"/>
        <v>80/81JBLB</v>
      </c>
      <c r="AF5516" s="13">
        <f t="shared" si="218"/>
        <v>1.9326007326007325E-2</v>
      </c>
    </row>
    <row r="5517" spans="1:32" x14ac:dyDescent="0.45">
      <c r="A5517" s="12" t="s">
        <v>53</v>
      </c>
      <c r="B5517" s="12" t="s">
        <v>338</v>
      </c>
      <c r="C5517" s="12" t="s">
        <v>184</v>
      </c>
      <c r="D5517" s="12">
        <v>1240</v>
      </c>
      <c r="E5517" s="12">
        <v>109375</v>
      </c>
      <c r="F5517" s="12">
        <v>6243.88</v>
      </c>
      <c r="G5517" s="12">
        <v>827952.54</v>
      </c>
      <c r="H5517" s="12">
        <v>2056353.85</v>
      </c>
      <c r="I5517" s="12">
        <v>38325.730000000003</v>
      </c>
      <c r="J5517" s="12">
        <v>51756.38</v>
      </c>
      <c r="K5517" s="21">
        <v>-4329.54</v>
      </c>
      <c r="L5517" s="21">
        <v>-146354.54999999999</v>
      </c>
      <c r="M5517" s="21">
        <v>-267.60000000000002</v>
      </c>
      <c r="N5517" s="21">
        <v>-4.63</v>
      </c>
      <c r="O5517" s="21">
        <v>11.73</v>
      </c>
      <c r="P5517" s="21">
        <v>-253.17</v>
      </c>
      <c r="Q5517" s="21">
        <v>-6.63</v>
      </c>
      <c r="R5517" s="21">
        <v>-54.31</v>
      </c>
      <c r="S5517" s="22">
        <v>18.14</v>
      </c>
      <c r="T5517" s="21">
        <v>105.71</v>
      </c>
      <c r="U5517" s="12">
        <v>0</v>
      </c>
      <c r="V5517" s="12">
        <v>0</v>
      </c>
      <c r="W5517" s="21">
        <v>-146354.54999999999</v>
      </c>
      <c r="X5517" s="21">
        <v>-133.81</v>
      </c>
      <c r="Y5517" s="12" t="str">
        <f>IFERROR(VLOOKUP(C5517,[1]Index!$D:$F,3,FALSE),"Non List")</f>
        <v>Microfinance</v>
      </c>
      <c r="Z5517">
        <f>IFERROR(VLOOKUP(C5517,[1]LP!$B:$C,2,FALSE),0)</f>
        <v>2666</v>
      </c>
      <c r="AA5517" s="11">
        <f t="shared" si="216"/>
        <v>-10</v>
      </c>
      <c r="AB5517" s="5">
        <f>IFERROR(VLOOKUP(C5517,[2]Sheet1!$B:$F,5,FALSE),0)</f>
        <v>393750</v>
      </c>
      <c r="AC5517" s="11">
        <f>IFERROR(VLOOKUP(AE5517,[3]Sheet2!$M:$O,2,FALSE),0)</f>
        <v>0</v>
      </c>
      <c r="AD5517" s="11">
        <f>IFERROR(VLOOKUP(AE5517,[3]Sheet2!$M:$O,3,FALSE),0)</f>
        <v>0</v>
      </c>
      <c r="AE5517" s="10" t="str">
        <f t="shared" si="217"/>
        <v>80/81SHLB</v>
      </c>
      <c r="AF5517" s="13">
        <f t="shared" si="218"/>
        <v>-0.10037509377344336</v>
      </c>
    </row>
    <row r="5518" spans="1:32" x14ac:dyDescent="0.45">
      <c r="A5518" s="12" t="s">
        <v>53</v>
      </c>
      <c r="B5518" s="12" t="s">
        <v>338</v>
      </c>
      <c r="C5518" s="12" t="s">
        <v>185</v>
      </c>
      <c r="D5518" s="12">
        <v>1316.8</v>
      </c>
      <c r="E5518" s="12">
        <v>106148</v>
      </c>
      <c r="F5518" s="12">
        <v>128778</v>
      </c>
      <c r="G5518" s="12">
        <v>1127685</v>
      </c>
      <c r="H5518" s="12">
        <v>2045418</v>
      </c>
      <c r="I5518" s="12">
        <v>49551</v>
      </c>
      <c r="J5518" s="12">
        <v>56264</v>
      </c>
      <c r="K5518" s="21">
        <v>-5151</v>
      </c>
      <c r="L5518" s="21">
        <v>-17529</v>
      </c>
      <c r="M5518" s="21">
        <v>-33.020000000000003</v>
      </c>
      <c r="N5518" s="21">
        <v>-39.880000000000003</v>
      </c>
      <c r="O5518" s="21">
        <v>5.95</v>
      </c>
      <c r="P5518" s="21">
        <v>-14.92</v>
      </c>
      <c r="Q5518" s="21">
        <v>-0.76</v>
      </c>
      <c r="R5518" s="21">
        <v>-237.29</v>
      </c>
      <c r="S5518" s="22">
        <v>2.82</v>
      </c>
      <c r="T5518" s="21">
        <v>221.32</v>
      </c>
      <c r="U5518" s="12">
        <v>0</v>
      </c>
      <c r="V5518" s="12">
        <v>0</v>
      </c>
      <c r="W5518" s="12">
        <v>0</v>
      </c>
      <c r="X5518" s="12">
        <v>0</v>
      </c>
      <c r="Y5518" s="12" t="str">
        <f>IFERROR(VLOOKUP(C5518,[1]Index!$D:$F,3,FALSE),"Non List")</f>
        <v>Microfinance</v>
      </c>
      <c r="Z5518">
        <f>IFERROR(VLOOKUP(C5518,[1]LP!$B:$C,2,FALSE),0)</f>
        <v>4400</v>
      </c>
      <c r="AA5518" s="11">
        <f t="shared" si="216"/>
        <v>-133.30000000000001</v>
      </c>
      <c r="AB5518" s="5">
        <f>IFERROR(VLOOKUP(C5518,[2]Sheet1!$B:$F,5,FALSE),0)</f>
        <v>382132.8</v>
      </c>
      <c r="AC5518" s="11">
        <f>IFERROR(VLOOKUP(AE5518,[3]Sheet2!$M:$O,2,FALSE),0)</f>
        <v>0</v>
      </c>
      <c r="AD5518" s="11">
        <f>IFERROR(VLOOKUP(AE5518,[3]Sheet2!$M:$O,3,FALSE),0)</f>
        <v>0</v>
      </c>
      <c r="AE5518" s="10" t="str">
        <f t="shared" si="217"/>
        <v>80/81ULBSL</v>
      </c>
      <c r="AF5518" s="13">
        <f t="shared" si="218"/>
        <v>-7.5045454545454556E-3</v>
      </c>
    </row>
    <row r="5519" spans="1:32" x14ac:dyDescent="0.45">
      <c r="A5519" s="12" t="s">
        <v>53</v>
      </c>
      <c r="B5519" s="12" t="s">
        <v>338</v>
      </c>
      <c r="C5519" s="12" t="s">
        <v>109</v>
      </c>
      <c r="D5519" s="12">
        <v>1133.2</v>
      </c>
      <c r="E5519" s="12">
        <v>146138.57999999999</v>
      </c>
      <c r="F5519" s="12">
        <v>78846.75</v>
      </c>
      <c r="G5519" s="12">
        <v>659174.57999999996</v>
      </c>
      <c r="H5519" s="12">
        <v>2136308.5099999998</v>
      </c>
      <c r="I5519" s="12">
        <v>37954.47</v>
      </c>
      <c r="J5519" s="12">
        <v>57253.56</v>
      </c>
      <c r="K5519" s="21">
        <v>4189.92</v>
      </c>
      <c r="L5519" s="21">
        <v>566.71</v>
      </c>
      <c r="M5519" s="21">
        <v>0.76</v>
      </c>
      <c r="N5519" s="21">
        <v>1491.05</v>
      </c>
      <c r="O5519" s="21">
        <v>7.36</v>
      </c>
      <c r="P5519" s="21">
        <v>0.5</v>
      </c>
      <c r="Q5519" s="21">
        <v>0.02</v>
      </c>
      <c r="R5519" s="21">
        <v>10974.13</v>
      </c>
      <c r="S5519" s="22">
        <v>3.09</v>
      </c>
      <c r="T5519" s="21">
        <v>153.94999999999999</v>
      </c>
      <c r="U5519" s="21">
        <v>51.31</v>
      </c>
      <c r="V5519" s="12">
        <v>-0.95469999999999999</v>
      </c>
      <c r="W5519" s="12">
        <v>0</v>
      </c>
      <c r="X5519" s="12">
        <v>0</v>
      </c>
      <c r="Y5519" s="12" t="str">
        <f>IFERROR(VLOOKUP(C5519,[1]Index!$D:$F,3,FALSE),"Non List")</f>
        <v>Microfinance</v>
      </c>
      <c r="Z5519">
        <f>IFERROR(VLOOKUP(C5519,[1]LP!$B:$C,2,FALSE),0)</f>
        <v>1957.9</v>
      </c>
      <c r="AA5519" s="11">
        <f t="shared" ref="AA5519:AA5582" si="219">ROUND(IFERROR(Z5519/M5519,0),1)</f>
        <v>2576.1999999999998</v>
      </c>
      <c r="AB5519" s="5">
        <f>IFERROR(VLOOKUP(C5519,[2]Sheet1!$B:$F,5,FALSE),0)</f>
        <v>467639.36</v>
      </c>
      <c r="AC5519" s="11">
        <f>IFERROR(VLOOKUP(AE5519,[3]Sheet2!$M:$O,2,FALSE),0)</f>
        <v>0</v>
      </c>
      <c r="AD5519" s="11">
        <f>IFERROR(VLOOKUP(AE5519,[3]Sheet2!$M:$O,3,FALSE),0)</f>
        <v>0</v>
      </c>
      <c r="AE5519" s="10" t="str">
        <f t="shared" ref="AE5519:AE5582" si="220">B5519&amp;C5519</f>
        <v>80/81SMFBS</v>
      </c>
      <c r="AF5519" s="13">
        <f t="shared" si="218"/>
        <v>3.8817099954032379E-4</v>
      </c>
    </row>
    <row r="5520" spans="1:32" x14ac:dyDescent="0.45">
      <c r="A5520" s="12" t="s">
        <v>53</v>
      </c>
      <c r="B5520" s="12" t="s">
        <v>338</v>
      </c>
      <c r="C5520" s="12" t="s">
        <v>121</v>
      </c>
      <c r="D5520" s="12">
        <v>1246</v>
      </c>
      <c r="E5520" s="12">
        <v>79211.3</v>
      </c>
      <c r="F5520" s="12">
        <v>2404.6799999999998</v>
      </c>
      <c r="G5520" s="12">
        <v>166032.44</v>
      </c>
      <c r="H5520" s="12">
        <v>771794.53</v>
      </c>
      <c r="I5520" s="12">
        <v>4398.95</v>
      </c>
      <c r="J5520" s="12">
        <v>9277.9599999999991</v>
      </c>
      <c r="K5520" s="21">
        <v>-10729.46</v>
      </c>
      <c r="L5520" s="21">
        <v>-5651.46</v>
      </c>
      <c r="M5520" s="21">
        <v>-14.26</v>
      </c>
      <c r="N5520" s="21">
        <v>-87.38</v>
      </c>
      <c r="O5520" s="21">
        <v>12.09</v>
      </c>
      <c r="P5520" s="21">
        <v>-13.85</v>
      </c>
      <c r="Q5520" s="21">
        <v>-0.61</v>
      </c>
      <c r="R5520" s="21">
        <v>-1056.42</v>
      </c>
      <c r="S5520" s="22">
        <v>2.61</v>
      </c>
      <c r="T5520" s="21">
        <v>103.04</v>
      </c>
      <c r="U5520" s="12">
        <v>0</v>
      </c>
      <c r="V5520" s="12">
        <v>0</v>
      </c>
      <c r="W5520" s="12">
        <v>0</v>
      </c>
      <c r="X5520" s="12">
        <v>0</v>
      </c>
      <c r="Y5520" s="12" t="str">
        <f>IFERROR(VLOOKUP(C5520,[1]Index!$D:$F,3,FALSE),"Non List")</f>
        <v>Microfinance</v>
      </c>
      <c r="Z5520">
        <f>IFERROR(VLOOKUP(C5520,[1]LP!$B:$C,2,FALSE),0)</f>
        <v>2574.1</v>
      </c>
      <c r="AA5520" s="11">
        <f t="shared" si="219"/>
        <v>-180.5</v>
      </c>
      <c r="AB5520" s="5">
        <f>IFERROR(VLOOKUP(C5520,[2]Sheet1!$B:$F,5,FALSE),0)</f>
        <v>237633.9</v>
      </c>
      <c r="AC5520" s="11">
        <f>IFERROR(VLOOKUP(AE5520,[3]Sheet2!$M:$O,2,FALSE),0)</f>
        <v>0</v>
      </c>
      <c r="AD5520" s="11">
        <f>IFERROR(VLOOKUP(AE5520,[3]Sheet2!$M:$O,3,FALSE),0)</f>
        <v>0</v>
      </c>
      <c r="AE5520" s="10" t="str">
        <f t="shared" si="220"/>
        <v>80/81WNLB</v>
      </c>
      <c r="AF5520" s="13">
        <f t="shared" si="218"/>
        <v>-5.5398003185579423E-3</v>
      </c>
    </row>
    <row r="5521" spans="1:32" x14ac:dyDescent="0.45">
      <c r="A5521" s="12" t="s">
        <v>53</v>
      </c>
      <c r="B5521" s="12" t="s">
        <v>338</v>
      </c>
      <c r="C5521" s="12" t="s">
        <v>102</v>
      </c>
      <c r="D5521" s="12">
        <v>761</v>
      </c>
      <c r="E5521" s="12">
        <v>318600</v>
      </c>
      <c r="F5521" s="12">
        <v>80229.11</v>
      </c>
      <c r="G5521" s="12">
        <v>1212377.22</v>
      </c>
      <c r="H5521" s="12">
        <v>3990701.38</v>
      </c>
      <c r="I5521" s="12">
        <v>65583.64</v>
      </c>
      <c r="J5521" s="12">
        <v>103700.31</v>
      </c>
      <c r="K5521" s="21">
        <v>3101.25</v>
      </c>
      <c r="L5521" s="21">
        <v>758.85</v>
      </c>
      <c r="M5521" s="21">
        <v>0.46</v>
      </c>
      <c r="N5521" s="21">
        <v>1654.35</v>
      </c>
      <c r="O5521" s="21">
        <v>6.08</v>
      </c>
      <c r="P5521" s="21">
        <v>0.38</v>
      </c>
      <c r="Q5521" s="21">
        <v>0.01</v>
      </c>
      <c r="R5521" s="21">
        <v>10058.450000000001</v>
      </c>
      <c r="S5521" s="22">
        <v>4.72</v>
      </c>
      <c r="T5521" s="21">
        <v>125.18</v>
      </c>
      <c r="U5521" s="21">
        <v>35.99</v>
      </c>
      <c r="V5521" s="12">
        <v>-0.95269999999999999</v>
      </c>
      <c r="W5521" s="21">
        <v>-17786.740000000002</v>
      </c>
      <c r="X5521" s="21">
        <v>-5.58</v>
      </c>
      <c r="Y5521" s="12" t="str">
        <f>IFERROR(VLOOKUP(C5521,[1]Index!$D:$F,3,FALSE),"Non List")</f>
        <v>Microfinance</v>
      </c>
      <c r="Z5521">
        <f>IFERROR(VLOOKUP(C5521,[1]LP!$B:$C,2,FALSE),0)</f>
        <v>0</v>
      </c>
      <c r="AA5521" s="11">
        <f t="shared" si="219"/>
        <v>0</v>
      </c>
      <c r="AB5521" s="5">
        <f>IFERROR(VLOOKUP(C5521,[2]Sheet1!$B:$F,5,FALSE),0)</f>
        <v>0</v>
      </c>
      <c r="AC5521" s="11">
        <f>IFERROR(VLOOKUP(AE5521,[3]Sheet2!$M:$O,2,FALSE),0)</f>
        <v>0</v>
      </c>
      <c r="AD5521" s="11">
        <f>IFERROR(VLOOKUP(AE5521,[3]Sheet2!$M:$O,3,FALSE),0)</f>
        <v>0</v>
      </c>
      <c r="AE5521" s="10" t="str">
        <f t="shared" si="220"/>
        <v>80/81SABSL</v>
      </c>
      <c r="AF5521" s="13">
        <f t="shared" si="218"/>
        <v>0</v>
      </c>
    </row>
    <row r="5522" spans="1:32" x14ac:dyDescent="0.45">
      <c r="A5522" s="12" t="s">
        <v>53</v>
      </c>
      <c r="B5522" s="12" t="s">
        <v>338</v>
      </c>
      <c r="C5522" s="12" t="s">
        <v>326</v>
      </c>
      <c r="D5522" s="12">
        <v>1880</v>
      </c>
      <c r="E5522" s="12">
        <v>22850</v>
      </c>
      <c r="F5522" s="12">
        <v>22453.05</v>
      </c>
      <c r="G5522" s="12">
        <v>132255.47</v>
      </c>
      <c r="H5522" s="12">
        <v>417124.26</v>
      </c>
      <c r="I5522" s="12">
        <v>6706.27</v>
      </c>
      <c r="J5522" s="12">
        <v>9424.44</v>
      </c>
      <c r="K5522" s="21">
        <v>689.1</v>
      </c>
      <c r="L5522" s="21">
        <v>-1670.49</v>
      </c>
      <c r="M5522" s="21">
        <v>-14.62</v>
      </c>
      <c r="N5522" s="21">
        <v>-128.59</v>
      </c>
      <c r="O5522" s="21">
        <v>9.48</v>
      </c>
      <c r="P5522" s="21">
        <v>-7.37</v>
      </c>
      <c r="Q5522" s="21">
        <v>-0.35</v>
      </c>
      <c r="R5522" s="21">
        <v>-1219.03</v>
      </c>
      <c r="S5522" s="22">
        <v>4.01</v>
      </c>
      <c r="T5522" s="21">
        <v>198.26</v>
      </c>
      <c r="U5522" s="12">
        <v>0</v>
      </c>
      <c r="V5522" s="12">
        <v>0</v>
      </c>
      <c r="W5522" s="21">
        <v>-1670.49</v>
      </c>
      <c r="X5522" s="21">
        <v>-7.31</v>
      </c>
      <c r="Y5522" s="12" t="str">
        <f>IFERROR(VLOOKUP(C5522,[1]Index!$D:$F,3,FALSE),"Non List")</f>
        <v>Microfinance</v>
      </c>
      <c r="Z5522">
        <f>IFERROR(VLOOKUP(C5522,[1]LP!$B:$C,2,FALSE),0)</f>
        <v>3489</v>
      </c>
      <c r="AA5522" s="11">
        <f t="shared" si="219"/>
        <v>-238.6</v>
      </c>
      <c r="AB5522" s="5">
        <f>IFERROR(VLOOKUP(C5522,[2]Sheet1!$B:$F,5,FALSE),0)</f>
        <v>98255</v>
      </c>
      <c r="AC5522" s="11">
        <f>IFERROR(VLOOKUP(AE5522,[3]Sheet2!$M:$O,2,FALSE),0)</f>
        <v>0</v>
      </c>
      <c r="AD5522" s="11">
        <f>IFERROR(VLOOKUP(AE5522,[3]Sheet2!$M:$O,3,FALSE),0)</f>
        <v>0</v>
      </c>
      <c r="AE5522" s="10" t="str">
        <f t="shared" si="220"/>
        <v>80/81SAMAJ</v>
      </c>
      <c r="AF5522" s="13">
        <f t="shared" si="218"/>
        <v>-4.1903124104327883E-3</v>
      </c>
    </row>
    <row r="5523" spans="1:32" x14ac:dyDescent="0.45">
      <c r="A5523" s="12" t="s">
        <v>53</v>
      </c>
      <c r="B5523" s="12" t="s">
        <v>338</v>
      </c>
      <c r="C5523" s="12" t="s">
        <v>187</v>
      </c>
      <c r="D5523" s="12">
        <v>1155</v>
      </c>
      <c r="E5523" s="12">
        <v>133100</v>
      </c>
      <c r="F5523" s="12">
        <v>50227.671000000002</v>
      </c>
      <c r="G5523" s="12">
        <v>721363.37399999995</v>
      </c>
      <c r="H5523" s="12">
        <v>1923017.3219999999</v>
      </c>
      <c r="I5523" s="12">
        <v>13113.645</v>
      </c>
      <c r="J5523" s="12">
        <v>23431.491000000002</v>
      </c>
      <c r="K5523" s="21">
        <v>-12885.644</v>
      </c>
      <c r="L5523" s="21">
        <v>-20511.065999999999</v>
      </c>
      <c r="M5523" s="21">
        <v>-30.82</v>
      </c>
      <c r="N5523" s="21">
        <v>-37.479999999999997</v>
      </c>
      <c r="O5523" s="21">
        <v>8.39</v>
      </c>
      <c r="P5523" s="21">
        <v>-22.38</v>
      </c>
      <c r="Q5523" s="21">
        <v>-0.92</v>
      </c>
      <c r="R5523" s="21">
        <v>-314.45999999999998</v>
      </c>
      <c r="S5523" s="22">
        <v>4.93</v>
      </c>
      <c r="T5523" s="21">
        <v>137.74</v>
      </c>
      <c r="U5523" s="12">
        <v>0</v>
      </c>
      <c r="V5523" s="12">
        <v>0</v>
      </c>
      <c r="W5523" s="12">
        <v>0</v>
      </c>
      <c r="X5523" s="12">
        <v>0</v>
      </c>
      <c r="Y5523" s="12" t="str">
        <f>IFERROR(VLOOKUP(C5523,[1]Index!$D:$F,3,FALSE),"Non List")</f>
        <v>Microfinance</v>
      </c>
      <c r="Z5523">
        <f>IFERROR(VLOOKUP(C5523,[1]LP!$B:$C,2,FALSE),0)</f>
        <v>1632.2</v>
      </c>
      <c r="AA5523" s="11">
        <f t="shared" si="219"/>
        <v>-53</v>
      </c>
      <c r="AB5523" s="5">
        <f>IFERROR(VLOOKUP(C5523,[2]Sheet1!$B:$F,5,FALSE),0)</f>
        <v>425920</v>
      </c>
      <c r="AC5523" s="11">
        <f>IFERROR(VLOOKUP(AE5523,[3]Sheet2!$M:$O,2,FALSE),0)</f>
        <v>0</v>
      </c>
      <c r="AD5523" s="11">
        <f>IFERROR(VLOOKUP(AE5523,[3]Sheet2!$M:$O,3,FALSE),0)</f>
        <v>0</v>
      </c>
      <c r="AE5523" s="10" t="str">
        <f t="shared" si="220"/>
        <v>80/81DLBS</v>
      </c>
      <c r="AF5523" s="13">
        <f t="shared" si="218"/>
        <v>-1.8882489890944737E-2</v>
      </c>
    </row>
    <row r="5524" spans="1:32" x14ac:dyDescent="0.45">
      <c r="A5524" s="12" t="s">
        <v>53</v>
      </c>
      <c r="B5524" s="12" t="s">
        <v>338</v>
      </c>
      <c r="C5524" s="12" t="s">
        <v>315</v>
      </c>
      <c r="D5524" s="12">
        <v>1960</v>
      </c>
      <c r="E5524" s="12">
        <v>68571.8</v>
      </c>
      <c r="F5524" s="12">
        <v>198722.48</v>
      </c>
      <c r="G5524" s="12">
        <v>823368.34</v>
      </c>
      <c r="H5524" s="12">
        <v>1411231.12</v>
      </c>
      <c r="I5524" s="12">
        <v>56868.03</v>
      </c>
      <c r="J5524" s="12">
        <v>66419.58</v>
      </c>
      <c r="K5524" s="21">
        <v>39511.629999999997</v>
      </c>
      <c r="L5524" s="21">
        <v>11822.2</v>
      </c>
      <c r="M5524" s="21">
        <v>34.479999999999997</v>
      </c>
      <c r="N5524" s="21">
        <v>56.84</v>
      </c>
      <c r="O5524" s="21">
        <v>5.03</v>
      </c>
      <c r="P5524" s="21">
        <v>8.85</v>
      </c>
      <c r="Q5524" s="21">
        <v>0.72</v>
      </c>
      <c r="R5524" s="21">
        <v>285.91000000000003</v>
      </c>
      <c r="S5524" s="22">
        <v>15.28</v>
      </c>
      <c r="T5524" s="21">
        <v>389.8</v>
      </c>
      <c r="U5524" s="21">
        <v>549.91999999999996</v>
      </c>
      <c r="V5524" s="12">
        <v>-0.71940000000000004</v>
      </c>
      <c r="W5524" s="12">
        <v>0</v>
      </c>
      <c r="X5524" s="12">
        <v>0</v>
      </c>
      <c r="Y5524" s="12" t="str">
        <f>IFERROR(VLOOKUP(C5524,[1]Index!$D:$F,3,FALSE),"Non List")</f>
        <v>Microfinance</v>
      </c>
      <c r="Z5524">
        <f>IFERROR(VLOOKUP(C5524,[1]LP!$B:$C,2,FALSE),0)</f>
        <v>6570</v>
      </c>
      <c r="AA5524" s="11">
        <f t="shared" si="219"/>
        <v>190.5</v>
      </c>
      <c r="AB5524" s="5">
        <f>IFERROR(VLOOKUP(C5524,[2]Sheet1!$B:$F,5,FALSE),0)</f>
        <v>226286.94</v>
      </c>
      <c r="AC5524" s="11">
        <f>IFERROR(VLOOKUP(AE5524,[3]Sheet2!$M:$O,2,FALSE),0)</f>
        <v>0</v>
      </c>
      <c r="AD5524" s="11">
        <f>IFERROR(VLOOKUP(AE5524,[3]Sheet2!$M:$O,3,FALSE),0)</f>
        <v>0</v>
      </c>
      <c r="AE5524" s="10" t="str">
        <f t="shared" si="220"/>
        <v>80/81ANLB</v>
      </c>
      <c r="AF5524" s="13">
        <f t="shared" si="218"/>
        <v>5.248097412480974E-3</v>
      </c>
    </row>
    <row r="5525" spans="1:32" x14ac:dyDescent="0.45">
      <c r="A5525" s="12" t="s">
        <v>53</v>
      </c>
      <c r="B5525" s="12" t="s">
        <v>338</v>
      </c>
      <c r="C5525" s="12" t="s">
        <v>118</v>
      </c>
      <c r="D5525" s="12">
        <v>1235</v>
      </c>
      <c r="E5525" s="12">
        <v>109375</v>
      </c>
      <c r="F5525" s="12">
        <v>34986.07</v>
      </c>
      <c r="G5525" s="12">
        <v>939737.72</v>
      </c>
      <c r="H5525" s="12">
        <v>1275129.3400000001</v>
      </c>
      <c r="I5525" s="12">
        <v>18722.021000000001</v>
      </c>
      <c r="J5525" s="12">
        <v>23999.866000000002</v>
      </c>
      <c r="K5525" s="21">
        <v>-3308.2959999999998</v>
      </c>
      <c r="L5525" s="21">
        <v>-6504.5709999999999</v>
      </c>
      <c r="M5525" s="21">
        <v>-11.88</v>
      </c>
      <c r="N5525" s="21">
        <v>-103.96</v>
      </c>
      <c r="O5525" s="21">
        <v>9.36</v>
      </c>
      <c r="P5525" s="21">
        <v>-9.01</v>
      </c>
      <c r="Q5525" s="21">
        <v>-0.41</v>
      </c>
      <c r="R5525" s="21">
        <v>-973.07</v>
      </c>
      <c r="S5525" s="22">
        <v>7.9</v>
      </c>
      <c r="T5525" s="21">
        <v>131.99</v>
      </c>
      <c r="U5525" s="12">
        <v>0</v>
      </c>
      <c r="V5525" s="12">
        <v>0</v>
      </c>
      <c r="W5525" s="21">
        <v>-17785.27</v>
      </c>
      <c r="X5525" s="21">
        <v>-16.260000000000002</v>
      </c>
      <c r="Y5525" s="12" t="str">
        <f>IFERROR(VLOOKUP(C5525,[1]Index!$D:$F,3,FALSE),"Non List")</f>
        <v>Microfinance</v>
      </c>
      <c r="Z5525">
        <f>IFERROR(VLOOKUP(C5525,[1]LP!$B:$C,2,FALSE),0)</f>
        <v>2000</v>
      </c>
      <c r="AA5525" s="11">
        <f t="shared" si="219"/>
        <v>-168.4</v>
      </c>
      <c r="AB5525" s="5">
        <f>IFERROR(VLOOKUP(C5525,[2]Sheet1!$B:$F,5,FALSE),0)</f>
        <v>393750</v>
      </c>
      <c r="AC5525" s="11">
        <f>IFERROR(VLOOKUP(AE5525,[3]Sheet2!$M:$O,2,FALSE),0)</f>
        <v>0</v>
      </c>
      <c r="AD5525" s="11">
        <f>IFERROR(VLOOKUP(AE5525,[3]Sheet2!$M:$O,3,FALSE),0)</f>
        <v>0</v>
      </c>
      <c r="AE5525" s="10" t="str">
        <f t="shared" si="220"/>
        <v>80/81MLBS</v>
      </c>
      <c r="AF5525" s="13">
        <f t="shared" si="218"/>
        <v>-5.94E-3</v>
      </c>
    </row>
    <row r="5526" spans="1:32" x14ac:dyDescent="0.45">
      <c r="A5526" s="12" t="s">
        <v>53</v>
      </c>
      <c r="B5526" s="12" t="s">
        <v>338</v>
      </c>
      <c r="C5526" s="12" t="s">
        <v>188</v>
      </c>
      <c r="D5526" s="12">
        <v>693.6</v>
      </c>
      <c r="E5526" s="12">
        <v>250000</v>
      </c>
      <c r="F5526" s="12">
        <v>-63460.544000000002</v>
      </c>
      <c r="G5526" s="12">
        <v>227104.17300000001</v>
      </c>
      <c r="H5526" s="12">
        <v>1912821.9029999999</v>
      </c>
      <c r="I5526" s="12">
        <v>-1257.126</v>
      </c>
      <c r="J5526" s="12">
        <v>12325.888999999999</v>
      </c>
      <c r="K5526" s="21">
        <v>-43880.803999999996</v>
      </c>
      <c r="L5526" s="21">
        <v>-62468.677000000003</v>
      </c>
      <c r="M5526" s="21">
        <v>-49.96</v>
      </c>
      <c r="N5526" s="21">
        <v>-13.88</v>
      </c>
      <c r="O5526" s="21">
        <v>9.3000000000000007</v>
      </c>
      <c r="P5526" s="21">
        <v>-66.98</v>
      </c>
      <c r="Q5526" s="21">
        <v>-3.01</v>
      </c>
      <c r="R5526" s="21">
        <v>-129.08000000000001</v>
      </c>
      <c r="S5526" s="22">
        <v>6.88</v>
      </c>
      <c r="T5526" s="21">
        <v>74.62</v>
      </c>
      <c r="U5526" s="12">
        <v>0</v>
      </c>
      <c r="V5526" s="12">
        <v>0</v>
      </c>
      <c r="W5526" s="21">
        <v>-72255.362999999998</v>
      </c>
      <c r="X5526" s="21">
        <v>-28.9</v>
      </c>
      <c r="Y5526" s="12" t="str">
        <f>IFERROR(VLOOKUP(C5526,[1]Index!$D:$F,3,FALSE),"Non List")</f>
        <v>Microfinance</v>
      </c>
      <c r="Z5526">
        <f>IFERROR(VLOOKUP(C5526,[1]LP!$B:$C,2,FALSE),0)</f>
        <v>1017</v>
      </c>
      <c r="AA5526" s="11">
        <f t="shared" si="219"/>
        <v>-20.399999999999999</v>
      </c>
      <c r="AB5526" s="5">
        <f>IFERROR(VLOOKUP(C5526,[2]Sheet1!$B:$F,5,FALSE),0)</f>
        <v>975000</v>
      </c>
      <c r="AC5526" s="11">
        <f>IFERROR(VLOOKUP(AE5526,[3]Sheet2!$M:$O,2,FALSE),0)</f>
        <v>0</v>
      </c>
      <c r="AD5526" s="11">
        <f>IFERROR(VLOOKUP(AE5526,[3]Sheet2!$M:$O,3,FALSE),0)</f>
        <v>0</v>
      </c>
      <c r="AE5526" s="10" t="str">
        <f t="shared" si="220"/>
        <v>80/81AVYAN</v>
      </c>
      <c r="AF5526" s="13">
        <f t="shared" si="218"/>
        <v>-4.9124877089478859E-2</v>
      </c>
    </row>
    <row r="5527" spans="1:32" x14ac:dyDescent="0.45">
      <c r="A5527" s="12" t="s">
        <v>53</v>
      </c>
      <c r="B5527" s="12" t="s">
        <v>338</v>
      </c>
      <c r="C5527" s="12" t="s">
        <v>116</v>
      </c>
      <c r="D5527" s="12">
        <v>1244</v>
      </c>
      <c r="E5527" s="12">
        <v>182800</v>
      </c>
      <c r="F5527" s="12">
        <v>329523.17499999999</v>
      </c>
      <c r="G5527" s="12">
        <v>2661630.4730000002</v>
      </c>
      <c r="H5527" s="12">
        <v>4743316.4989999998</v>
      </c>
      <c r="I5527" s="12">
        <v>132999.408</v>
      </c>
      <c r="J5527" s="12">
        <v>181260.242</v>
      </c>
      <c r="K5527" s="21">
        <v>32399.417000000001</v>
      </c>
      <c r="L5527" s="21">
        <v>2258.2950000000001</v>
      </c>
      <c r="M5527" s="21">
        <v>2.46</v>
      </c>
      <c r="N5527" s="21">
        <v>505.69</v>
      </c>
      <c r="O5527" s="21">
        <v>4.4400000000000004</v>
      </c>
      <c r="P5527" s="21">
        <v>0.88</v>
      </c>
      <c r="Q5527" s="21">
        <v>0.04</v>
      </c>
      <c r="R5527" s="21">
        <v>2245.2600000000002</v>
      </c>
      <c r="S5527" s="22">
        <v>7.1</v>
      </c>
      <c r="T5527" s="21">
        <v>280.26</v>
      </c>
      <c r="U5527" s="21">
        <v>124.55</v>
      </c>
      <c r="V5527" s="12">
        <v>-0.89990000000000003</v>
      </c>
      <c r="W5527" s="21">
        <v>59916.358999999997</v>
      </c>
      <c r="X5527" s="21">
        <v>32.78</v>
      </c>
      <c r="Y5527" s="12" t="str">
        <f>IFERROR(VLOOKUP(C5527,[1]Index!$D:$F,3,FALSE),"Non List")</f>
        <v>Microfinance</v>
      </c>
      <c r="Z5527">
        <f>IFERROR(VLOOKUP(C5527,[1]LP!$B:$C,2,FALSE),0)</f>
        <v>0</v>
      </c>
      <c r="AA5527" s="11">
        <f t="shared" si="219"/>
        <v>0</v>
      </c>
      <c r="AB5527" s="5">
        <f>IFERROR(VLOOKUP(C5527,[2]Sheet1!$B:$F,5,FALSE),0)</f>
        <v>0</v>
      </c>
      <c r="AC5527" s="11">
        <f>IFERROR(VLOOKUP(AE5527,[3]Sheet2!$M:$O,2,FALSE),0)</f>
        <v>0</v>
      </c>
      <c r="AD5527" s="11">
        <f>IFERROR(VLOOKUP(AE5527,[3]Sheet2!$M:$O,3,FALSE),0)</f>
        <v>0</v>
      </c>
      <c r="AE5527" s="10" t="str">
        <f t="shared" si="220"/>
        <v>80/81JALPA</v>
      </c>
      <c r="AF5527" s="13">
        <f t="shared" si="218"/>
        <v>0</v>
      </c>
    </row>
    <row r="5528" spans="1:32" x14ac:dyDescent="0.45">
      <c r="A5528" s="12" t="s">
        <v>53</v>
      </c>
      <c r="B5528" s="12" t="s">
        <v>338</v>
      </c>
      <c r="C5528" s="12" t="s">
        <v>114</v>
      </c>
      <c r="D5528" s="12">
        <v>745.1</v>
      </c>
      <c r="E5528" s="12">
        <v>367143.41</v>
      </c>
      <c r="F5528" s="12">
        <v>162976.49</v>
      </c>
      <c r="G5528" s="12">
        <v>1481453.18</v>
      </c>
      <c r="H5528" s="12">
        <v>4688701.57</v>
      </c>
      <c r="I5528" s="12">
        <v>128351.87</v>
      </c>
      <c r="J5528" s="12">
        <v>168822.43</v>
      </c>
      <c r="K5528" s="21">
        <v>16177</v>
      </c>
      <c r="L5528" s="21">
        <v>12491.92</v>
      </c>
      <c r="M5528" s="21">
        <v>6.8</v>
      </c>
      <c r="N5528" s="21">
        <v>109.57</v>
      </c>
      <c r="O5528" s="21">
        <v>5.16</v>
      </c>
      <c r="P5528" s="21">
        <v>4.71</v>
      </c>
      <c r="Q5528" s="21">
        <v>0.24</v>
      </c>
      <c r="R5528" s="21">
        <v>565.38</v>
      </c>
      <c r="S5528" s="22">
        <v>4.6399999999999997</v>
      </c>
      <c r="T5528" s="21">
        <v>144.38999999999999</v>
      </c>
      <c r="U5528" s="21">
        <v>148.63</v>
      </c>
      <c r="V5528" s="12">
        <v>-0.80049999999999999</v>
      </c>
      <c r="W5528" s="21">
        <v>24611.71</v>
      </c>
      <c r="X5528" s="21">
        <v>6.7</v>
      </c>
      <c r="Y5528" s="12" t="str">
        <f>IFERROR(VLOOKUP(C5528,[1]Index!$D:$F,3,FALSE),"Non List")</f>
        <v>Microfinance</v>
      </c>
      <c r="Z5528">
        <f>IFERROR(VLOOKUP(C5528,[1]LP!$B:$C,2,FALSE),0)</f>
        <v>1025</v>
      </c>
      <c r="AA5528" s="11">
        <f t="shared" si="219"/>
        <v>150.69999999999999</v>
      </c>
      <c r="AB5528" s="5">
        <f>IFERROR(VLOOKUP(C5528,[2]Sheet1!$B:$F,5,FALSE),0)</f>
        <v>1468573.6</v>
      </c>
      <c r="AC5528" s="11">
        <f>IFERROR(VLOOKUP(AE5528,[3]Sheet2!$M:$O,2,FALSE),0)</f>
        <v>0</v>
      </c>
      <c r="AD5528" s="11">
        <f>IFERROR(VLOOKUP(AE5528,[3]Sheet2!$M:$O,3,FALSE),0)</f>
        <v>0</v>
      </c>
      <c r="AE5528" s="10" t="str">
        <f t="shared" si="220"/>
        <v>80/81ACLBSL</v>
      </c>
      <c r="AF5528" s="13">
        <f t="shared" si="218"/>
        <v>6.6341463414634145E-3</v>
      </c>
    </row>
    <row r="5529" spans="1:32" x14ac:dyDescent="0.45">
      <c r="A5529" s="12" t="s">
        <v>53</v>
      </c>
      <c r="B5529" s="12" t="s">
        <v>338</v>
      </c>
      <c r="C5529" s="12" t="s">
        <v>98</v>
      </c>
      <c r="D5529" s="12">
        <v>1845</v>
      </c>
      <c r="E5529" s="12">
        <v>246865.73629999999</v>
      </c>
      <c r="F5529" s="12">
        <v>76467.372399999993</v>
      </c>
      <c r="G5529" s="12">
        <v>1099286.7646999999</v>
      </c>
      <c r="H5529" s="12">
        <v>3507048.5425999998</v>
      </c>
      <c r="I5529" s="12">
        <v>80663.396599999993</v>
      </c>
      <c r="J5529" s="12">
        <v>105623.9176</v>
      </c>
      <c r="K5529" s="21">
        <v>8478.0792999999994</v>
      </c>
      <c r="L5529" s="21">
        <v>2493.9591</v>
      </c>
      <c r="M5529" s="21">
        <v>2.02</v>
      </c>
      <c r="N5529" s="21">
        <v>913.37</v>
      </c>
      <c r="O5529" s="21">
        <v>14.09</v>
      </c>
      <c r="P5529" s="21">
        <v>1.54</v>
      </c>
      <c r="Q5529" s="21">
        <v>0.06</v>
      </c>
      <c r="R5529" s="21">
        <v>12869.38</v>
      </c>
      <c r="S5529" s="22">
        <v>5.74</v>
      </c>
      <c r="T5529" s="21">
        <v>130.97999999999999</v>
      </c>
      <c r="U5529" s="21">
        <v>77.16</v>
      </c>
      <c r="V5529" s="12">
        <v>-0.95820000000000005</v>
      </c>
      <c r="W5529" s="21">
        <v>1596.1338000000001</v>
      </c>
      <c r="X5529" s="21">
        <v>0.65</v>
      </c>
      <c r="Y5529" s="12" t="str">
        <f>IFERROR(VLOOKUP(C5529,[1]Index!$D:$F,3,FALSE),"Non List")</f>
        <v>Microfinance</v>
      </c>
      <c r="Z5529">
        <f>IFERROR(VLOOKUP(C5529,[1]LP!$B:$C,2,FALSE),0)</f>
        <v>1560</v>
      </c>
      <c r="AA5529" s="11">
        <f t="shared" si="219"/>
        <v>772.3</v>
      </c>
      <c r="AB5529" s="5">
        <f>IFERROR(VLOOKUP(C5529,[2]Sheet1!$B:$F,5,FALSE),0)</f>
        <v>740597.1</v>
      </c>
      <c r="AC5529" s="11">
        <f>IFERROR(VLOOKUP(AE5529,[3]Sheet2!$M:$O,2,FALSE),0)</f>
        <v>0</v>
      </c>
      <c r="AD5529" s="11">
        <f>IFERROR(VLOOKUP(AE5529,[3]Sheet2!$M:$O,3,FALSE),0)</f>
        <v>0</v>
      </c>
      <c r="AE5529" s="10" t="str">
        <f t="shared" si="220"/>
        <v>80/81USLB</v>
      </c>
      <c r="AF5529" s="13">
        <f t="shared" si="218"/>
        <v>1.2948717948717949E-3</v>
      </c>
    </row>
    <row r="5530" spans="1:32" x14ac:dyDescent="0.45">
      <c r="A5530" s="12" t="s">
        <v>53</v>
      </c>
      <c r="B5530" s="12" t="s">
        <v>338</v>
      </c>
      <c r="C5530" s="12" t="s">
        <v>189</v>
      </c>
      <c r="D5530" s="12">
        <v>1580</v>
      </c>
      <c r="E5530" s="12">
        <v>266424.39</v>
      </c>
      <c r="F5530" s="12">
        <v>304565.51</v>
      </c>
      <c r="G5530" s="12">
        <v>2268074.84</v>
      </c>
      <c r="H5530" s="12">
        <v>5729306.4100000001</v>
      </c>
      <c r="I5530" s="12">
        <v>131880.04999999999</v>
      </c>
      <c r="J5530" s="12">
        <v>172910.48</v>
      </c>
      <c r="K5530" s="21">
        <v>25886.48</v>
      </c>
      <c r="L5530" s="21">
        <v>21097.86</v>
      </c>
      <c r="M5530" s="21">
        <v>15.82</v>
      </c>
      <c r="N5530" s="21">
        <v>99.87</v>
      </c>
      <c r="O5530" s="21">
        <v>7.37</v>
      </c>
      <c r="P5530" s="21">
        <v>7.39</v>
      </c>
      <c r="Q5530" s="21">
        <v>0.33</v>
      </c>
      <c r="R5530" s="21">
        <v>736.04</v>
      </c>
      <c r="S5530" s="22">
        <v>4.7699999999999996</v>
      </c>
      <c r="T5530" s="21">
        <v>214.32</v>
      </c>
      <c r="U5530" s="21">
        <v>276.2</v>
      </c>
      <c r="V5530" s="12">
        <v>-0.82520000000000004</v>
      </c>
      <c r="W5530" s="21">
        <v>16456.330000000002</v>
      </c>
      <c r="X5530" s="21">
        <v>6.18</v>
      </c>
      <c r="Y5530" s="12" t="str">
        <f>IFERROR(VLOOKUP(C5530,[1]Index!$D:$F,3,FALSE),"Non List")</f>
        <v>Microfinance</v>
      </c>
      <c r="Z5530">
        <f>IFERROR(VLOOKUP(C5530,[1]LP!$B:$C,2,FALSE),0)</f>
        <v>1581.5</v>
      </c>
      <c r="AA5530" s="11">
        <f t="shared" si="219"/>
        <v>100</v>
      </c>
      <c r="AB5530" s="5">
        <f>IFERROR(VLOOKUP(C5530,[2]Sheet1!$B:$F,5,FALSE),0)</f>
        <v>879200.52</v>
      </c>
      <c r="AC5530" s="11">
        <f>IFERROR(VLOOKUP(AE5530,[3]Sheet2!$M:$O,2,FALSE),0)</f>
        <v>0</v>
      </c>
      <c r="AD5530" s="11">
        <f>IFERROR(VLOOKUP(AE5530,[3]Sheet2!$M:$O,3,FALSE),0)</f>
        <v>0</v>
      </c>
      <c r="AE5530" s="10" t="str">
        <f t="shared" si="220"/>
        <v>80/81CYCL</v>
      </c>
      <c r="AF5530" s="13">
        <f t="shared" si="218"/>
        <v>1.0003161555485298E-2</v>
      </c>
    </row>
    <row r="5531" spans="1:32" x14ac:dyDescent="0.45">
      <c r="A5531" s="12" t="s">
        <v>53</v>
      </c>
      <c r="B5531" s="12" t="s">
        <v>338</v>
      </c>
      <c r="C5531" s="12" t="s">
        <v>119</v>
      </c>
      <c r="D5531" s="12">
        <v>856.8</v>
      </c>
      <c r="E5531" s="12">
        <v>504366.467</v>
      </c>
      <c r="F5531" s="12">
        <v>80421.494000000006</v>
      </c>
      <c r="G5531" s="12">
        <v>1329161.1910000001</v>
      </c>
      <c r="H5531" s="12">
        <v>6541861.0599999996</v>
      </c>
      <c r="I5531" s="12">
        <v>98858.751999999993</v>
      </c>
      <c r="J5531" s="12">
        <v>128661.761</v>
      </c>
      <c r="K5531" s="21">
        <v>-12047.522999999999</v>
      </c>
      <c r="L5531" s="21">
        <v>-55881.932000000001</v>
      </c>
      <c r="M5531" s="21">
        <v>-22.14</v>
      </c>
      <c r="N5531" s="21">
        <v>-38.700000000000003</v>
      </c>
      <c r="O5531" s="21">
        <v>7.39</v>
      </c>
      <c r="P5531" s="21">
        <v>-19.11</v>
      </c>
      <c r="Q5531" s="21">
        <v>-0.79</v>
      </c>
      <c r="R5531" s="21">
        <v>-285.99</v>
      </c>
      <c r="S5531" s="22">
        <v>7.44</v>
      </c>
      <c r="T5531" s="21">
        <v>115.95</v>
      </c>
      <c r="U5531" s="12">
        <v>0</v>
      </c>
      <c r="V5531" s="12">
        <v>0</v>
      </c>
      <c r="W5531" s="21">
        <v>-52483.773000000001</v>
      </c>
      <c r="X5531" s="21">
        <v>-10.41</v>
      </c>
      <c r="Y5531" s="12" t="str">
        <f>IFERROR(VLOOKUP(C5531,[1]Index!$D:$F,3,FALSE),"Non List")</f>
        <v>Microfinance</v>
      </c>
      <c r="Z5531">
        <f>IFERROR(VLOOKUP(C5531,[1]LP!$B:$C,2,FALSE),0)</f>
        <v>0</v>
      </c>
      <c r="AA5531" s="11">
        <f t="shared" si="219"/>
        <v>0</v>
      </c>
      <c r="AB5531" s="5">
        <f>IFERROR(VLOOKUP(C5531,[2]Sheet1!$B:$F,5,FALSE),0)</f>
        <v>0</v>
      </c>
      <c r="AC5531" s="11">
        <f>IFERROR(VLOOKUP(AE5531,[3]Sheet2!$M:$O,2,FALSE),0)</f>
        <v>0</v>
      </c>
      <c r="AD5531" s="11">
        <f>IFERROR(VLOOKUP(AE5531,[3]Sheet2!$M:$O,3,FALSE),0)</f>
        <v>0</v>
      </c>
      <c r="AE5531" s="10" t="str">
        <f t="shared" si="220"/>
        <v>80/81KLBSL</v>
      </c>
      <c r="AF5531" s="13">
        <f t="shared" si="218"/>
        <v>0</v>
      </c>
    </row>
    <row r="5532" spans="1:32" x14ac:dyDescent="0.45">
      <c r="A5532" s="12" t="s">
        <v>53</v>
      </c>
      <c r="B5532" s="12" t="s">
        <v>338</v>
      </c>
      <c r="C5532" s="12" t="s">
        <v>327</v>
      </c>
      <c r="D5532" s="12">
        <v>1141.5</v>
      </c>
      <c r="E5532" s="12">
        <v>30000</v>
      </c>
      <c r="F5532" s="12">
        <v>-5398.53</v>
      </c>
      <c r="G5532" s="12">
        <v>50323.89</v>
      </c>
      <c r="H5532" s="12">
        <v>191661.55</v>
      </c>
      <c r="I5532" s="12">
        <v>3221.7</v>
      </c>
      <c r="J5532" s="12">
        <v>3221.7</v>
      </c>
      <c r="K5532" s="21">
        <v>-4364.37</v>
      </c>
      <c r="L5532" s="21">
        <v>-4044.83</v>
      </c>
      <c r="M5532" s="21">
        <v>-26.96</v>
      </c>
      <c r="N5532" s="21">
        <v>-42.34</v>
      </c>
      <c r="O5532" s="21">
        <v>13.92</v>
      </c>
      <c r="P5532" s="21">
        <v>-32.880000000000003</v>
      </c>
      <c r="Q5532" s="21">
        <v>-1.6</v>
      </c>
      <c r="R5532" s="21">
        <v>-589.37</v>
      </c>
      <c r="S5532" s="22">
        <v>4.93</v>
      </c>
      <c r="T5532" s="21">
        <v>82</v>
      </c>
      <c r="U5532" s="12">
        <v>0</v>
      </c>
      <c r="V5532" s="12">
        <v>0</v>
      </c>
      <c r="W5532" s="12">
        <v>0</v>
      </c>
      <c r="X5532" s="12">
        <v>0</v>
      </c>
      <c r="Y5532" s="12" t="str">
        <f>IFERROR(VLOOKUP(C5532,[1]Index!$D:$F,3,FALSE),"Non List")</f>
        <v>Microfinance</v>
      </c>
      <c r="Z5532">
        <f>IFERROR(VLOOKUP(C5532,[1]LP!$B:$C,2,FALSE),0)</f>
        <v>0</v>
      </c>
      <c r="AA5532" s="11">
        <f t="shared" si="219"/>
        <v>0</v>
      </c>
      <c r="AB5532" s="5">
        <f>IFERROR(VLOOKUP(C5532,[2]Sheet1!$B:$F,5,FALSE),0)</f>
        <v>0</v>
      </c>
      <c r="AC5532" s="11">
        <f>IFERROR(VLOOKUP(AE5532,[3]Sheet2!$M:$O,2,FALSE),0)</f>
        <v>0</v>
      </c>
      <c r="AD5532" s="11">
        <f>IFERROR(VLOOKUP(AE5532,[3]Sheet2!$M:$O,3,FALSE),0)</f>
        <v>0</v>
      </c>
      <c r="AE5532" s="10" t="str">
        <f t="shared" si="220"/>
        <v>80/81BPW</v>
      </c>
      <c r="AF5532" s="13">
        <f t="shared" si="218"/>
        <v>0</v>
      </c>
    </row>
    <row r="5533" spans="1:32" x14ac:dyDescent="0.45">
      <c r="A5533" s="12" t="s">
        <v>53</v>
      </c>
      <c r="B5533" s="12" t="s">
        <v>338</v>
      </c>
      <c r="C5533" s="12" t="s">
        <v>191</v>
      </c>
      <c r="D5533" s="12">
        <v>723</v>
      </c>
      <c r="E5533" s="12">
        <v>910782.50899999996</v>
      </c>
      <c r="F5533" s="12">
        <v>542161.27899999998</v>
      </c>
      <c r="G5533" s="12">
        <v>4659844.0429999996</v>
      </c>
      <c r="H5533" s="12">
        <v>10584659.767000001</v>
      </c>
      <c r="I5533" s="12">
        <v>254993.01500000001</v>
      </c>
      <c r="J5533" s="12">
        <v>340716.34399999998</v>
      </c>
      <c r="K5533" s="21">
        <v>57875.946000000004</v>
      </c>
      <c r="L5533" s="21">
        <v>23488.377</v>
      </c>
      <c r="M5533" s="21">
        <v>5.14</v>
      </c>
      <c r="N5533" s="21">
        <v>140.66</v>
      </c>
      <c r="O5533" s="21">
        <v>4.53</v>
      </c>
      <c r="P5533" s="21">
        <v>3.23</v>
      </c>
      <c r="Q5533" s="21">
        <v>0.21</v>
      </c>
      <c r="R5533" s="21">
        <v>637.19000000000005</v>
      </c>
      <c r="S5533" s="22">
        <v>7.34</v>
      </c>
      <c r="T5533" s="21">
        <v>159.53</v>
      </c>
      <c r="U5533" s="21">
        <v>135.83000000000001</v>
      </c>
      <c r="V5533" s="12">
        <v>-0.81210000000000004</v>
      </c>
      <c r="W5533" s="21">
        <v>9231.8790000000008</v>
      </c>
      <c r="X5533" s="21">
        <v>1.01</v>
      </c>
      <c r="Y5533" s="12" t="str">
        <f>IFERROR(VLOOKUP(C5533,[1]Index!$D:$F,3,FALSE),"Non List")</f>
        <v>Microfinance</v>
      </c>
      <c r="Z5533">
        <f>IFERROR(VLOOKUP(C5533,[1]LP!$B:$C,2,FALSE),0)</f>
        <v>757.3</v>
      </c>
      <c r="AA5533" s="11">
        <f t="shared" si="219"/>
        <v>147.30000000000001</v>
      </c>
      <c r="AB5533" s="5">
        <f>IFERROR(VLOOKUP(C5533,[2]Sheet1!$B:$F,5,FALSE),0)</f>
        <v>5113964.87</v>
      </c>
      <c r="AC5533" s="11">
        <f>IFERROR(VLOOKUP(AE5533,[3]Sheet2!$M:$O,2,FALSE),0)</f>
        <v>1</v>
      </c>
      <c r="AD5533" s="11">
        <f>IFERROR(VLOOKUP(AE5533,[3]Sheet2!$M:$O,3,FALSE),0)</f>
        <v>6</v>
      </c>
      <c r="AE5533" s="10" t="str">
        <f t="shared" si="220"/>
        <v>80/81SWMF</v>
      </c>
      <c r="AF5533" s="13">
        <f t="shared" si="218"/>
        <v>6.7872705664862006E-3</v>
      </c>
    </row>
    <row r="5534" spans="1:32" x14ac:dyDescent="0.45">
      <c r="A5534" s="12" t="s">
        <v>54</v>
      </c>
      <c r="B5534" s="12" t="s">
        <v>338</v>
      </c>
      <c r="C5534" s="12" t="s">
        <v>26</v>
      </c>
      <c r="D5534" s="12">
        <v>223.4</v>
      </c>
      <c r="E5534" s="12">
        <v>13451674.08</v>
      </c>
      <c r="F5534" s="12">
        <v>16769725.859999999</v>
      </c>
      <c r="G5534" s="12">
        <v>228087718.78</v>
      </c>
      <c r="H5534" s="12">
        <v>196020831.53999999</v>
      </c>
      <c r="I5534" s="12">
        <v>7203883.4500000002</v>
      </c>
      <c r="J5534" s="12">
        <v>8318137.29</v>
      </c>
      <c r="K5534" s="21">
        <v>4197023.0999999996</v>
      </c>
      <c r="L5534" s="21">
        <v>1727203.51</v>
      </c>
      <c r="M5534" s="21">
        <v>17.12</v>
      </c>
      <c r="N5534" s="21">
        <v>13.05</v>
      </c>
      <c r="O5534" s="21">
        <v>0.99</v>
      </c>
      <c r="P5534" s="21">
        <v>7.62</v>
      </c>
      <c r="Q5534" s="21">
        <v>0.57999999999999996</v>
      </c>
      <c r="R5534" s="21">
        <v>12.92</v>
      </c>
      <c r="S5534" s="22">
        <v>3.3</v>
      </c>
      <c r="T5534" s="21">
        <v>224.67</v>
      </c>
      <c r="U5534" s="21">
        <v>294.18</v>
      </c>
      <c r="V5534" s="12">
        <v>0.31680000000000003</v>
      </c>
      <c r="W5534" s="21">
        <v>-114566.568</v>
      </c>
      <c r="X5534" s="21">
        <v>-0.85</v>
      </c>
      <c r="Y5534" s="12" t="str">
        <f>IFERROR(VLOOKUP(C5534,[1]Index!$D:$F,3,FALSE),"Non List")</f>
        <v>Commercial Banks</v>
      </c>
      <c r="Z5534">
        <f>IFERROR(VLOOKUP(C5534,[1]LP!$B:$C,2,FALSE),0)</f>
        <v>306</v>
      </c>
      <c r="AA5534" s="11">
        <f t="shared" si="219"/>
        <v>17.899999999999999</v>
      </c>
      <c r="AB5534" s="5">
        <f>IFERROR(VLOOKUP(C5534,[2]Sheet1!$B:$F,5,FALSE),0)</f>
        <v>65913203.579999998</v>
      </c>
      <c r="AC5534" s="11">
        <f>IFERROR(VLOOKUP(AE5534,[3]Sheet2!$M:$O,2,FALSE),0)</f>
        <v>0</v>
      </c>
      <c r="AD5534" s="11">
        <f>IFERROR(VLOOKUP(AE5534,[3]Sheet2!$M:$O,3,FALSE),0)</f>
        <v>0</v>
      </c>
      <c r="AE5534" s="10" t="str">
        <f t="shared" si="220"/>
        <v>80/81ADBL</v>
      </c>
      <c r="AF5534" s="13">
        <f t="shared" si="218"/>
        <v>5.5947712418300655E-2</v>
      </c>
    </row>
    <row r="5535" spans="1:32" x14ac:dyDescent="0.45">
      <c r="A5535" s="12" t="s">
        <v>54</v>
      </c>
      <c r="B5535" s="12" t="s">
        <v>338</v>
      </c>
      <c r="C5535" s="12" t="s">
        <v>28</v>
      </c>
      <c r="D5535" s="12">
        <v>158</v>
      </c>
      <c r="E5535" s="12">
        <v>14200974.005999999</v>
      </c>
      <c r="F5535" s="12">
        <v>7098011.7759999996</v>
      </c>
      <c r="G5535" s="12">
        <v>182504924.05000001</v>
      </c>
      <c r="H5535" s="12">
        <v>152569900.463</v>
      </c>
      <c r="I5535" s="12">
        <v>4256040.7529999996</v>
      </c>
      <c r="J5535" s="12">
        <v>5201598.301</v>
      </c>
      <c r="K5535" s="21">
        <v>2847484.5350000001</v>
      </c>
      <c r="L5535" s="21">
        <v>1211416.8089999999</v>
      </c>
      <c r="M5535" s="21">
        <v>11.37</v>
      </c>
      <c r="N5535" s="21">
        <v>13.9</v>
      </c>
      <c r="O5535" s="21">
        <v>1.05</v>
      </c>
      <c r="P5535" s="21">
        <v>7.58</v>
      </c>
      <c r="Q5535" s="21">
        <v>0.55000000000000004</v>
      </c>
      <c r="R5535" s="21">
        <v>14.6</v>
      </c>
      <c r="S5535" s="22">
        <v>3.76</v>
      </c>
      <c r="T5535" s="21">
        <v>149.97999999999999</v>
      </c>
      <c r="U5535" s="21">
        <v>195.88</v>
      </c>
      <c r="V5535" s="12">
        <v>0.2397</v>
      </c>
      <c r="W5535" s="21">
        <v>18919.121999999999</v>
      </c>
      <c r="X5535" s="21">
        <v>0.13</v>
      </c>
      <c r="Y5535" s="12" t="str">
        <f>IFERROR(VLOOKUP(C5535,[1]Index!$D:$F,3,FALSE),"Non List")</f>
        <v>Commercial Banks</v>
      </c>
      <c r="Z5535">
        <f>IFERROR(VLOOKUP(C5535,[1]LP!$B:$C,2,FALSE),0)</f>
        <v>220</v>
      </c>
      <c r="AA5535" s="11">
        <f t="shared" si="219"/>
        <v>19.3</v>
      </c>
      <c r="AB5535" s="5">
        <f>IFERROR(VLOOKUP(C5535,[2]Sheet1!$B:$F,5,FALSE),0)</f>
        <v>72379096.090000004</v>
      </c>
      <c r="AC5535" s="11">
        <f>IFERROR(VLOOKUP(AE5535,[3]Sheet2!$M:$O,2,FALSE),0)</f>
        <v>0.21</v>
      </c>
      <c r="AD5535" s="11">
        <f>IFERROR(VLOOKUP(AE5535,[3]Sheet2!$M:$O,3,FALSE),0)</f>
        <v>4</v>
      </c>
      <c r="AE5535" s="10" t="str">
        <f t="shared" si="220"/>
        <v>80/81CZBIL</v>
      </c>
      <c r="AF5535" s="13">
        <f t="shared" si="218"/>
        <v>5.1681818181818176E-2</v>
      </c>
    </row>
    <row r="5536" spans="1:32" x14ac:dyDescent="0.45">
      <c r="A5536" s="12" t="s">
        <v>54</v>
      </c>
      <c r="B5536" s="12" t="s">
        <v>338</v>
      </c>
      <c r="C5536" s="12" t="s">
        <v>29</v>
      </c>
      <c r="D5536" s="12">
        <v>497</v>
      </c>
      <c r="E5536" s="12">
        <v>11767904</v>
      </c>
      <c r="F5536" s="12">
        <v>14912889</v>
      </c>
      <c r="G5536" s="12">
        <v>214577060</v>
      </c>
      <c r="H5536" s="12">
        <v>178638560</v>
      </c>
      <c r="I5536" s="12">
        <v>5633065</v>
      </c>
      <c r="J5536" s="12">
        <v>6927438</v>
      </c>
      <c r="K5536" s="21">
        <v>4363726</v>
      </c>
      <c r="L5536" s="21">
        <v>2608466</v>
      </c>
      <c r="M5536" s="21">
        <v>29.55</v>
      </c>
      <c r="N5536" s="21">
        <v>16.82</v>
      </c>
      <c r="O5536" s="21">
        <v>2.19</v>
      </c>
      <c r="P5536" s="21">
        <v>13.04</v>
      </c>
      <c r="Q5536" s="21">
        <v>0.94</v>
      </c>
      <c r="R5536" s="21">
        <v>36.840000000000003</v>
      </c>
      <c r="S5536" s="22">
        <v>0.7</v>
      </c>
      <c r="T5536" s="21">
        <v>226.73</v>
      </c>
      <c r="U5536" s="21">
        <v>388.26</v>
      </c>
      <c r="V5536" s="12">
        <v>-0.21879999999999999</v>
      </c>
      <c r="W5536" s="21">
        <v>2751129</v>
      </c>
      <c r="X5536" s="21">
        <v>23.38</v>
      </c>
      <c r="Y5536" s="12" t="str">
        <f>IFERROR(VLOOKUP(C5536,[1]Index!$D:$F,3,FALSE),"Non List")</f>
        <v>Commercial Banks</v>
      </c>
      <c r="Z5536">
        <f>IFERROR(VLOOKUP(C5536,[1]LP!$B:$C,2,FALSE),0)</f>
        <v>578</v>
      </c>
      <c r="AA5536" s="11">
        <f t="shared" si="219"/>
        <v>19.600000000000001</v>
      </c>
      <c r="AB5536" s="5">
        <f>IFERROR(VLOOKUP(C5536,[2]Sheet1!$B:$F,5,FALSE),0)</f>
        <v>53073245.399999999</v>
      </c>
      <c r="AC5536" s="11">
        <f>IFERROR(VLOOKUP(AE5536,[3]Sheet2!$M:$O,2,FALSE),0)</f>
        <v>5.53</v>
      </c>
      <c r="AD5536" s="11">
        <f>IFERROR(VLOOKUP(AE5536,[3]Sheet2!$M:$O,3,FALSE),0)</f>
        <v>10</v>
      </c>
      <c r="AE5536" s="10" t="str">
        <f t="shared" si="220"/>
        <v>80/81EBL</v>
      </c>
      <c r="AF5536" s="13">
        <f t="shared" si="218"/>
        <v>5.1124567474048442E-2</v>
      </c>
    </row>
    <row r="5537" spans="1:32" x14ac:dyDescent="0.45">
      <c r="A5537" s="12" t="s">
        <v>54</v>
      </c>
      <c r="B5537" s="12" t="s">
        <v>338</v>
      </c>
      <c r="C5537" s="12" t="s">
        <v>30</v>
      </c>
      <c r="D5537" s="12">
        <v>175.3</v>
      </c>
      <c r="E5537" s="12">
        <v>36128770</v>
      </c>
      <c r="F5537" s="12">
        <v>22008646</v>
      </c>
      <c r="G5537" s="12">
        <v>459772609</v>
      </c>
      <c r="H5537" s="12">
        <v>366602143</v>
      </c>
      <c r="I5537" s="12">
        <v>13029041</v>
      </c>
      <c r="J5537" s="12">
        <v>15634484</v>
      </c>
      <c r="K5537" s="21">
        <v>9978948</v>
      </c>
      <c r="L5537" s="21">
        <v>3306552</v>
      </c>
      <c r="M5537" s="21">
        <v>12.2</v>
      </c>
      <c r="N5537" s="21">
        <v>14.37</v>
      </c>
      <c r="O5537" s="21">
        <v>1.0900000000000001</v>
      </c>
      <c r="P5537" s="21">
        <v>7.58</v>
      </c>
      <c r="Q5537" s="21">
        <v>0.57999999999999996</v>
      </c>
      <c r="R5537" s="21">
        <v>15.66</v>
      </c>
      <c r="S5537" s="22">
        <v>4.74</v>
      </c>
      <c r="T5537" s="21">
        <v>160.91999999999999</v>
      </c>
      <c r="U5537" s="21">
        <v>210.17</v>
      </c>
      <c r="V5537" s="12">
        <v>0.19889999999999999</v>
      </c>
      <c r="W5537" s="21">
        <v>-423102</v>
      </c>
      <c r="X5537" s="21">
        <v>-1.17</v>
      </c>
      <c r="Y5537" s="12" t="str">
        <f>IFERROR(VLOOKUP(C5537,[1]Index!$D:$F,3,FALSE),"Non List")</f>
        <v>Commercial Banks</v>
      </c>
      <c r="Z5537">
        <f>IFERROR(VLOOKUP(C5537,[1]LP!$B:$C,2,FALSE),0)</f>
        <v>223.7</v>
      </c>
      <c r="AA5537" s="11">
        <f t="shared" si="219"/>
        <v>18.3</v>
      </c>
      <c r="AB5537" s="5">
        <f>IFERROR(VLOOKUP(C5537,[2]Sheet1!$B:$F,5,FALSE),0)</f>
        <v>186767679.69999999</v>
      </c>
      <c r="AC5537" s="11">
        <f>IFERROR(VLOOKUP(AE5537,[3]Sheet2!$M:$O,2,FALSE),0)</f>
        <v>0</v>
      </c>
      <c r="AD5537" s="11">
        <f>IFERROR(VLOOKUP(AE5537,[3]Sheet2!$M:$O,3,FALSE),0)</f>
        <v>5.5</v>
      </c>
      <c r="AE5537" s="10" t="str">
        <f t="shared" si="220"/>
        <v>80/81GBIME</v>
      </c>
      <c r="AF5537" s="13">
        <f t="shared" si="218"/>
        <v>5.453732677693339E-2</v>
      </c>
    </row>
    <row r="5538" spans="1:32" x14ac:dyDescent="0.45">
      <c r="A5538" s="12" t="s">
        <v>54</v>
      </c>
      <c r="B5538" s="12" t="s">
        <v>338</v>
      </c>
      <c r="C5538" s="12" t="s">
        <v>31</v>
      </c>
      <c r="D5538" s="12">
        <v>179.6</v>
      </c>
      <c r="E5538" s="12">
        <v>21656615.629999999</v>
      </c>
      <c r="F5538" s="12">
        <v>13909281.779999999</v>
      </c>
      <c r="G5538" s="12">
        <v>298625866.50999999</v>
      </c>
      <c r="H5538" s="12">
        <v>233178426.61000001</v>
      </c>
      <c r="I5538" s="12">
        <v>8433922.2599999998</v>
      </c>
      <c r="J5538" s="12">
        <v>9552257.6300000008</v>
      </c>
      <c r="K5538" s="21">
        <v>5776308.6500000004</v>
      </c>
      <c r="L5538" s="21">
        <v>1948181.22</v>
      </c>
      <c r="M5538" s="21">
        <v>11.99</v>
      </c>
      <c r="N5538" s="21">
        <v>14.98</v>
      </c>
      <c r="O5538" s="21">
        <v>1.0900000000000001</v>
      </c>
      <c r="P5538" s="21">
        <v>7.3</v>
      </c>
      <c r="Q5538" s="21">
        <v>0.53</v>
      </c>
      <c r="R5538" s="21">
        <v>16.329999999999998</v>
      </c>
      <c r="S5538" s="22">
        <v>4.96</v>
      </c>
      <c r="T5538" s="21">
        <v>164.23</v>
      </c>
      <c r="U5538" s="21">
        <v>210.49</v>
      </c>
      <c r="V5538" s="12">
        <v>0.17199999999999999</v>
      </c>
      <c r="W5538" s="21">
        <v>-5242489.0939999996</v>
      </c>
      <c r="X5538" s="21">
        <v>-24.21</v>
      </c>
      <c r="Y5538" s="12" t="str">
        <f>IFERROR(VLOOKUP(C5538,[1]Index!$D:$F,3,FALSE),"Non List")</f>
        <v>Commercial Banks</v>
      </c>
      <c r="Z5538">
        <f>IFERROR(VLOOKUP(C5538,[1]LP!$B:$C,2,FALSE),0)</f>
        <v>242</v>
      </c>
      <c r="AA5538" s="11">
        <f t="shared" si="219"/>
        <v>20.2</v>
      </c>
      <c r="AB5538" s="5">
        <f>IFERROR(VLOOKUP(C5538,[2]Sheet1!$B:$F,5,FALSE),0)</f>
        <v>32484923.399999999</v>
      </c>
      <c r="AC5538" s="11">
        <f>IFERROR(VLOOKUP(AE5538,[3]Sheet2!$M:$O,2,FALSE),0)</f>
        <v>0</v>
      </c>
      <c r="AD5538" s="11">
        <f>IFERROR(VLOOKUP(AE5538,[3]Sheet2!$M:$O,3,FALSE),0)</f>
        <v>0</v>
      </c>
      <c r="AE5538" s="10" t="str">
        <f t="shared" si="220"/>
        <v>80/81HBL</v>
      </c>
      <c r="AF5538" s="13">
        <f t="shared" si="218"/>
        <v>4.9545454545454545E-2</v>
      </c>
    </row>
    <row r="5539" spans="1:32" x14ac:dyDescent="0.45">
      <c r="A5539" s="12" t="s">
        <v>54</v>
      </c>
      <c r="B5539" s="12" t="s">
        <v>338</v>
      </c>
      <c r="C5539" s="12" t="s">
        <v>33</v>
      </c>
      <c r="D5539" s="12">
        <v>135</v>
      </c>
      <c r="E5539" s="12">
        <v>26225861.34</v>
      </c>
      <c r="F5539" s="12">
        <v>9625412.341</v>
      </c>
      <c r="G5539" s="12">
        <v>318862108.29000002</v>
      </c>
      <c r="H5539" s="12">
        <v>274532315.14700001</v>
      </c>
      <c r="I5539" s="12">
        <v>8424798.4959999993</v>
      </c>
      <c r="J5539" s="12">
        <v>10554470.593</v>
      </c>
      <c r="K5539" s="21">
        <v>5805559.6169999996</v>
      </c>
      <c r="L5539" s="21">
        <v>1052794.5190000001</v>
      </c>
      <c r="M5539" s="21">
        <v>5.35</v>
      </c>
      <c r="N5539" s="21">
        <v>25.23</v>
      </c>
      <c r="O5539" s="21">
        <v>0.99</v>
      </c>
      <c r="P5539" s="21">
        <v>3.92</v>
      </c>
      <c r="Q5539" s="21">
        <v>0.26</v>
      </c>
      <c r="R5539" s="21">
        <v>24.98</v>
      </c>
      <c r="S5539" s="22">
        <v>4.95</v>
      </c>
      <c r="T5539" s="21">
        <v>136.69999999999999</v>
      </c>
      <c r="U5539" s="21">
        <v>128.28</v>
      </c>
      <c r="V5539" s="12">
        <v>-4.9799999999999997E-2</v>
      </c>
      <c r="W5539" s="21">
        <v>-4205229.3190000001</v>
      </c>
      <c r="X5539" s="21">
        <v>-16.03</v>
      </c>
      <c r="Y5539" s="12" t="str">
        <f>IFERROR(VLOOKUP(C5539,[1]Index!$D:$F,3,FALSE),"Non List")</f>
        <v>Commercial Banks</v>
      </c>
      <c r="Z5539">
        <f>IFERROR(VLOOKUP(C5539,[1]LP!$B:$C,2,FALSE),0)</f>
        <v>212.6</v>
      </c>
      <c r="AA5539" s="11">
        <f t="shared" si="219"/>
        <v>39.700000000000003</v>
      </c>
      <c r="AB5539" s="5">
        <f>IFERROR(VLOOKUP(C5539,[2]Sheet1!$B:$F,5,FALSE),0)</f>
        <v>128506730.66</v>
      </c>
      <c r="AC5539" s="11">
        <f>IFERROR(VLOOKUP(AE5539,[3]Sheet2!$M:$O,2,FALSE),0)</f>
        <v>0</v>
      </c>
      <c r="AD5539" s="11">
        <f>IFERROR(VLOOKUP(AE5539,[3]Sheet2!$M:$O,3,FALSE),0)</f>
        <v>0</v>
      </c>
      <c r="AE5539" s="10" t="str">
        <f t="shared" si="220"/>
        <v>80/81KBL</v>
      </c>
      <c r="AF5539" s="13">
        <f t="shared" si="218"/>
        <v>2.5164628410159925E-2</v>
      </c>
    </row>
    <row r="5540" spans="1:32" x14ac:dyDescent="0.45">
      <c r="A5540" s="12" t="s">
        <v>54</v>
      </c>
      <c r="B5540" s="12" t="s">
        <v>338</v>
      </c>
      <c r="C5540" s="12" t="s">
        <v>35</v>
      </c>
      <c r="D5540" s="12">
        <v>171</v>
      </c>
      <c r="E5540" s="12">
        <v>11621357.273</v>
      </c>
      <c r="F5540" s="12">
        <v>5274670.4560000002</v>
      </c>
      <c r="G5540" s="12">
        <v>149060074.06999999</v>
      </c>
      <c r="H5540" s="12">
        <v>126992903.37899999</v>
      </c>
      <c r="I5540" s="12">
        <v>3849812.34</v>
      </c>
      <c r="J5540" s="12">
        <v>4902573.3899999997</v>
      </c>
      <c r="K5540" s="21">
        <v>2291429.2400000002</v>
      </c>
      <c r="L5540" s="21">
        <v>855446.55700000003</v>
      </c>
      <c r="M5540" s="21">
        <v>9.81</v>
      </c>
      <c r="N5540" s="21">
        <v>17.43</v>
      </c>
      <c r="O5540" s="21">
        <v>1.18</v>
      </c>
      <c r="P5540" s="21">
        <v>6.75</v>
      </c>
      <c r="Q5540" s="21">
        <v>0.46</v>
      </c>
      <c r="R5540" s="21">
        <v>20.57</v>
      </c>
      <c r="S5540" s="22">
        <v>3.68</v>
      </c>
      <c r="T5540" s="21">
        <v>145.38999999999999</v>
      </c>
      <c r="U5540" s="21">
        <v>179.14</v>
      </c>
      <c r="V5540" s="12">
        <v>4.7600000000000003E-2</v>
      </c>
      <c r="W5540" s="21">
        <v>-305636.71299999999</v>
      </c>
      <c r="X5540" s="21">
        <v>-2.63</v>
      </c>
      <c r="Y5540" s="12" t="str">
        <f>IFERROR(VLOOKUP(C5540,[1]Index!$D:$F,3,FALSE),"Non List")</f>
        <v>Commercial Banks</v>
      </c>
      <c r="Z5540">
        <f>IFERROR(VLOOKUP(C5540,[1]LP!$B:$C,2,FALSE),0)</f>
        <v>230</v>
      </c>
      <c r="AA5540" s="11">
        <f t="shared" si="219"/>
        <v>23.4</v>
      </c>
      <c r="AB5540" s="5">
        <f>IFERROR(VLOOKUP(C5540,[2]Sheet1!$B:$F,5,FALSE),0)</f>
        <v>56944650.769999996</v>
      </c>
      <c r="AC5540" s="11">
        <f>IFERROR(VLOOKUP(AE5540,[3]Sheet2!$M:$O,2,FALSE),0)</f>
        <v>0</v>
      </c>
      <c r="AD5540" s="11">
        <f>IFERROR(VLOOKUP(AE5540,[3]Sheet2!$M:$O,3,FALSE),0)</f>
        <v>0</v>
      </c>
      <c r="AE5540" s="10" t="str">
        <f t="shared" si="220"/>
        <v>80/81MBL</v>
      </c>
      <c r="AF5540" s="13">
        <f t="shared" si="218"/>
        <v>4.2652173913043483E-2</v>
      </c>
    </row>
    <row r="5541" spans="1:32" x14ac:dyDescent="0.45">
      <c r="A5541" s="12" t="s">
        <v>54</v>
      </c>
      <c r="B5541" s="12" t="s">
        <v>338</v>
      </c>
      <c r="C5541" s="12" t="s">
        <v>37</v>
      </c>
      <c r="D5541" s="12">
        <v>429.9</v>
      </c>
      <c r="E5541" s="12">
        <v>27056997</v>
      </c>
      <c r="F5541" s="12">
        <v>29327594</v>
      </c>
      <c r="G5541" s="12">
        <v>440436431</v>
      </c>
      <c r="H5541" s="12">
        <v>368756617</v>
      </c>
      <c r="I5541" s="12">
        <v>12551367</v>
      </c>
      <c r="J5541" s="12">
        <v>15328626</v>
      </c>
      <c r="K5541" s="21">
        <v>9920169</v>
      </c>
      <c r="L5541" s="21">
        <v>4668029</v>
      </c>
      <c r="M5541" s="21">
        <v>23</v>
      </c>
      <c r="N5541" s="21">
        <v>18.690000000000001</v>
      </c>
      <c r="O5541" s="21">
        <v>2.06</v>
      </c>
      <c r="P5541" s="21">
        <v>11.04</v>
      </c>
      <c r="Q5541" s="21">
        <v>0.87</v>
      </c>
      <c r="R5541" s="21">
        <v>38.5</v>
      </c>
      <c r="S5541" s="22">
        <v>1.27</v>
      </c>
      <c r="T5541" s="21">
        <v>208.39</v>
      </c>
      <c r="U5541" s="21">
        <v>328.39</v>
      </c>
      <c r="V5541" s="12">
        <v>-0.2361</v>
      </c>
      <c r="W5541" s="21">
        <v>1547086</v>
      </c>
      <c r="X5541" s="21">
        <v>5.72</v>
      </c>
      <c r="Y5541" s="12" t="str">
        <f>IFERROR(VLOOKUP(C5541,[1]Index!$D:$F,3,FALSE),"Non List")</f>
        <v>Commercial Banks</v>
      </c>
      <c r="Z5541">
        <f>IFERROR(VLOOKUP(C5541,[1]LP!$B:$C,2,FALSE),0)</f>
        <v>499.3</v>
      </c>
      <c r="AA5541" s="11">
        <f t="shared" si="219"/>
        <v>21.7</v>
      </c>
      <c r="AB5541" s="5">
        <f>IFERROR(VLOOKUP(C5541,[2]Sheet1!$B:$F,5,FALSE),0)</f>
        <v>108227988.80000001</v>
      </c>
      <c r="AC5541" s="11">
        <f>IFERROR(VLOOKUP(AE5541,[3]Sheet2!$M:$O,2,FALSE),0)</f>
        <v>10</v>
      </c>
      <c r="AD5541" s="11">
        <f>IFERROR(VLOOKUP(AE5541,[3]Sheet2!$M:$O,3,FALSE),0)</f>
        <v>0</v>
      </c>
      <c r="AE5541" s="10" t="str">
        <f t="shared" si="220"/>
        <v>80/81NABIL</v>
      </c>
      <c r="AF5541" s="13">
        <f t="shared" si="218"/>
        <v>4.6064490286400958E-2</v>
      </c>
    </row>
    <row r="5542" spans="1:32" x14ac:dyDescent="0.45">
      <c r="A5542" s="12" t="s">
        <v>54</v>
      </c>
      <c r="B5542" s="12" t="s">
        <v>338</v>
      </c>
      <c r="C5542" s="12" t="s">
        <v>39</v>
      </c>
      <c r="D5542" s="12">
        <v>205.7</v>
      </c>
      <c r="E5542" s="12">
        <v>14694022.93</v>
      </c>
      <c r="F5542" s="12">
        <v>21514672.640000001</v>
      </c>
      <c r="G5542" s="12">
        <v>261479359.34999999</v>
      </c>
      <c r="H5542" s="12">
        <v>185998574.52000001</v>
      </c>
      <c r="I5542" s="12">
        <v>6775158.0899999999</v>
      </c>
      <c r="J5542" s="12">
        <v>7993775.4400000004</v>
      </c>
      <c r="K5542" s="21">
        <v>4245413.58</v>
      </c>
      <c r="L5542" s="21">
        <v>130509.08</v>
      </c>
      <c r="M5542" s="21">
        <v>1.17</v>
      </c>
      <c r="N5542" s="21">
        <v>175.81</v>
      </c>
      <c r="O5542" s="21">
        <v>0.83</v>
      </c>
      <c r="P5542" s="21">
        <v>0.48</v>
      </c>
      <c r="Q5542" s="21">
        <v>0.04</v>
      </c>
      <c r="R5542" s="21">
        <v>145.91999999999999</v>
      </c>
      <c r="S5542" s="22">
        <v>4.8499999999999996</v>
      </c>
      <c r="T5542" s="21">
        <v>246.42</v>
      </c>
      <c r="U5542" s="21">
        <v>80.540000000000006</v>
      </c>
      <c r="V5542" s="12">
        <v>-0.60840000000000005</v>
      </c>
      <c r="W5542" s="21">
        <v>-1046632.495</v>
      </c>
      <c r="X5542" s="21">
        <v>-7.12</v>
      </c>
      <c r="Y5542" s="12" t="str">
        <f>IFERROR(VLOOKUP(C5542,[1]Index!$D:$F,3,FALSE),"Non List")</f>
        <v>Commercial Banks</v>
      </c>
      <c r="Z5542">
        <f>IFERROR(VLOOKUP(C5542,[1]LP!$B:$C,2,FALSE),0)</f>
        <v>267.7</v>
      </c>
      <c r="AA5542" s="11">
        <f t="shared" si="219"/>
        <v>228.8</v>
      </c>
      <c r="AB5542" s="5">
        <f>IFERROR(VLOOKUP(C5542,[2]Sheet1!$B:$F,5,FALSE),0)</f>
        <v>72000712.209999993</v>
      </c>
      <c r="AC5542" s="11">
        <f>IFERROR(VLOOKUP(AE5542,[3]Sheet2!$M:$O,2,FALSE),0)</f>
        <v>0</v>
      </c>
      <c r="AD5542" s="11">
        <f>IFERROR(VLOOKUP(AE5542,[3]Sheet2!$M:$O,3,FALSE),0)</f>
        <v>0</v>
      </c>
      <c r="AE5542" s="10" t="str">
        <f t="shared" si="220"/>
        <v>80/81NBL</v>
      </c>
      <c r="AF5542" s="13">
        <f t="shared" si="218"/>
        <v>4.3705640642510268E-3</v>
      </c>
    </row>
    <row r="5543" spans="1:32" x14ac:dyDescent="0.45">
      <c r="A5543" s="12" t="s">
        <v>54</v>
      </c>
      <c r="B5543" s="12" t="s">
        <v>338</v>
      </c>
      <c r="C5543" s="12" t="s">
        <v>42</v>
      </c>
      <c r="D5543" s="12">
        <v>385</v>
      </c>
      <c r="E5543" s="12">
        <v>14917566.92</v>
      </c>
      <c r="F5543" s="12">
        <v>15733918.370999999</v>
      </c>
      <c r="G5543" s="12">
        <v>327167643.64999998</v>
      </c>
      <c r="H5543" s="12">
        <v>277181146.88</v>
      </c>
      <c r="I5543" s="12">
        <v>8188170.5420000004</v>
      </c>
      <c r="J5543" s="12">
        <v>10301947.09</v>
      </c>
      <c r="K5543" s="21">
        <v>5773808.6619999995</v>
      </c>
      <c r="L5543" s="21">
        <v>1914891.669</v>
      </c>
      <c r="M5543" s="21">
        <v>17.11</v>
      </c>
      <c r="N5543" s="21">
        <v>22.5</v>
      </c>
      <c r="O5543" s="21">
        <v>1.87</v>
      </c>
      <c r="P5543" s="21">
        <v>8.33</v>
      </c>
      <c r="Q5543" s="21">
        <v>0.48</v>
      </c>
      <c r="R5543" s="21">
        <v>42.08</v>
      </c>
      <c r="S5543" s="22">
        <v>1.76</v>
      </c>
      <c r="T5543" s="21">
        <v>205.47</v>
      </c>
      <c r="U5543" s="21">
        <v>281.25</v>
      </c>
      <c r="V5543" s="12">
        <v>-0.26950000000000002</v>
      </c>
      <c r="W5543" s="21">
        <v>-1725642.8189999999</v>
      </c>
      <c r="X5543" s="21">
        <v>-11.57</v>
      </c>
      <c r="Y5543" s="12" t="str">
        <f>IFERROR(VLOOKUP(C5543,[1]Index!$D:$F,3,FALSE),"Non List")</f>
        <v>Commercial Banks</v>
      </c>
      <c r="Z5543">
        <f>IFERROR(VLOOKUP(C5543,[1]LP!$B:$C,2,FALSE),0)</f>
        <v>386.9</v>
      </c>
      <c r="AA5543" s="11">
        <f t="shared" si="219"/>
        <v>22.6</v>
      </c>
      <c r="AB5543" s="5">
        <f>IFERROR(VLOOKUP(C5543,[2]Sheet1!$B:$F,5,FALSE),0)</f>
        <v>73096077.810000002</v>
      </c>
      <c r="AC5543" s="11">
        <f>IFERROR(VLOOKUP(AE5543,[3]Sheet2!$M:$O,2,FALSE),0)</f>
        <v>0</v>
      </c>
      <c r="AD5543" s="11">
        <f>IFERROR(VLOOKUP(AE5543,[3]Sheet2!$M:$O,3,FALSE),0)</f>
        <v>0</v>
      </c>
      <c r="AE5543" s="10" t="str">
        <f t="shared" si="220"/>
        <v>80/81NICA</v>
      </c>
      <c r="AF5543" s="13">
        <f t="shared" si="218"/>
        <v>4.4223313517704838E-2</v>
      </c>
    </row>
    <row r="5544" spans="1:32" x14ac:dyDescent="0.45">
      <c r="A5544" s="12" t="s">
        <v>54</v>
      </c>
      <c r="B5544" s="12" t="s">
        <v>338</v>
      </c>
      <c r="C5544" s="12" t="s">
        <v>43</v>
      </c>
      <c r="D5544" s="12">
        <v>174.5</v>
      </c>
      <c r="E5544" s="12">
        <v>18366706</v>
      </c>
      <c r="F5544" s="12">
        <v>10493764</v>
      </c>
      <c r="G5544" s="12">
        <v>224277615</v>
      </c>
      <c r="H5544" s="12">
        <v>192447806</v>
      </c>
      <c r="I5544" s="12">
        <v>5529919</v>
      </c>
      <c r="J5544" s="12">
        <v>7189190</v>
      </c>
      <c r="K5544" s="21">
        <v>4105943</v>
      </c>
      <c r="L5544" s="21">
        <v>2241595</v>
      </c>
      <c r="M5544" s="21">
        <v>16.27</v>
      </c>
      <c r="N5544" s="21">
        <v>10.73</v>
      </c>
      <c r="O5544" s="21">
        <v>1.1100000000000001</v>
      </c>
      <c r="P5544" s="21">
        <v>10.36</v>
      </c>
      <c r="Q5544" s="21">
        <v>0.75</v>
      </c>
      <c r="R5544" s="21">
        <v>11.91</v>
      </c>
      <c r="S5544" s="22">
        <v>2.86</v>
      </c>
      <c r="T5544" s="21">
        <v>157.13</v>
      </c>
      <c r="U5544" s="21">
        <v>239.84</v>
      </c>
      <c r="V5544" s="12">
        <v>0.37440000000000001</v>
      </c>
      <c r="W5544" s="21">
        <v>273358</v>
      </c>
      <c r="X5544" s="21">
        <v>1.49</v>
      </c>
      <c r="Y5544" s="12" t="str">
        <f>IFERROR(VLOOKUP(C5544,[1]Index!$D:$F,3,FALSE),"Non List")</f>
        <v>Commercial Banks</v>
      </c>
      <c r="Z5544">
        <f>IFERROR(VLOOKUP(C5544,[1]LP!$B:$C,2,FALSE),0)</f>
        <v>246</v>
      </c>
      <c r="AA5544" s="11">
        <f t="shared" si="219"/>
        <v>15.1</v>
      </c>
      <c r="AB5544" s="5">
        <f>IFERROR(VLOOKUP(C5544,[2]Sheet1!$B:$F,5,FALSE),0)</f>
        <v>89996863.319999993</v>
      </c>
      <c r="AC5544" s="11">
        <f>IFERROR(VLOOKUP(AE5544,[3]Sheet2!$M:$O,2,FALSE),0)</f>
        <v>0</v>
      </c>
      <c r="AD5544" s="11">
        <f>IFERROR(VLOOKUP(AE5544,[3]Sheet2!$M:$O,3,FALSE),0)</f>
        <v>0</v>
      </c>
      <c r="AE5544" s="10" t="str">
        <f t="shared" si="220"/>
        <v>80/81NMB</v>
      </c>
      <c r="AF5544" s="13">
        <f t="shared" si="218"/>
        <v>6.6138211382113815E-2</v>
      </c>
    </row>
    <row r="5545" spans="1:32" x14ac:dyDescent="0.45">
      <c r="A5545" s="12" t="s">
        <v>54</v>
      </c>
      <c r="B5545" s="12" t="s">
        <v>338</v>
      </c>
      <c r="C5545" s="12" t="s">
        <v>44</v>
      </c>
      <c r="D5545" s="12">
        <v>188.8</v>
      </c>
      <c r="E5545" s="12">
        <v>19402575.719999999</v>
      </c>
      <c r="F5545" s="12">
        <v>10594691.41</v>
      </c>
      <c r="G5545" s="12">
        <v>202541744.88</v>
      </c>
      <c r="H5545" s="12">
        <v>177500985.19999999</v>
      </c>
      <c r="I5545" s="12">
        <v>5783810.9900000002</v>
      </c>
      <c r="J5545" s="12">
        <v>7163360.2300000004</v>
      </c>
      <c r="K5545" s="21">
        <v>5006789.33</v>
      </c>
      <c r="L5545" s="21">
        <v>2878746.22</v>
      </c>
      <c r="M5545" s="21">
        <v>19.77</v>
      </c>
      <c r="N5545" s="21">
        <v>9.5500000000000007</v>
      </c>
      <c r="O5545" s="21">
        <v>1.22</v>
      </c>
      <c r="P5545" s="21">
        <v>12.8</v>
      </c>
      <c r="Q5545" s="21">
        <v>1.1000000000000001</v>
      </c>
      <c r="R5545" s="21">
        <v>11.65</v>
      </c>
      <c r="S5545" s="22">
        <v>4.29</v>
      </c>
      <c r="T5545" s="21">
        <v>154.6</v>
      </c>
      <c r="U5545" s="21">
        <v>262.24</v>
      </c>
      <c r="V5545" s="12">
        <v>0.38900000000000001</v>
      </c>
      <c r="W5545" s="21">
        <v>313347.41700000002</v>
      </c>
      <c r="X5545" s="21">
        <v>1.61</v>
      </c>
      <c r="Y5545" s="12" t="str">
        <f>IFERROR(VLOOKUP(C5545,[1]Index!$D:$F,3,FALSE),"Non List")</f>
        <v>Commercial Banks</v>
      </c>
      <c r="Z5545">
        <f>IFERROR(VLOOKUP(C5545,[1]LP!$B:$C,2,FALSE),0)</f>
        <v>255</v>
      </c>
      <c r="AA5545" s="11">
        <f t="shared" si="219"/>
        <v>12.9</v>
      </c>
      <c r="AB5545" s="5">
        <f>IFERROR(VLOOKUP(C5545,[2]Sheet1!$B:$F,5,FALSE),0)</f>
        <v>95072620.929999992</v>
      </c>
      <c r="AC5545" s="11">
        <f>IFERROR(VLOOKUP(AE5545,[3]Sheet2!$M:$O,2,FALSE),0)</f>
        <v>5</v>
      </c>
      <c r="AD5545" s="11">
        <f>IFERROR(VLOOKUP(AE5545,[3]Sheet2!$M:$O,3,FALSE),0)</f>
        <v>0</v>
      </c>
      <c r="AE5545" s="10" t="str">
        <f t="shared" si="220"/>
        <v>80/81PCBL</v>
      </c>
      <c r="AF5545" s="13">
        <f t="shared" si="218"/>
        <v>7.7529411764705874E-2</v>
      </c>
    </row>
    <row r="5546" spans="1:32" x14ac:dyDescent="0.45">
      <c r="A5546" s="12" t="s">
        <v>54</v>
      </c>
      <c r="B5546" s="12" t="s">
        <v>338</v>
      </c>
      <c r="C5546" s="12" t="s">
        <v>45</v>
      </c>
      <c r="D5546" s="12">
        <v>233</v>
      </c>
      <c r="E5546" s="12">
        <v>13581525.414000001</v>
      </c>
      <c r="F5546" s="12">
        <v>6415654.7319999998</v>
      </c>
      <c r="G5546" s="12">
        <v>186962077.185</v>
      </c>
      <c r="H5546" s="12">
        <v>160379434.45300001</v>
      </c>
      <c r="I5546" s="12">
        <v>4581593.8470000001</v>
      </c>
      <c r="J5546" s="12">
        <v>5941504.3219999997</v>
      </c>
      <c r="K5546" s="21">
        <v>3660678.4210000001</v>
      </c>
      <c r="L5546" s="21">
        <v>1439442.8060000001</v>
      </c>
      <c r="M5546" s="21">
        <v>14.12</v>
      </c>
      <c r="N5546" s="21">
        <v>16.5</v>
      </c>
      <c r="O5546" s="21">
        <v>1.58</v>
      </c>
      <c r="P5546" s="21">
        <v>9.6</v>
      </c>
      <c r="Q5546" s="21">
        <v>0.62</v>
      </c>
      <c r="R5546" s="21">
        <v>26.07</v>
      </c>
      <c r="S5546" s="22">
        <v>1.89</v>
      </c>
      <c r="T5546" s="21">
        <v>147.24</v>
      </c>
      <c r="U5546" s="21">
        <v>216.28</v>
      </c>
      <c r="V5546" s="12">
        <v>-7.17E-2</v>
      </c>
      <c r="W5546" s="21">
        <v>756822.71100000001</v>
      </c>
      <c r="X5546" s="21">
        <v>5.57</v>
      </c>
      <c r="Y5546" s="12" t="str">
        <f>IFERROR(VLOOKUP(C5546,[1]Index!$D:$F,3,FALSE),"Non List")</f>
        <v>Commercial Banks</v>
      </c>
      <c r="Z5546">
        <f>IFERROR(VLOOKUP(C5546,[1]LP!$B:$C,2,FALSE),0)</f>
        <v>299</v>
      </c>
      <c r="AA5546" s="11">
        <f t="shared" si="219"/>
        <v>21.2</v>
      </c>
      <c r="AB5546" s="5">
        <f>IFERROR(VLOOKUP(C5546,[2]Sheet1!$B:$F,5,FALSE),0)</f>
        <v>66549474.460000001</v>
      </c>
      <c r="AC5546" s="11">
        <f>IFERROR(VLOOKUP(AE5546,[3]Sheet2!$M:$O,2,FALSE),0)</f>
        <v>5.2632000000000003</v>
      </c>
      <c r="AD5546" s="11">
        <f>IFERROR(VLOOKUP(AE5546,[3]Sheet2!$M:$O,3,FALSE),0)</f>
        <v>0</v>
      </c>
      <c r="AE5546" s="10" t="str">
        <f t="shared" si="220"/>
        <v>80/81SANIMA</v>
      </c>
      <c r="AF5546" s="13">
        <f t="shared" si="218"/>
        <v>4.7224080267558526E-2</v>
      </c>
    </row>
    <row r="5547" spans="1:32" x14ac:dyDescent="0.45">
      <c r="A5547" s="12" t="s">
        <v>54</v>
      </c>
      <c r="B5547" s="12" t="s">
        <v>338</v>
      </c>
      <c r="C5547" s="12" t="s">
        <v>46</v>
      </c>
      <c r="D5547" s="12">
        <v>274</v>
      </c>
      <c r="E5547" s="12">
        <v>10500152.279999999</v>
      </c>
      <c r="F5547" s="12">
        <v>8151222</v>
      </c>
      <c r="G5547" s="12">
        <v>174566049.90000001</v>
      </c>
      <c r="H5547" s="12">
        <v>122551375.19</v>
      </c>
      <c r="I5547" s="12">
        <v>3573754.81</v>
      </c>
      <c r="J5547" s="12">
        <v>4542611.4800000004</v>
      </c>
      <c r="K5547" s="21">
        <v>2445881.48</v>
      </c>
      <c r="L5547" s="21">
        <v>1164177.8700000001</v>
      </c>
      <c r="M5547" s="21">
        <v>14.77</v>
      </c>
      <c r="N5547" s="21">
        <v>18.55</v>
      </c>
      <c r="O5547" s="21">
        <v>1.54</v>
      </c>
      <c r="P5547" s="21">
        <v>8.32</v>
      </c>
      <c r="Q5547" s="21">
        <v>0.55000000000000004</v>
      </c>
      <c r="R5547" s="21">
        <v>28.57</v>
      </c>
      <c r="S5547" s="22">
        <v>1.98</v>
      </c>
      <c r="T5547" s="21">
        <v>177.63</v>
      </c>
      <c r="U5547" s="21">
        <v>242.96</v>
      </c>
      <c r="V5547" s="12">
        <v>-0.1133</v>
      </c>
      <c r="W5547" s="21">
        <v>834360.36</v>
      </c>
      <c r="X5547" s="21">
        <v>7.95</v>
      </c>
      <c r="Y5547" s="12" t="str">
        <f>IFERROR(VLOOKUP(C5547,[1]Index!$D:$F,3,FALSE),"Non List")</f>
        <v>Commercial Banks</v>
      </c>
      <c r="Z5547">
        <f>IFERROR(VLOOKUP(C5547,[1]LP!$B:$C,2,FALSE),0)</f>
        <v>421</v>
      </c>
      <c r="AA5547" s="11">
        <f t="shared" si="219"/>
        <v>28.5</v>
      </c>
      <c r="AB5547" s="5">
        <f>IFERROR(VLOOKUP(C5547,[2]Sheet1!$B:$F,5,FALSE),0)</f>
        <v>31500456.899999999</v>
      </c>
      <c r="AC5547" s="11">
        <f>IFERROR(VLOOKUP(AE5547,[3]Sheet2!$M:$O,2,FALSE),0)</f>
        <v>6.85</v>
      </c>
      <c r="AD5547" s="11">
        <f>IFERROR(VLOOKUP(AE5547,[3]Sheet2!$M:$O,3,FALSE),0)</f>
        <v>3.8</v>
      </c>
      <c r="AE5547" s="10" t="str">
        <f t="shared" si="220"/>
        <v>80/81SBI</v>
      </c>
      <c r="AF5547" s="13">
        <f t="shared" si="218"/>
        <v>3.5083135391923988E-2</v>
      </c>
    </row>
    <row r="5548" spans="1:32" x14ac:dyDescent="0.45">
      <c r="A5548" s="12" t="s">
        <v>54</v>
      </c>
      <c r="B5548" s="12" t="s">
        <v>338</v>
      </c>
      <c r="C5548" s="12" t="s">
        <v>47</v>
      </c>
      <c r="D5548" s="12">
        <v>222.7</v>
      </c>
      <c r="E5548" s="12">
        <v>14089980.189999999</v>
      </c>
      <c r="F5548" s="12">
        <v>12133422.949999999</v>
      </c>
      <c r="G5548" s="12">
        <v>226667382.465</v>
      </c>
      <c r="H5548" s="12">
        <v>193018987.215</v>
      </c>
      <c r="I5548" s="12">
        <v>6013382.6150000002</v>
      </c>
      <c r="J5548" s="12">
        <v>7488978.8099999996</v>
      </c>
      <c r="K5548" s="21">
        <v>4155889.4929999998</v>
      </c>
      <c r="L5548" s="21">
        <v>1684090.73</v>
      </c>
      <c r="M5548" s="21">
        <v>15.93</v>
      </c>
      <c r="N5548" s="21">
        <v>13.98</v>
      </c>
      <c r="O5548" s="21">
        <v>1.2</v>
      </c>
      <c r="P5548" s="21">
        <v>8.56</v>
      </c>
      <c r="Q5548" s="21">
        <v>0.57999999999999996</v>
      </c>
      <c r="R5548" s="21">
        <v>16.78</v>
      </c>
      <c r="S5548" s="22">
        <v>2.52</v>
      </c>
      <c r="T5548" s="21">
        <v>186.11</v>
      </c>
      <c r="U5548" s="21">
        <v>258.27999999999997</v>
      </c>
      <c r="V5548" s="12">
        <v>0.15970000000000001</v>
      </c>
      <c r="W5548" s="21">
        <v>-271202.74900000001</v>
      </c>
      <c r="X5548" s="21">
        <v>-1.92</v>
      </c>
      <c r="Y5548" s="12" t="str">
        <f>IFERROR(VLOOKUP(C5548,[1]Index!$D:$F,3,FALSE),"Non List")</f>
        <v>Commercial Banks</v>
      </c>
      <c r="Z5548">
        <f>IFERROR(VLOOKUP(C5548,[1]LP!$B:$C,2,FALSE),0)</f>
        <v>297</v>
      </c>
      <c r="AA5548" s="11">
        <f t="shared" si="219"/>
        <v>18.600000000000001</v>
      </c>
      <c r="AB5548" s="5">
        <f>IFERROR(VLOOKUP(C5548,[2]Sheet1!$B:$F,5,FALSE),0)</f>
        <v>69040902.980000004</v>
      </c>
      <c r="AC5548" s="11">
        <f>IFERROR(VLOOKUP(AE5548,[3]Sheet2!$M:$O,2,FALSE),0)</f>
        <v>4</v>
      </c>
      <c r="AD5548" s="11">
        <f>IFERROR(VLOOKUP(AE5548,[3]Sheet2!$M:$O,3,FALSE),0)</f>
        <v>0</v>
      </c>
      <c r="AE5548" s="10" t="str">
        <f t="shared" si="220"/>
        <v>80/81SBL</v>
      </c>
      <c r="AF5548" s="13">
        <f t="shared" si="218"/>
        <v>5.3636363636363635E-2</v>
      </c>
    </row>
    <row r="5549" spans="1:32" x14ac:dyDescent="0.45">
      <c r="A5549" s="12" t="s">
        <v>54</v>
      </c>
      <c r="B5549" s="12" t="s">
        <v>338</v>
      </c>
      <c r="C5549" s="12" t="s">
        <v>48</v>
      </c>
      <c r="D5549" s="12">
        <v>515.9</v>
      </c>
      <c r="E5549" s="12">
        <v>9429454</v>
      </c>
      <c r="F5549" s="12">
        <v>10264026</v>
      </c>
      <c r="G5549" s="12">
        <v>110065253</v>
      </c>
      <c r="H5549" s="12">
        <v>79241386</v>
      </c>
      <c r="I5549" s="12">
        <v>3920033</v>
      </c>
      <c r="J5549" s="12">
        <v>5432857</v>
      </c>
      <c r="K5549" s="21">
        <v>3759251</v>
      </c>
      <c r="L5549" s="21">
        <v>2447122</v>
      </c>
      <c r="M5549" s="21">
        <v>34.6</v>
      </c>
      <c r="N5549" s="21">
        <v>14.91</v>
      </c>
      <c r="O5549" s="21">
        <v>2.4700000000000002</v>
      </c>
      <c r="P5549" s="21">
        <v>16.57</v>
      </c>
      <c r="Q5549" s="21">
        <v>1.76</v>
      </c>
      <c r="R5549" s="21">
        <v>36.83</v>
      </c>
      <c r="S5549" s="22">
        <v>2.14</v>
      </c>
      <c r="T5549" s="21">
        <v>208.85</v>
      </c>
      <c r="U5549" s="21">
        <v>403.22</v>
      </c>
      <c r="V5549" s="12">
        <v>-0.21840000000000001</v>
      </c>
      <c r="W5549" s="21">
        <v>1817237</v>
      </c>
      <c r="X5549" s="21">
        <v>19.27</v>
      </c>
      <c r="Y5549" s="12" t="str">
        <f>IFERROR(VLOOKUP(C5549,[1]Index!$D:$F,3,FALSE),"Non List")</f>
        <v>Commercial Banks</v>
      </c>
      <c r="Z5549">
        <f>IFERROR(VLOOKUP(C5549,[1]LP!$B:$C,2,FALSE),0)</f>
        <v>671</v>
      </c>
      <c r="AA5549" s="11">
        <f t="shared" si="219"/>
        <v>19.399999999999999</v>
      </c>
      <c r="AB5549" s="5">
        <f>IFERROR(VLOOKUP(C5549,[2]Sheet1!$B:$F,5,FALSE),0)</f>
        <v>27114394.41</v>
      </c>
      <c r="AC5549" s="11">
        <f>IFERROR(VLOOKUP(AE5549,[3]Sheet2!$M:$O,2,FALSE),0)</f>
        <v>19</v>
      </c>
      <c r="AD5549" s="11">
        <f>IFERROR(VLOOKUP(AE5549,[3]Sheet2!$M:$O,3,FALSE),0)</f>
        <v>6.5</v>
      </c>
      <c r="AE5549" s="10" t="str">
        <f t="shared" si="220"/>
        <v>80/81SCB</v>
      </c>
      <c r="AF5549" s="13">
        <f t="shared" si="218"/>
        <v>5.1564828614008941E-2</v>
      </c>
    </row>
    <row r="5550" spans="1:32" x14ac:dyDescent="0.45">
      <c r="A5550" s="12" t="s">
        <v>54</v>
      </c>
      <c r="B5550" s="12" t="s">
        <v>338</v>
      </c>
      <c r="C5550" s="12" t="s">
        <v>51</v>
      </c>
      <c r="D5550" s="12">
        <v>139</v>
      </c>
      <c r="E5550" s="12">
        <v>23542490</v>
      </c>
      <c r="F5550" s="12">
        <v>10029283</v>
      </c>
      <c r="G5550" s="12">
        <v>278334829</v>
      </c>
      <c r="H5550" s="12">
        <v>229901422</v>
      </c>
      <c r="I5550" s="12">
        <v>8439683</v>
      </c>
      <c r="J5550" s="12">
        <v>10191385</v>
      </c>
      <c r="K5550" s="21">
        <v>5331400</v>
      </c>
      <c r="L5550" s="21">
        <v>1812459</v>
      </c>
      <c r="M5550" s="21">
        <v>10.25</v>
      </c>
      <c r="N5550" s="21">
        <v>13.56</v>
      </c>
      <c r="O5550" s="21">
        <v>0.97</v>
      </c>
      <c r="P5550" s="21">
        <v>7.2</v>
      </c>
      <c r="Q5550" s="21">
        <v>0.53</v>
      </c>
      <c r="R5550" s="21">
        <v>13.15</v>
      </c>
      <c r="S5550" s="22">
        <v>4.8099999999999996</v>
      </c>
      <c r="T5550" s="21">
        <v>142.6</v>
      </c>
      <c r="U5550" s="21">
        <v>181.35</v>
      </c>
      <c r="V5550" s="12">
        <v>0.30470000000000003</v>
      </c>
      <c r="W5550" s="21">
        <v>166547</v>
      </c>
      <c r="X5550" s="21">
        <v>0.71</v>
      </c>
      <c r="Y5550" s="12" t="str">
        <f>IFERROR(VLOOKUP(C5550,[1]Index!$D:$F,3,FALSE),"Non List")</f>
        <v>Commercial Banks</v>
      </c>
      <c r="Z5550">
        <f>IFERROR(VLOOKUP(C5550,[1]LP!$B:$C,2,FALSE),0)</f>
        <v>226</v>
      </c>
      <c r="AA5550" s="11">
        <f t="shared" si="219"/>
        <v>22</v>
      </c>
      <c r="AB5550" s="5">
        <f>IFERROR(VLOOKUP(C5550,[2]Sheet1!$B:$F,5,FALSE),0)</f>
        <v>115358201</v>
      </c>
      <c r="AC5550" s="11">
        <f>IFERROR(VLOOKUP(AE5550,[3]Sheet2!$M:$O,2,FALSE),0)</f>
        <v>0</v>
      </c>
      <c r="AD5550" s="11">
        <f>IFERROR(VLOOKUP(AE5550,[3]Sheet2!$M:$O,3,FALSE),0)</f>
        <v>0</v>
      </c>
      <c r="AE5550" s="10" t="str">
        <f t="shared" si="220"/>
        <v>80/81PRVU</v>
      </c>
      <c r="AF5550" s="13">
        <f t="shared" si="218"/>
        <v>4.5353982300884957E-2</v>
      </c>
    </row>
    <row r="5551" spans="1:32" x14ac:dyDescent="0.45">
      <c r="A5551" s="12" t="s">
        <v>54</v>
      </c>
      <c r="B5551" s="12" t="s">
        <v>338</v>
      </c>
      <c r="C5551" s="12" t="s">
        <v>182</v>
      </c>
      <c r="D5551" s="12">
        <v>152.5</v>
      </c>
      <c r="E5551" s="12">
        <v>34128595</v>
      </c>
      <c r="F5551" s="12">
        <v>24765494</v>
      </c>
      <c r="G5551" s="12">
        <v>403386034</v>
      </c>
      <c r="H5551" s="12">
        <v>312240548</v>
      </c>
      <c r="I5551" s="12">
        <v>11032516</v>
      </c>
      <c r="J5551" s="12">
        <v>13010151</v>
      </c>
      <c r="K5551" s="21">
        <v>8457652</v>
      </c>
      <c r="L5551" s="21">
        <v>3275275</v>
      </c>
      <c r="M5551" s="21">
        <v>12.79</v>
      </c>
      <c r="N5551" s="21">
        <v>11.92</v>
      </c>
      <c r="O5551" s="21">
        <v>0.88</v>
      </c>
      <c r="P5551" s="21">
        <v>7.42</v>
      </c>
      <c r="Q5551" s="21">
        <v>0.66</v>
      </c>
      <c r="R5551" s="21">
        <v>10.49</v>
      </c>
      <c r="S5551" s="22">
        <v>4.66</v>
      </c>
      <c r="T5551" s="21">
        <v>172.57</v>
      </c>
      <c r="U5551" s="21">
        <v>222.85</v>
      </c>
      <c r="V5551" s="12">
        <v>0.46129999999999999</v>
      </c>
      <c r="W5551" s="21">
        <v>-5081626</v>
      </c>
      <c r="X5551" s="21">
        <v>-14.89</v>
      </c>
      <c r="Y5551" s="12" t="str">
        <f>IFERROR(VLOOKUP(C5551,[1]Index!$D:$F,3,FALSE),"Non List")</f>
        <v>Commercial Banks</v>
      </c>
      <c r="Z5551">
        <f>IFERROR(VLOOKUP(C5551,[1]LP!$B:$C,2,FALSE),0)</f>
        <v>217</v>
      </c>
      <c r="AA5551" s="11">
        <f t="shared" si="219"/>
        <v>17</v>
      </c>
      <c r="AB5551" s="5">
        <f>IFERROR(VLOOKUP(C5551,[2]Sheet1!$B:$F,5,FALSE),0)</f>
        <v>71670049.5</v>
      </c>
      <c r="AC5551" s="11">
        <f>IFERROR(VLOOKUP(AE5551,[3]Sheet2!$M:$O,2,FALSE),0)</f>
        <v>0</v>
      </c>
      <c r="AD5551" s="11">
        <f>IFERROR(VLOOKUP(AE5551,[3]Sheet2!$M:$O,3,FALSE),0)</f>
        <v>0</v>
      </c>
      <c r="AE5551" s="10" t="str">
        <f t="shared" si="220"/>
        <v>80/81NIMB</v>
      </c>
      <c r="AF5551" s="13">
        <f t="shared" si="218"/>
        <v>5.8940092165898614E-2</v>
      </c>
    </row>
    <row r="5552" spans="1:32" x14ac:dyDescent="0.45">
      <c r="A5552" s="12" t="s">
        <v>54</v>
      </c>
      <c r="B5552" s="12" t="s">
        <v>338</v>
      </c>
      <c r="C5552" s="12" t="s">
        <v>339</v>
      </c>
      <c r="D5552" s="12">
        <v>150.9</v>
      </c>
      <c r="E5552" s="12">
        <v>23187155</v>
      </c>
      <c r="F5552" s="12">
        <v>16600650</v>
      </c>
      <c r="G5552" s="12">
        <v>311610777</v>
      </c>
      <c r="H5552" s="12">
        <v>249675259</v>
      </c>
      <c r="I5552" s="12">
        <v>8532769</v>
      </c>
      <c r="J5552" s="12">
        <v>10410547</v>
      </c>
      <c r="K5552" s="21">
        <v>6233408</v>
      </c>
      <c r="L5552" s="21">
        <v>1615905</v>
      </c>
      <c r="M5552" s="21">
        <v>9.2799999999999994</v>
      </c>
      <c r="N5552" s="21">
        <v>16.260000000000002</v>
      </c>
      <c r="O5552" s="21">
        <v>0.88</v>
      </c>
      <c r="P5552" s="21">
        <v>5.42</v>
      </c>
      <c r="Q5552" s="21">
        <v>0.41</v>
      </c>
      <c r="R5552" s="21">
        <v>14.31</v>
      </c>
      <c r="S5552" s="22">
        <v>5.49</v>
      </c>
      <c r="T5552" s="21">
        <v>171.59</v>
      </c>
      <c r="U5552" s="21">
        <v>189.28</v>
      </c>
      <c r="V5552" s="12">
        <v>0.25440000000000002</v>
      </c>
      <c r="W5552" s="21">
        <v>-1248400</v>
      </c>
      <c r="X5552" s="21">
        <v>-5.38</v>
      </c>
      <c r="Y5552" s="12" t="str">
        <f>IFERROR(VLOOKUP(C5552,[1]Index!$D:$F,3,FALSE),"Non List")</f>
        <v>Commercial Banks</v>
      </c>
      <c r="Z5552">
        <f>IFERROR(VLOOKUP(C5552,[1]LP!$B:$C,2,FALSE),0)</f>
        <v>220</v>
      </c>
      <c r="AA5552" s="11">
        <f t="shared" si="219"/>
        <v>23.7</v>
      </c>
      <c r="AB5552" s="5">
        <f>IFERROR(VLOOKUP(C5552,[2]Sheet1!$B:$F,5,FALSE),0)</f>
        <v>113617058.03</v>
      </c>
      <c r="AC5552" s="11">
        <f>IFERROR(VLOOKUP(AE5552,[3]Sheet2!$M:$O,2,FALSE),0)</f>
        <v>0.26</v>
      </c>
      <c r="AD5552" s="11">
        <f>IFERROR(VLOOKUP(AE5552,[3]Sheet2!$M:$O,3,FALSE),0)</f>
        <v>5</v>
      </c>
      <c r="AE5552" s="10" t="str">
        <f t="shared" si="220"/>
        <v>80/81LSL</v>
      </c>
      <c r="AF5552" s="13">
        <f t="shared" si="218"/>
        <v>4.2181818181818181E-2</v>
      </c>
    </row>
    <row r="5553" spans="1:32" x14ac:dyDescent="0.45">
      <c r="A5553" s="12" t="s">
        <v>54</v>
      </c>
      <c r="B5553" s="12" t="s">
        <v>338</v>
      </c>
      <c r="C5553" s="12" t="s">
        <v>154</v>
      </c>
      <c r="D5553" s="12">
        <v>468</v>
      </c>
      <c r="E5553" s="12">
        <v>525000</v>
      </c>
      <c r="F5553" s="12">
        <v>234516.91</v>
      </c>
      <c r="G5553" s="12">
        <v>1619746.96</v>
      </c>
      <c r="H5553" s="12">
        <v>1107010.014</v>
      </c>
      <c r="I5553" s="12">
        <v>65889.409</v>
      </c>
      <c r="J5553" s="12">
        <v>68845.138999999996</v>
      </c>
      <c r="K5553" s="21">
        <v>48625.606</v>
      </c>
      <c r="L5553" s="21">
        <v>8724.7510000000002</v>
      </c>
      <c r="M5553" s="21">
        <v>2.21</v>
      </c>
      <c r="N5553" s="21">
        <v>211.76</v>
      </c>
      <c r="O5553" s="21">
        <v>3.23</v>
      </c>
      <c r="P5553" s="21">
        <v>1.53</v>
      </c>
      <c r="Q5553" s="21">
        <v>0.36</v>
      </c>
      <c r="R5553" s="21">
        <v>683.98</v>
      </c>
      <c r="S5553" s="22">
        <v>4.95</v>
      </c>
      <c r="T5553" s="21">
        <v>144.66999999999999</v>
      </c>
      <c r="U5553" s="21">
        <v>84.82</v>
      </c>
      <c r="V5553" s="4">
        <v>-0.81879999999999997</v>
      </c>
      <c r="W5553" s="21">
        <v>8724.75</v>
      </c>
      <c r="X5553" s="21">
        <v>1.66</v>
      </c>
      <c r="Y5553" s="12" t="str">
        <f>IFERROR(VLOOKUP(C5553,[1]Index!$D:$F,3,FALSE),"Non List")</f>
        <v>Development Banks</v>
      </c>
      <c r="Z5553">
        <f>IFERROR(VLOOKUP(C5553,[1]LP!$B:$C,2,FALSE),0)</f>
        <v>1580</v>
      </c>
      <c r="AA5553" s="11">
        <f t="shared" si="219"/>
        <v>714.9</v>
      </c>
      <c r="AB5553" s="5">
        <f>IFERROR(VLOOKUP(C5553,[2]Sheet1!$B:$F,5,FALSE),0)</f>
        <v>1575000</v>
      </c>
      <c r="AC5553" s="11">
        <f>IFERROR(VLOOKUP(AE5553,[3]Sheet2!$M:$O,2,FALSE),0)</f>
        <v>0</v>
      </c>
      <c r="AD5553" s="11">
        <f>IFERROR(VLOOKUP(AE5553,[3]Sheet2!$M:$O,3,FALSE),0)</f>
        <v>0</v>
      </c>
      <c r="AE5553" s="10" t="str">
        <f t="shared" si="220"/>
        <v>80/81CORBL</v>
      </c>
      <c r="AF5553" s="13">
        <f t="shared" si="218"/>
        <v>1.3987341772151898E-3</v>
      </c>
    </row>
    <row r="5554" spans="1:32" x14ac:dyDescent="0.45">
      <c r="A5554" s="12" t="s">
        <v>54</v>
      </c>
      <c r="B5554" s="12" t="s">
        <v>338</v>
      </c>
      <c r="C5554" s="12" t="s">
        <v>125</v>
      </c>
      <c r="D5554" s="12">
        <v>381</v>
      </c>
      <c r="E5554" s="12">
        <v>1249694.4709000001</v>
      </c>
      <c r="F5554" s="12">
        <v>644778.83570000005</v>
      </c>
      <c r="G5554" s="12">
        <v>13998695.619000001</v>
      </c>
      <c r="H5554" s="12">
        <v>10710455.043500001</v>
      </c>
      <c r="I5554" s="12">
        <v>320333.98249999998</v>
      </c>
      <c r="J5554" s="12">
        <v>371715.87469999999</v>
      </c>
      <c r="K5554" s="21">
        <v>150250.92170000001</v>
      </c>
      <c r="L5554" s="21">
        <v>-53741.5962</v>
      </c>
      <c r="M5554" s="21">
        <v>-5.73</v>
      </c>
      <c r="N5554" s="21">
        <v>-66.489999999999995</v>
      </c>
      <c r="O5554" s="21">
        <v>2.5099999999999998</v>
      </c>
      <c r="P5554" s="21">
        <v>-3.78</v>
      </c>
      <c r="Q5554" s="21">
        <v>-0.32</v>
      </c>
      <c r="R5554" s="21">
        <v>-166.89</v>
      </c>
      <c r="S5554" s="22">
        <v>7.3</v>
      </c>
      <c r="T5554" s="21">
        <v>151.59</v>
      </c>
      <c r="U5554" s="12">
        <v>0</v>
      </c>
      <c r="V5554" s="12">
        <v>0</v>
      </c>
      <c r="W5554" s="21">
        <v>-83152.090500000006</v>
      </c>
      <c r="X5554" s="21">
        <v>-6.65</v>
      </c>
      <c r="Y5554" s="12" t="str">
        <f>IFERROR(VLOOKUP(C5554,[1]Index!$D:$F,3,FALSE),"Non List")</f>
        <v>Development Banks</v>
      </c>
      <c r="Z5554">
        <f>IFERROR(VLOOKUP(C5554,[1]LP!$B:$C,2,FALSE),0)</f>
        <v>580.1</v>
      </c>
      <c r="AA5554" s="11">
        <f t="shared" si="219"/>
        <v>-101.2</v>
      </c>
      <c r="AB5554" s="5">
        <f>IFERROR(VLOOKUP(C5554,[2]Sheet1!$B:$F,5,FALSE),0)</f>
        <v>6123503.0499999998</v>
      </c>
      <c r="AC5554" s="11">
        <f>IFERROR(VLOOKUP(AE5554,[3]Sheet2!$M:$O,2,FALSE),0)</f>
        <v>0</v>
      </c>
      <c r="AD5554" s="11">
        <f>IFERROR(VLOOKUP(AE5554,[3]Sheet2!$M:$O,3,FALSE),0)</f>
        <v>0</v>
      </c>
      <c r="AE5554" s="10" t="str">
        <f t="shared" si="220"/>
        <v>80/81EDBL</v>
      </c>
      <c r="AF5554" s="13">
        <f t="shared" si="218"/>
        <v>-9.8776073090846416E-3</v>
      </c>
    </row>
    <row r="5555" spans="1:32" x14ac:dyDescent="0.45">
      <c r="A5555" s="12" t="s">
        <v>54</v>
      </c>
      <c r="B5555" s="12" t="s">
        <v>338</v>
      </c>
      <c r="C5555" s="12" t="s">
        <v>126</v>
      </c>
      <c r="D5555" s="12">
        <v>370.1</v>
      </c>
      <c r="E5555" s="12">
        <v>5680517.3279999997</v>
      </c>
      <c r="F5555" s="12">
        <v>2757980.5959999999</v>
      </c>
      <c r="G5555" s="12">
        <v>82827014.656000003</v>
      </c>
      <c r="H5555" s="12">
        <v>64885779.402000003</v>
      </c>
      <c r="I5555" s="12">
        <v>2517605.0720000002</v>
      </c>
      <c r="J5555" s="12">
        <v>2853886.8840000001</v>
      </c>
      <c r="K5555" s="21">
        <v>1704662.5009999999</v>
      </c>
      <c r="L5555" s="21">
        <v>683462.22499999998</v>
      </c>
      <c r="M5555" s="21">
        <v>16.04</v>
      </c>
      <c r="N5555" s="21">
        <v>23.07</v>
      </c>
      <c r="O5555" s="21">
        <v>2.4900000000000002</v>
      </c>
      <c r="P5555" s="21">
        <v>10.8</v>
      </c>
      <c r="Q5555" s="21">
        <v>0.71</v>
      </c>
      <c r="R5555" s="21">
        <v>57.44</v>
      </c>
      <c r="S5555" s="22">
        <v>2.97</v>
      </c>
      <c r="T5555" s="21">
        <v>148.55000000000001</v>
      </c>
      <c r="U5555" s="21">
        <v>231.54</v>
      </c>
      <c r="V5555" s="4">
        <v>-0.37440000000000001</v>
      </c>
      <c r="W5555" s="21">
        <v>102100.12699999999</v>
      </c>
      <c r="X5555" s="21">
        <v>1.8</v>
      </c>
      <c r="Y5555" s="12" t="str">
        <f>IFERROR(VLOOKUP(C5555,[1]Index!$D:$F,3,FALSE),"Non List")</f>
        <v>Development Banks</v>
      </c>
      <c r="Z5555">
        <f>IFERROR(VLOOKUP(C5555,[1]LP!$B:$C,2,FALSE),0)</f>
        <v>394.6</v>
      </c>
      <c r="AA5555" s="11">
        <f t="shared" si="219"/>
        <v>24.6</v>
      </c>
      <c r="AB5555" s="5">
        <f>IFERROR(VLOOKUP(C5555,[2]Sheet1!$B:$F,5,FALSE),0)</f>
        <v>27834534.77</v>
      </c>
      <c r="AC5555" s="11">
        <f>IFERROR(VLOOKUP(AE5555,[3]Sheet2!$M:$O,2,FALSE),0)</f>
        <v>0</v>
      </c>
      <c r="AD5555" s="11">
        <f>IFERROR(VLOOKUP(AE5555,[3]Sheet2!$M:$O,3,FALSE),0)</f>
        <v>0</v>
      </c>
      <c r="AE5555" s="10" t="str">
        <f t="shared" si="220"/>
        <v>80/81GBBL</v>
      </c>
      <c r="AF5555" s="13">
        <f t="shared" si="218"/>
        <v>4.0648758236188541E-2</v>
      </c>
    </row>
    <row r="5556" spans="1:32" x14ac:dyDescent="0.45">
      <c r="A5556" s="12" t="s">
        <v>54</v>
      </c>
      <c r="B5556" s="12" t="s">
        <v>338</v>
      </c>
      <c r="C5556" s="12" t="s">
        <v>129</v>
      </c>
      <c r="D5556" s="12">
        <v>294.60000000000002</v>
      </c>
      <c r="E5556" s="12">
        <v>4395785.8899999997</v>
      </c>
      <c r="F5556" s="12">
        <v>1503381.12</v>
      </c>
      <c r="G5556" s="12">
        <v>63425432.130000003</v>
      </c>
      <c r="H5556" s="12">
        <v>50731389.259999998</v>
      </c>
      <c r="I5556" s="12">
        <v>1706859.28</v>
      </c>
      <c r="J5556" s="12">
        <v>1922793.54</v>
      </c>
      <c r="K5556" s="21">
        <v>1051048.6000000001</v>
      </c>
      <c r="L5556" s="21">
        <v>152433.42000000001</v>
      </c>
      <c r="M5556" s="21">
        <v>4.6100000000000003</v>
      </c>
      <c r="N5556" s="21">
        <v>63.9</v>
      </c>
      <c r="O5556" s="21">
        <v>2.2000000000000002</v>
      </c>
      <c r="P5556" s="21">
        <v>3.45</v>
      </c>
      <c r="Q5556" s="21">
        <v>0.2</v>
      </c>
      <c r="R5556" s="21">
        <v>140.58000000000001</v>
      </c>
      <c r="S5556" s="22">
        <v>4.97</v>
      </c>
      <c r="T5556" s="21">
        <v>134.19999999999999</v>
      </c>
      <c r="U5556" s="21">
        <v>117.98</v>
      </c>
      <c r="V5556" s="4">
        <v>-0.59950000000000003</v>
      </c>
      <c r="W5556" s="21">
        <v>-286658.46600000001</v>
      </c>
      <c r="X5556" s="21">
        <v>-6.52</v>
      </c>
      <c r="Y5556" s="12" t="str">
        <f>IFERROR(VLOOKUP(C5556,[1]Index!$D:$F,3,FALSE),"Non List")</f>
        <v>Development Banks</v>
      </c>
      <c r="Z5556">
        <f>IFERROR(VLOOKUP(C5556,[1]LP!$B:$C,2,FALSE),0)</f>
        <v>367</v>
      </c>
      <c r="AA5556" s="11">
        <f t="shared" si="219"/>
        <v>79.599999999999994</v>
      </c>
      <c r="AB5556" s="5">
        <f>IFERROR(VLOOKUP(C5556,[2]Sheet1!$B:$F,5,FALSE),0)</f>
        <v>21539350.91</v>
      </c>
      <c r="AC5556" s="11">
        <f>IFERROR(VLOOKUP(AE5556,[3]Sheet2!$M:$O,2,FALSE),0)</f>
        <v>0</v>
      </c>
      <c r="AD5556" s="11">
        <f>IFERROR(VLOOKUP(AE5556,[3]Sheet2!$M:$O,3,FALSE),0)</f>
        <v>0</v>
      </c>
      <c r="AE5556" s="10" t="str">
        <f t="shared" si="220"/>
        <v>80/81JBBL</v>
      </c>
      <c r="AF5556" s="13">
        <f t="shared" si="218"/>
        <v>1.2561307901907359E-2</v>
      </c>
    </row>
    <row r="5557" spans="1:32" x14ac:dyDescent="0.45">
      <c r="A5557" s="12" t="s">
        <v>54</v>
      </c>
      <c r="B5557" s="12" t="s">
        <v>338</v>
      </c>
      <c r="C5557" s="12" t="s">
        <v>133</v>
      </c>
      <c r="D5557" s="12">
        <v>437</v>
      </c>
      <c r="E5557" s="12">
        <v>502830</v>
      </c>
      <c r="F5557" s="12">
        <v>28904.632000000001</v>
      </c>
      <c r="G5557" s="12">
        <v>4687383.93</v>
      </c>
      <c r="H5557" s="12">
        <v>3404658.0440000002</v>
      </c>
      <c r="I5557" s="12">
        <v>83105.042000000001</v>
      </c>
      <c r="J5557" s="12">
        <v>89292.767999999996</v>
      </c>
      <c r="K5557" s="21">
        <v>7564.3789999999999</v>
      </c>
      <c r="L5557" s="21">
        <v>28807.595000000001</v>
      </c>
      <c r="M5557" s="21">
        <v>7.63</v>
      </c>
      <c r="N5557" s="21">
        <v>57.27</v>
      </c>
      <c r="O5557" s="21">
        <v>4.13</v>
      </c>
      <c r="P5557" s="21">
        <v>7.22</v>
      </c>
      <c r="Q5557" s="21">
        <v>0.54</v>
      </c>
      <c r="R5557" s="21">
        <v>236.53</v>
      </c>
      <c r="S5557" s="22">
        <v>4.96</v>
      </c>
      <c r="T5557" s="21">
        <v>105.75</v>
      </c>
      <c r="U5557" s="21">
        <v>134.74</v>
      </c>
      <c r="V5557" s="4">
        <v>-0.69169999999999998</v>
      </c>
      <c r="W5557" s="21">
        <v>-25134.816999999999</v>
      </c>
      <c r="X5557" s="21">
        <v>-5</v>
      </c>
      <c r="Y5557" s="12" t="str">
        <f>IFERROR(VLOOKUP(C5557,[1]Index!$D:$F,3,FALSE),"Non List")</f>
        <v>Development Banks</v>
      </c>
      <c r="Z5557">
        <f>IFERROR(VLOOKUP(C5557,[1]LP!$B:$C,2,FALSE),0)</f>
        <v>0</v>
      </c>
      <c r="AA5557" s="11">
        <f t="shared" si="219"/>
        <v>0</v>
      </c>
      <c r="AB5557" s="5">
        <f>IFERROR(VLOOKUP(C5557,[2]Sheet1!$B:$F,5,FALSE),0)</f>
        <v>2463867</v>
      </c>
      <c r="AC5557" s="11">
        <f>IFERROR(VLOOKUP(AE5557,[3]Sheet2!$M:$O,2,FALSE),0)</f>
        <v>0</v>
      </c>
      <c r="AD5557" s="11">
        <f>IFERROR(VLOOKUP(AE5557,[3]Sheet2!$M:$O,3,FALSE),0)</f>
        <v>0</v>
      </c>
      <c r="AE5557" s="10" t="str">
        <f t="shared" si="220"/>
        <v>80/81KRBL</v>
      </c>
      <c r="AF5557" s="13">
        <f t="shared" si="218"/>
        <v>0</v>
      </c>
    </row>
    <row r="5558" spans="1:32" x14ac:dyDescent="0.45">
      <c r="A5558" s="12" t="s">
        <v>54</v>
      </c>
      <c r="B5558" s="12" t="s">
        <v>338</v>
      </c>
      <c r="C5558" s="12" t="s">
        <v>134</v>
      </c>
      <c r="D5558" s="12">
        <v>452</v>
      </c>
      <c r="E5558" s="12">
        <v>1111426.5730000001</v>
      </c>
      <c r="F5558" s="12">
        <v>389289.98499999999</v>
      </c>
      <c r="G5558" s="12">
        <v>6445898.7699999996</v>
      </c>
      <c r="H5558" s="12">
        <v>3810421.6660000002</v>
      </c>
      <c r="I5558" s="12">
        <v>193465.24</v>
      </c>
      <c r="J5558" s="12">
        <v>208877.77600000001</v>
      </c>
      <c r="K5558" s="21">
        <v>123898.512</v>
      </c>
      <c r="L5558" s="21">
        <v>68278.964000000007</v>
      </c>
      <c r="M5558" s="21">
        <v>8.19</v>
      </c>
      <c r="N5558" s="21">
        <v>55.19</v>
      </c>
      <c r="O5558" s="21">
        <v>3.35</v>
      </c>
      <c r="P5558" s="21">
        <v>6.07</v>
      </c>
      <c r="Q5558" s="21">
        <v>0.84</v>
      </c>
      <c r="R5558" s="21">
        <v>184.89</v>
      </c>
      <c r="S5558" s="22">
        <v>2.63</v>
      </c>
      <c r="T5558" s="21">
        <v>135.03</v>
      </c>
      <c r="U5558" s="21">
        <v>157.74</v>
      </c>
      <c r="V5558" s="4">
        <v>-0.65100000000000002</v>
      </c>
      <c r="W5558" s="21">
        <v>54000.423000000003</v>
      </c>
      <c r="X5558" s="21">
        <v>4.8600000000000003</v>
      </c>
      <c r="Y5558" s="12" t="str">
        <f>IFERROR(VLOOKUP(C5558,[1]Index!$D:$F,3,FALSE),"Non List")</f>
        <v>Development Banks</v>
      </c>
      <c r="Z5558">
        <f>IFERROR(VLOOKUP(C5558,[1]LP!$B:$C,2,FALSE),0)</f>
        <v>634</v>
      </c>
      <c r="AA5558" s="11">
        <f t="shared" si="219"/>
        <v>77.400000000000006</v>
      </c>
      <c r="AB5558" s="5">
        <f>IFERROR(VLOOKUP(C5558,[2]Sheet1!$B:$F,5,FALSE),0)</f>
        <v>5445990.3399999999</v>
      </c>
      <c r="AC5558" s="11">
        <f>IFERROR(VLOOKUP(AE5558,[3]Sheet2!$M:$O,2,FALSE),0)</f>
        <v>0.50039999999999996</v>
      </c>
      <c r="AD5558" s="11">
        <f>IFERROR(VLOOKUP(AE5558,[3]Sheet2!$M:$O,3,FALSE),0)</f>
        <v>9.5078999999999994</v>
      </c>
      <c r="AE5558" s="10" t="str">
        <f t="shared" si="220"/>
        <v>80/81MDB</v>
      </c>
      <c r="AF5558" s="13">
        <f t="shared" si="218"/>
        <v>1.2917981072555203E-2</v>
      </c>
    </row>
    <row r="5559" spans="1:32" x14ac:dyDescent="0.45">
      <c r="A5559" s="12" t="s">
        <v>54</v>
      </c>
      <c r="B5559" s="12" t="s">
        <v>338</v>
      </c>
      <c r="C5559" s="12" t="s">
        <v>136</v>
      </c>
      <c r="D5559" s="12">
        <v>355</v>
      </c>
      <c r="E5559" s="12">
        <v>7046938.0489999996</v>
      </c>
      <c r="F5559" s="12">
        <v>3063949.6690000002</v>
      </c>
      <c r="G5559" s="12">
        <v>110405509.06900001</v>
      </c>
      <c r="H5559" s="12">
        <v>92856384.537</v>
      </c>
      <c r="I5559" s="12">
        <v>3130394.1570000001</v>
      </c>
      <c r="J5559" s="12">
        <v>3522919.9410000001</v>
      </c>
      <c r="K5559" s="21">
        <v>1991561.7109999999</v>
      </c>
      <c r="L5559" s="21">
        <v>871824.76800000004</v>
      </c>
      <c r="M5559" s="21">
        <v>16.489999999999998</v>
      </c>
      <c r="N5559" s="21">
        <v>21.53</v>
      </c>
      <c r="O5559" s="21">
        <v>2.4700000000000002</v>
      </c>
      <c r="P5559" s="21">
        <v>11.5</v>
      </c>
      <c r="Q5559" s="21">
        <v>0.69</v>
      </c>
      <c r="R5559" s="21">
        <v>53.18</v>
      </c>
      <c r="S5559" s="22">
        <v>2.02</v>
      </c>
      <c r="T5559" s="21">
        <v>143.47999999999999</v>
      </c>
      <c r="U5559" s="21">
        <v>230.73</v>
      </c>
      <c r="V5559" s="4">
        <v>-0.35010000000000002</v>
      </c>
      <c r="W5559" s="21">
        <v>10286.130999999999</v>
      </c>
      <c r="X5559" s="21">
        <v>0.15</v>
      </c>
      <c r="Y5559" s="12" t="str">
        <f>IFERROR(VLOOKUP(C5559,[1]Index!$D:$F,3,FALSE),"Non List")</f>
        <v>Development Banks</v>
      </c>
      <c r="Z5559">
        <f>IFERROR(VLOOKUP(C5559,[1]LP!$B:$C,2,FALSE),0)</f>
        <v>371</v>
      </c>
      <c r="AA5559" s="11">
        <f t="shared" si="219"/>
        <v>22.5</v>
      </c>
      <c r="AB5559" s="5">
        <f>IFERROR(VLOOKUP(C5559,[2]Sheet1!$B:$F,5,FALSE),0)</f>
        <v>34531463.259999998</v>
      </c>
      <c r="AC5559" s="11">
        <f>IFERROR(VLOOKUP(AE5559,[3]Sheet2!$M:$O,2,FALSE),0)</f>
        <v>0</v>
      </c>
      <c r="AD5559" s="11">
        <f>IFERROR(VLOOKUP(AE5559,[3]Sheet2!$M:$O,3,FALSE),0)</f>
        <v>0</v>
      </c>
      <c r="AE5559" s="10" t="str">
        <f t="shared" si="220"/>
        <v>80/81MNBBL</v>
      </c>
      <c r="AF5559" s="13">
        <f t="shared" si="218"/>
        <v>4.4447439353099728E-2</v>
      </c>
    </row>
    <row r="5560" spans="1:32" x14ac:dyDescent="0.45">
      <c r="A5560" s="12" t="s">
        <v>54</v>
      </c>
      <c r="B5560" s="12" t="s">
        <v>338</v>
      </c>
      <c r="C5560" s="12" t="s">
        <v>156</v>
      </c>
      <c r="D5560" s="12">
        <v>440</v>
      </c>
      <c r="E5560" s="12">
        <v>262467.59999999998</v>
      </c>
      <c r="F5560" s="12">
        <v>-193910.73</v>
      </c>
      <c r="G5560" s="12">
        <v>623718.35</v>
      </c>
      <c r="H5560" s="12">
        <v>323647.78000000003</v>
      </c>
      <c r="I5560" s="12">
        <v>6469.29</v>
      </c>
      <c r="J5560" s="12">
        <v>6931.27</v>
      </c>
      <c r="K5560" s="21">
        <v>-27360.31</v>
      </c>
      <c r="L5560" s="21">
        <v>-4271.3100000000004</v>
      </c>
      <c r="M5560" s="21">
        <v>-2.16</v>
      </c>
      <c r="N5560" s="21">
        <v>-203.7</v>
      </c>
      <c r="O5560" s="21">
        <v>16.850000000000001</v>
      </c>
      <c r="P5560" s="21">
        <v>-8.31</v>
      </c>
      <c r="Q5560" s="21">
        <v>-0.57999999999999996</v>
      </c>
      <c r="R5560" s="21">
        <v>-3432.35</v>
      </c>
      <c r="S5560" s="22">
        <v>31.77</v>
      </c>
      <c r="T5560" s="21">
        <v>26.12</v>
      </c>
      <c r="U5560" s="12">
        <v>0</v>
      </c>
      <c r="V5560" s="12">
        <v>0</v>
      </c>
      <c r="W5560" s="21">
        <v>-4271.33</v>
      </c>
      <c r="X5560" s="21">
        <v>-1.63</v>
      </c>
      <c r="Y5560" s="12" t="str">
        <f>IFERROR(VLOOKUP(C5560,[1]Index!$D:$F,3,FALSE),"Non List")</f>
        <v>Development Banks</v>
      </c>
      <c r="Z5560">
        <f>IFERROR(VLOOKUP(C5560,[1]LP!$B:$C,2,FALSE),0)</f>
        <v>1040</v>
      </c>
      <c r="AA5560" s="11">
        <f t="shared" si="219"/>
        <v>-481.5</v>
      </c>
      <c r="AB5560" s="5">
        <f>IFERROR(VLOOKUP(C5560,[2]Sheet1!$B:$F,5,FALSE),0)</f>
        <v>761156.03999999992</v>
      </c>
      <c r="AC5560" s="11">
        <f>IFERROR(VLOOKUP(AE5560,[3]Sheet2!$M:$O,2,FALSE),0)</f>
        <v>0</v>
      </c>
      <c r="AD5560" s="11">
        <f>IFERROR(VLOOKUP(AE5560,[3]Sheet2!$M:$O,3,FALSE),0)</f>
        <v>0</v>
      </c>
      <c r="AE5560" s="10" t="str">
        <f t="shared" si="220"/>
        <v>80/81NABBC</v>
      </c>
      <c r="AF5560" s="13">
        <f t="shared" si="218"/>
        <v>-2.0769230769230769E-3</v>
      </c>
    </row>
    <row r="5561" spans="1:32" x14ac:dyDescent="0.45">
      <c r="A5561" s="12" t="s">
        <v>54</v>
      </c>
      <c r="B5561" s="12" t="s">
        <v>338</v>
      </c>
      <c r="C5561" s="12" t="s">
        <v>139</v>
      </c>
      <c r="D5561" s="12">
        <v>315</v>
      </c>
      <c r="E5561" s="12">
        <v>3430971.3026000001</v>
      </c>
      <c r="F5561" s="12">
        <v>1285566.2718</v>
      </c>
      <c r="G5561" s="12">
        <v>52659016.159199998</v>
      </c>
      <c r="H5561" s="12">
        <v>42183668.271700002</v>
      </c>
      <c r="I5561" s="12">
        <v>1448142.2649000001</v>
      </c>
      <c r="J5561" s="12">
        <v>1604848.3112999999</v>
      </c>
      <c r="K5561" s="21">
        <v>787215.1348</v>
      </c>
      <c r="L5561" s="21">
        <v>269389.80660000001</v>
      </c>
      <c r="M5561" s="21">
        <v>10.47</v>
      </c>
      <c r="N5561" s="21">
        <v>30.09</v>
      </c>
      <c r="O5561" s="21">
        <v>2.29</v>
      </c>
      <c r="P5561" s="21">
        <v>7.62</v>
      </c>
      <c r="Q5561" s="21">
        <v>0.44</v>
      </c>
      <c r="R5561" s="21">
        <v>68.91</v>
      </c>
      <c r="S5561" s="22">
        <v>3.84</v>
      </c>
      <c r="T5561" s="21">
        <v>137.47</v>
      </c>
      <c r="U5561" s="21">
        <v>179.96</v>
      </c>
      <c r="V5561" s="4">
        <v>-0.42870000000000003</v>
      </c>
      <c r="W5561" s="21">
        <v>-60194.843399999998</v>
      </c>
      <c r="X5561" s="21">
        <v>-1.75</v>
      </c>
      <c r="Y5561" s="12" t="str">
        <f>IFERROR(VLOOKUP(C5561,[1]Index!$D:$F,3,FALSE),"Non List")</f>
        <v>Development Banks</v>
      </c>
      <c r="Z5561">
        <f>IFERROR(VLOOKUP(C5561,[1]LP!$B:$C,2,FALSE),0)</f>
        <v>390.1</v>
      </c>
      <c r="AA5561" s="11">
        <f t="shared" si="219"/>
        <v>37.299999999999997</v>
      </c>
      <c r="AB5561" s="5">
        <f>IFERROR(VLOOKUP(C5561,[2]Sheet1!$B:$F,5,FALSE),0)</f>
        <v>16811183.620000001</v>
      </c>
      <c r="AC5561" s="11">
        <f>IFERROR(VLOOKUP(AE5561,[3]Sheet2!$M:$O,2,FALSE),0)</f>
        <v>0</v>
      </c>
      <c r="AD5561" s="11">
        <f>IFERROR(VLOOKUP(AE5561,[3]Sheet2!$M:$O,3,FALSE),0)</f>
        <v>0</v>
      </c>
      <c r="AE5561" s="10" t="str">
        <f t="shared" si="220"/>
        <v>80/81SADBL</v>
      </c>
      <c r="AF5561" s="13">
        <f t="shared" si="218"/>
        <v>2.6839271981543195E-2</v>
      </c>
    </row>
    <row r="5562" spans="1:32" x14ac:dyDescent="0.45">
      <c r="A5562" s="12" t="s">
        <v>54</v>
      </c>
      <c r="B5562" s="12" t="s">
        <v>338</v>
      </c>
      <c r="C5562" s="12" t="s">
        <v>141</v>
      </c>
      <c r="D5562" s="12">
        <v>400</v>
      </c>
      <c r="E5562" s="12">
        <v>4733690.95</v>
      </c>
      <c r="F5562" s="12">
        <v>1959514.22</v>
      </c>
      <c r="G5562" s="12">
        <v>62776430.109999999</v>
      </c>
      <c r="H5562" s="12">
        <v>51677052.530000001</v>
      </c>
      <c r="I5562" s="12">
        <v>1631011.99</v>
      </c>
      <c r="J5562" s="12">
        <v>1874590.85</v>
      </c>
      <c r="K5562" s="21">
        <v>1184582.6969999999</v>
      </c>
      <c r="L5562" s="21">
        <v>514659.14399999997</v>
      </c>
      <c r="M5562" s="21">
        <v>14.49</v>
      </c>
      <c r="N5562" s="21">
        <v>27.61</v>
      </c>
      <c r="O5562" s="21">
        <v>2.83</v>
      </c>
      <c r="P5562" s="21">
        <v>10.25</v>
      </c>
      <c r="Q5562" s="21">
        <v>0.73</v>
      </c>
      <c r="R5562" s="21">
        <v>78.14</v>
      </c>
      <c r="S5562" s="22">
        <v>3.41</v>
      </c>
      <c r="T5562" s="21">
        <v>141.4</v>
      </c>
      <c r="U5562" s="21">
        <v>214.71</v>
      </c>
      <c r="V5562" s="4">
        <v>-0.4632</v>
      </c>
      <c r="W5562" s="21">
        <v>148885.91</v>
      </c>
      <c r="X5562" s="21">
        <v>3.15</v>
      </c>
      <c r="Y5562" s="12" t="str">
        <f>IFERROR(VLOOKUP(C5562,[1]Index!$D:$F,3,FALSE),"Non List")</f>
        <v>Development Banks</v>
      </c>
      <c r="Z5562">
        <f>IFERROR(VLOOKUP(C5562,[1]LP!$B:$C,2,FALSE),0)</f>
        <v>412.5</v>
      </c>
      <c r="AA5562" s="11">
        <f t="shared" si="219"/>
        <v>28.5</v>
      </c>
      <c r="AB5562" s="5">
        <f>IFERROR(VLOOKUP(C5562,[2]Sheet1!$B:$F,5,FALSE),0)</f>
        <v>23195085.41</v>
      </c>
      <c r="AC5562" s="11">
        <f>IFERROR(VLOOKUP(AE5562,[3]Sheet2!$M:$O,2,FALSE),0)</f>
        <v>5</v>
      </c>
      <c r="AD5562" s="11">
        <f>IFERROR(VLOOKUP(AE5562,[3]Sheet2!$M:$O,3,FALSE),0)</f>
        <v>3</v>
      </c>
      <c r="AE5562" s="10" t="str">
        <f t="shared" si="220"/>
        <v>80/81SHINE</v>
      </c>
      <c r="AF5562" s="13">
        <f t="shared" si="218"/>
        <v>3.5127272727272729E-2</v>
      </c>
    </row>
    <row r="5563" spans="1:32" x14ac:dyDescent="0.45">
      <c r="A5563" s="12" t="s">
        <v>54</v>
      </c>
      <c r="B5563" s="12" t="s">
        <v>338</v>
      </c>
      <c r="C5563" s="12" t="s">
        <v>142</v>
      </c>
      <c r="D5563" s="12">
        <v>380.1</v>
      </c>
      <c r="E5563" s="12">
        <v>557456.06999999995</v>
      </c>
      <c r="F5563" s="12">
        <v>33657.58</v>
      </c>
      <c r="G5563" s="12">
        <v>5563746.9000000004</v>
      </c>
      <c r="H5563" s="12">
        <v>3835932.92</v>
      </c>
      <c r="I5563" s="12">
        <v>146144.1</v>
      </c>
      <c r="J5563" s="12">
        <v>165927.87</v>
      </c>
      <c r="K5563" s="21">
        <v>47903.96</v>
      </c>
      <c r="L5563" s="21">
        <v>-54079.91</v>
      </c>
      <c r="M5563" s="21">
        <v>-12.93</v>
      </c>
      <c r="N5563" s="21">
        <v>-29.4</v>
      </c>
      <c r="O5563" s="21">
        <v>3.58</v>
      </c>
      <c r="P5563" s="21">
        <v>-12.2</v>
      </c>
      <c r="Q5563" s="21">
        <v>-0.83</v>
      </c>
      <c r="R5563" s="21">
        <v>-105.25</v>
      </c>
      <c r="S5563" s="22">
        <v>3.65</v>
      </c>
      <c r="T5563" s="21">
        <v>106.04</v>
      </c>
      <c r="U5563" s="12">
        <v>0</v>
      </c>
      <c r="V5563" s="12">
        <v>0</v>
      </c>
      <c r="W5563" s="21">
        <v>-73315.909</v>
      </c>
      <c r="X5563" s="21">
        <v>-13.15</v>
      </c>
      <c r="Y5563" s="12" t="str">
        <f>IFERROR(VLOOKUP(C5563,[1]Index!$D:$F,3,FALSE),"Non List")</f>
        <v>Development Banks</v>
      </c>
      <c r="Z5563">
        <f>IFERROR(VLOOKUP(C5563,[1]LP!$B:$C,2,FALSE),0)</f>
        <v>810</v>
      </c>
      <c r="AA5563" s="11">
        <f t="shared" si="219"/>
        <v>-62.6</v>
      </c>
      <c r="AB5563" s="5">
        <f>IFERROR(VLOOKUP(C5563,[2]Sheet1!$B:$F,5,FALSE),0)</f>
        <v>2731534.89</v>
      </c>
      <c r="AC5563" s="11">
        <f>IFERROR(VLOOKUP(AE5563,[3]Sheet2!$M:$O,2,FALSE),0)</f>
        <v>0</v>
      </c>
      <c r="AD5563" s="11">
        <f>IFERROR(VLOOKUP(AE5563,[3]Sheet2!$M:$O,3,FALSE),0)</f>
        <v>0</v>
      </c>
      <c r="AE5563" s="10" t="str">
        <f t="shared" si="220"/>
        <v>80/81SINDU</v>
      </c>
      <c r="AF5563" s="13">
        <f t="shared" si="218"/>
        <v>-1.5962962962962964E-2</v>
      </c>
    </row>
    <row r="5564" spans="1:32" x14ac:dyDescent="0.45">
      <c r="A5564" s="12" t="s">
        <v>54</v>
      </c>
      <c r="B5564" s="12" t="s">
        <v>338</v>
      </c>
      <c r="C5564" s="12" t="s">
        <v>144</v>
      </c>
      <c r="D5564" s="12">
        <v>433.7</v>
      </c>
      <c r="E5564" s="12">
        <v>538722</v>
      </c>
      <c r="F5564" s="12">
        <v>68651.383000000002</v>
      </c>
      <c r="G5564" s="12">
        <v>4592577.193</v>
      </c>
      <c r="H5564" s="12">
        <v>3648279.0860000001</v>
      </c>
      <c r="I5564" s="12">
        <v>132416.489</v>
      </c>
      <c r="J5564" s="12">
        <v>148278.85</v>
      </c>
      <c r="K5564" s="21">
        <v>74974.932000000001</v>
      </c>
      <c r="L5564" s="21">
        <v>18125.433000000001</v>
      </c>
      <c r="M5564" s="21">
        <v>4.4800000000000004</v>
      </c>
      <c r="N5564" s="21">
        <v>96.81</v>
      </c>
      <c r="O5564" s="21">
        <v>3.85</v>
      </c>
      <c r="P5564" s="21">
        <v>3.98</v>
      </c>
      <c r="Q5564" s="21">
        <v>0.32</v>
      </c>
      <c r="R5564" s="21">
        <v>372.72</v>
      </c>
      <c r="S5564" s="22">
        <v>5.86</v>
      </c>
      <c r="T5564" s="21">
        <v>112.74</v>
      </c>
      <c r="U5564" s="21">
        <v>106.6</v>
      </c>
      <c r="V5564" s="4">
        <v>-0.75419999999999998</v>
      </c>
      <c r="W5564" s="21">
        <v>3921.7957999999999</v>
      </c>
      <c r="X5564" s="21">
        <v>0.73</v>
      </c>
      <c r="Y5564" s="12" t="str">
        <f>IFERROR(VLOOKUP(C5564,[1]Index!$D:$F,3,FALSE),"Non List")</f>
        <v>Development Banks</v>
      </c>
      <c r="Z5564">
        <f>IFERROR(VLOOKUP(C5564,[1]LP!$B:$C,2,FALSE),0)</f>
        <v>998.1</v>
      </c>
      <c r="AA5564" s="11">
        <f t="shared" si="219"/>
        <v>222.8</v>
      </c>
      <c r="AB5564" s="5">
        <f>IFERROR(VLOOKUP(C5564,[2]Sheet1!$B:$F,5,FALSE),0)</f>
        <v>2639737.7999999998</v>
      </c>
      <c r="AC5564" s="11">
        <f>IFERROR(VLOOKUP(AE5564,[3]Sheet2!$M:$O,2,FALSE),0)</f>
        <v>0</v>
      </c>
      <c r="AD5564" s="11">
        <f>IFERROR(VLOOKUP(AE5564,[3]Sheet2!$M:$O,3,FALSE),0)</f>
        <v>0</v>
      </c>
      <c r="AE5564" s="10" t="str">
        <f t="shared" si="220"/>
        <v>80/81GRDBL</v>
      </c>
      <c r="AF5564" s="13">
        <f t="shared" si="218"/>
        <v>4.4885282035868153E-3</v>
      </c>
    </row>
    <row r="5565" spans="1:32" x14ac:dyDescent="0.45">
      <c r="A5565" s="12" t="s">
        <v>54</v>
      </c>
      <c r="B5565" s="12" t="s">
        <v>338</v>
      </c>
      <c r="C5565" s="12" t="s">
        <v>146</v>
      </c>
      <c r="D5565" s="12">
        <v>333</v>
      </c>
      <c r="E5565" s="12">
        <v>4171318.6</v>
      </c>
      <c r="F5565" s="12">
        <v>2347723.46</v>
      </c>
      <c r="G5565" s="12">
        <v>53063479</v>
      </c>
      <c r="H5565" s="12">
        <v>41036102.545999996</v>
      </c>
      <c r="I5565" s="12">
        <v>1480406.568</v>
      </c>
      <c r="J5565" s="12">
        <v>1677124.973</v>
      </c>
      <c r="K5565" s="21">
        <v>892503.95600000001</v>
      </c>
      <c r="L5565" s="21">
        <v>373551.527</v>
      </c>
      <c r="M5565" s="21">
        <v>11.93</v>
      </c>
      <c r="N5565" s="21">
        <v>27.91</v>
      </c>
      <c r="O5565" s="21">
        <v>2.13</v>
      </c>
      <c r="P5565" s="21">
        <v>7.64</v>
      </c>
      <c r="Q5565" s="21">
        <v>0.59</v>
      </c>
      <c r="R5565" s="21">
        <v>59.45</v>
      </c>
      <c r="S5565" s="22">
        <v>4.16</v>
      </c>
      <c r="T5565" s="21">
        <v>156.28</v>
      </c>
      <c r="U5565" s="21">
        <v>204.82</v>
      </c>
      <c r="V5565" s="4">
        <v>-0.38490000000000002</v>
      </c>
      <c r="W5565" s="21">
        <v>98832.713000000003</v>
      </c>
      <c r="X5565" s="21">
        <v>2.37</v>
      </c>
      <c r="Y5565" s="12" t="str">
        <f>IFERROR(VLOOKUP(C5565,[1]Index!$D:$F,3,FALSE),"Non List")</f>
        <v>Development Banks</v>
      </c>
      <c r="Z5565">
        <f>IFERROR(VLOOKUP(C5565,[1]LP!$B:$C,2,FALSE),0)</f>
        <v>369</v>
      </c>
      <c r="AA5565" s="11">
        <f t="shared" si="219"/>
        <v>30.9</v>
      </c>
      <c r="AB5565" s="5">
        <f>IFERROR(VLOOKUP(C5565,[2]Sheet1!$B:$F,5,FALSE),0)</f>
        <v>20439461.140000001</v>
      </c>
      <c r="AC5565" s="11">
        <f>IFERROR(VLOOKUP(AE5565,[3]Sheet2!$M:$O,2,FALSE),0)</f>
        <v>4</v>
      </c>
      <c r="AD5565" s="11">
        <f>IFERROR(VLOOKUP(AE5565,[3]Sheet2!$M:$O,3,FALSE),0)</f>
        <v>3</v>
      </c>
      <c r="AE5565" s="10" t="str">
        <f t="shared" si="220"/>
        <v>80/81MLBL</v>
      </c>
      <c r="AF5565" s="13">
        <f t="shared" si="218"/>
        <v>3.2330623306233063E-2</v>
      </c>
    </row>
    <row r="5566" spans="1:32" x14ac:dyDescent="0.45">
      <c r="A5566" s="12" t="s">
        <v>54</v>
      </c>
      <c r="B5566" s="12" t="s">
        <v>338</v>
      </c>
      <c r="C5566" s="12" t="s">
        <v>151</v>
      </c>
      <c r="D5566" s="12">
        <v>380.5</v>
      </c>
      <c r="E5566" s="12">
        <v>3518134.1379999998</v>
      </c>
      <c r="F5566" s="12">
        <v>2765673.7820000001</v>
      </c>
      <c r="G5566" s="12">
        <v>57764906.296999998</v>
      </c>
      <c r="H5566" s="12">
        <v>44385341.859999999</v>
      </c>
      <c r="I5566" s="12">
        <v>1281992.0460000001</v>
      </c>
      <c r="J5566" s="12">
        <v>1448513.7660000001</v>
      </c>
      <c r="K5566" s="21">
        <v>851025.69900000002</v>
      </c>
      <c r="L5566" s="21">
        <v>342168.098</v>
      </c>
      <c r="M5566" s="21">
        <v>12.96</v>
      </c>
      <c r="N5566" s="21">
        <v>29.36</v>
      </c>
      <c r="O5566" s="21">
        <v>2.13</v>
      </c>
      <c r="P5566" s="21">
        <v>7.26</v>
      </c>
      <c r="Q5566" s="21">
        <v>0.5</v>
      </c>
      <c r="R5566" s="21">
        <v>62.54</v>
      </c>
      <c r="S5566" s="22">
        <v>3.69</v>
      </c>
      <c r="T5566" s="21">
        <v>178.61</v>
      </c>
      <c r="U5566" s="21">
        <v>228.22</v>
      </c>
      <c r="V5566" s="4">
        <v>-0.4002</v>
      </c>
      <c r="W5566" s="21">
        <v>91662.611000000004</v>
      </c>
      <c r="X5566" s="21">
        <v>2.61</v>
      </c>
      <c r="Y5566" s="12" t="str">
        <f>IFERROR(VLOOKUP(C5566,[1]Index!$D:$F,3,FALSE),"Non List")</f>
        <v>Development Banks</v>
      </c>
      <c r="Z5566">
        <f>IFERROR(VLOOKUP(C5566,[1]LP!$B:$C,2,FALSE),0)</f>
        <v>480</v>
      </c>
      <c r="AA5566" s="11">
        <f t="shared" si="219"/>
        <v>37</v>
      </c>
      <c r="AB5566" s="5">
        <f>IFERROR(VLOOKUP(C5566,[2]Sheet1!$B:$F,5,FALSE),0)</f>
        <v>17238924.219999999</v>
      </c>
      <c r="AC5566" s="11">
        <f>IFERROR(VLOOKUP(AE5566,[3]Sheet2!$M:$O,2,FALSE),0)</f>
        <v>0</v>
      </c>
      <c r="AD5566" s="11">
        <f>IFERROR(VLOOKUP(AE5566,[3]Sheet2!$M:$O,3,FALSE),0)</f>
        <v>0</v>
      </c>
      <c r="AE5566" s="10" t="str">
        <f t="shared" si="220"/>
        <v>80/81LBBL</v>
      </c>
      <c r="AF5566" s="13">
        <f t="shared" si="218"/>
        <v>2.7000000000000003E-2</v>
      </c>
    </row>
    <row r="5567" spans="1:32" x14ac:dyDescent="0.45">
      <c r="A5567" s="12" t="s">
        <v>54</v>
      </c>
      <c r="B5567" s="12" t="s">
        <v>338</v>
      </c>
      <c r="C5567" s="12" t="s">
        <v>147</v>
      </c>
      <c r="D5567" s="12">
        <v>379</v>
      </c>
      <c r="E5567" s="12">
        <v>3281164.6690000002</v>
      </c>
      <c r="F5567" s="12">
        <v>1815775.7350000001</v>
      </c>
      <c r="G5567" s="12">
        <v>57271052.728</v>
      </c>
      <c r="H5567" s="12">
        <v>45354655.006999999</v>
      </c>
      <c r="I5567" s="12">
        <v>1458055.5549999999</v>
      </c>
      <c r="J5567" s="12">
        <v>1744735.5109999999</v>
      </c>
      <c r="K5567" s="21">
        <v>887242.56599999999</v>
      </c>
      <c r="L5567" s="21">
        <v>331363.228</v>
      </c>
      <c r="M5567" s="21">
        <v>13.45</v>
      </c>
      <c r="N5567" s="21">
        <v>28.18</v>
      </c>
      <c r="O5567" s="21">
        <v>2.44</v>
      </c>
      <c r="P5567" s="21">
        <v>8.67</v>
      </c>
      <c r="Q5567" s="21">
        <v>0.5</v>
      </c>
      <c r="R5567" s="21">
        <v>68.760000000000005</v>
      </c>
      <c r="S5567" s="22">
        <v>3.55</v>
      </c>
      <c r="T5567" s="21">
        <v>155.34</v>
      </c>
      <c r="U5567" s="21">
        <v>216.82</v>
      </c>
      <c r="V5567" s="4">
        <v>-0.4279</v>
      </c>
      <c r="W5567" s="21">
        <v>287331.56599999999</v>
      </c>
      <c r="X5567" s="21">
        <v>8.76</v>
      </c>
      <c r="Y5567" s="12" t="str">
        <f>IFERROR(VLOOKUP(C5567,[1]Index!$D:$F,3,FALSE),"Non List")</f>
        <v>Development Banks</v>
      </c>
      <c r="Z5567">
        <f>IFERROR(VLOOKUP(C5567,[1]LP!$B:$C,2,FALSE),0)</f>
        <v>435</v>
      </c>
      <c r="AA5567" s="11">
        <f t="shared" si="219"/>
        <v>32.299999999999997</v>
      </c>
      <c r="AB5567" s="5">
        <f>IFERROR(VLOOKUP(C5567,[2]Sheet1!$B:$F,5,FALSE),0)</f>
        <v>17203146.870000001</v>
      </c>
      <c r="AC5567" s="11">
        <f>IFERROR(VLOOKUP(AE5567,[3]Sheet2!$M:$O,2,FALSE),0)</f>
        <v>5</v>
      </c>
      <c r="AD5567" s="11">
        <f>IFERROR(VLOOKUP(AE5567,[3]Sheet2!$M:$O,3,FALSE),0)</f>
        <v>7</v>
      </c>
      <c r="AE5567" s="10" t="str">
        <f t="shared" si="220"/>
        <v>80/81KSBBL</v>
      </c>
      <c r="AF5567" s="13">
        <f t="shared" si="218"/>
        <v>3.0919540229885054E-2</v>
      </c>
    </row>
    <row r="5568" spans="1:32" x14ac:dyDescent="0.45">
      <c r="A5568" s="12" t="s">
        <v>54</v>
      </c>
      <c r="B5568" s="12" t="s">
        <v>338</v>
      </c>
      <c r="C5568" s="12" t="s">
        <v>148</v>
      </c>
      <c r="D5568" s="12">
        <v>324</v>
      </c>
      <c r="E5568" s="12">
        <v>834338.43</v>
      </c>
      <c r="F5568" s="12">
        <v>-273147.17</v>
      </c>
      <c r="G5568" s="12">
        <v>6152321.1900000004</v>
      </c>
      <c r="H5568" s="12">
        <v>3860661.27</v>
      </c>
      <c r="I5568" s="12">
        <v>114279.74</v>
      </c>
      <c r="J5568" s="12">
        <v>133401.39000000001</v>
      </c>
      <c r="K5568" s="21">
        <v>-1751.08</v>
      </c>
      <c r="L5568" s="21">
        <v>-73114.66</v>
      </c>
      <c r="M5568" s="21">
        <v>-11.68</v>
      </c>
      <c r="N5568" s="21">
        <v>-27.74</v>
      </c>
      <c r="O5568" s="21">
        <v>4.82</v>
      </c>
      <c r="P5568" s="21">
        <v>-17.37</v>
      </c>
      <c r="Q5568" s="21">
        <v>-1.02</v>
      </c>
      <c r="R5568" s="21">
        <v>-133.71</v>
      </c>
      <c r="S5568" s="22">
        <v>12.4</v>
      </c>
      <c r="T5568" s="21">
        <v>67.260000000000005</v>
      </c>
      <c r="U5568" s="12">
        <v>0</v>
      </c>
      <c r="V5568" s="12">
        <v>0</v>
      </c>
      <c r="W5568" s="21">
        <v>-478773.46</v>
      </c>
      <c r="X5568" s="21">
        <v>-57.38</v>
      </c>
      <c r="Y5568" s="12" t="str">
        <f>IFERROR(VLOOKUP(C5568,[1]Index!$D:$F,3,FALSE),"Non List")</f>
        <v>Development Banks</v>
      </c>
      <c r="Z5568">
        <f>IFERROR(VLOOKUP(C5568,[1]LP!$B:$C,2,FALSE),0)</f>
        <v>945</v>
      </c>
      <c r="AA5568" s="11">
        <f t="shared" si="219"/>
        <v>-80.900000000000006</v>
      </c>
      <c r="AB5568" s="5">
        <f>IFERROR(VLOOKUP(C5568,[2]Sheet1!$B:$F,5,FALSE),0)</f>
        <v>3587655.12</v>
      </c>
      <c r="AC5568" s="11">
        <f>IFERROR(VLOOKUP(AE5568,[3]Sheet2!$M:$O,2,FALSE),0)</f>
        <v>0</v>
      </c>
      <c r="AD5568" s="11">
        <f>IFERROR(VLOOKUP(AE5568,[3]Sheet2!$M:$O,3,FALSE),0)</f>
        <v>0</v>
      </c>
      <c r="AE5568" s="10" t="str">
        <f t="shared" si="220"/>
        <v>80/81SAPDBL</v>
      </c>
      <c r="AF5568" s="13">
        <f t="shared" si="218"/>
        <v>-1.2359788359788359E-2</v>
      </c>
    </row>
    <row r="5569" spans="1:32" x14ac:dyDescent="0.45">
      <c r="A5569" s="12" t="s">
        <v>54</v>
      </c>
      <c r="B5569" s="12" t="s">
        <v>338</v>
      </c>
      <c r="C5569" s="12" t="s">
        <v>157</v>
      </c>
      <c r="D5569" s="12">
        <v>399</v>
      </c>
      <c r="E5569" s="12">
        <v>948875.45900000003</v>
      </c>
      <c r="F5569" s="12">
        <v>230781.234</v>
      </c>
      <c r="G5569" s="12">
        <v>7187491.5109999999</v>
      </c>
      <c r="H5569" s="12">
        <v>4531289.4390000002</v>
      </c>
      <c r="I5569" s="12">
        <v>180505.62700000001</v>
      </c>
      <c r="J5569" s="12">
        <v>196533.861</v>
      </c>
      <c r="K5569" s="21">
        <v>79185.585000000006</v>
      </c>
      <c r="L5569" s="21">
        <v>-62205.536</v>
      </c>
      <c r="M5569" s="21">
        <v>-8.73</v>
      </c>
      <c r="N5569" s="21">
        <v>-45.7</v>
      </c>
      <c r="O5569" s="21">
        <v>3.21</v>
      </c>
      <c r="P5569" s="21">
        <v>-7.03</v>
      </c>
      <c r="Q5569" s="21">
        <v>-0.72</v>
      </c>
      <c r="R5569" s="21">
        <v>-146.69999999999999</v>
      </c>
      <c r="S5569" s="22">
        <v>9.57</v>
      </c>
      <c r="T5569" s="21">
        <v>124.32</v>
      </c>
      <c r="U5569" s="12">
        <v>0</v>
      </c>
      <c r="V5569" s="12">
        <v>0</v>
      </c>
      <c r="W5569" s="21">
        <v>-154353.43900000001</v>
      </c>
      <c r="X5569" s="21">
        <v>-16.27</v>
      </c>
      <c r="Y5569" s="12" t="str">
        <f>IFERROR(VLOOKUP(C5569,[1]Index!$D:$F,3,FALSE),"Non List")</f>
        <v>Finance</v>
      </c>
      <c r="Z5569">
        <f>IFERROR(VLOOKUP(C5569,[1]LP!$B:$C,2,FALSE),0)</f>
        <v>570.4</v>
      </c>
      <c r="AA5569" s="11">
        <f t="shared" si="219"/>
        <v>-65.3</v>
      </c>
      <c r="AB5569" s="5">
        <f>IFERROR(VLOOKUP(C5569,[2]Sheet1!$B:$F,5,FALSE),0)</f>
        <v>4649489.95</v>
      </c>
      <c r="AC5569" s="11">
        <f>IFERROR(VLOOKUP(AE5569,[3]Sheet2!$M:$O,2,FALSE),0)</f>
        <v>0</v>
      </c>
      <c r="AD5569" s="11">
        <f>IFERROR(VLOOKUP(AE5569,[3]Sheet2!$M:$O,3,FALSE),0)</f>
        <v>0</v>
      </c>
      <c r="AE5569" s="10" t="str">
        <f t="shared" si="220"/>
        <v>80/81CFCL</v>
      </c>
      <c r="AF5569" s="13">
        <f t="shared" si="218"/>
        <v>-1.5305049088359047E-2</v>
      </c>
    </row>
    <row r="5570" spans="1:32" x14ac:dyDescent="0.45">
      <c r="A5570" s="12" t="s">
        <v>54</v>
      </c>
      <c r="B5570" s="12" t="s">
        <v>338</v>
      </c>
      <c r="C5570" s="12" t="s">
        <v>158</v>
      </c>
      <c r="D5570" s="12">
        <v>475.3</v>
      </c>
      <c r="E5570" s="12">
        <v>946115.2</v>
      </c>
      <c r="F5570" s="12">
        <v>432605.4</v>
      </c>
      <c r="G5570" s="12">
        <v>12419681.767999999</v>
      </c>
      <c r="H5570" s="12">
        <v>8397840.7019999996</v>
      </c>
      <c r="I5570" s="12">
        <v>185367.864</v>
      </c>
      <c r="J5570" s="12">
        <v>230905.82199999999</v>
      </c>
      <c r="K5570" s="21">
        <v>67038.831000000006</v>
      </c>
      <c r="L5570" s="21">
        <v>-86464.887000000002</v>
      </c>
      <c r="M5570" s="21">
        <v>-12.17</v>
      </c>
      <c r="N5570" s="21">
        <v>-39.06</v>
      </c>
      <c r="O5570" s="21">
        <v>3.26</v>
      </c>
      <c r="P5570" s="21">
        <v>-8.36</v>
      </c>
      <c r="Q5570" s="21">
        <v>-0.59</v>
      </c>
      <c r="R5570" s="21">
        <v>-127.34</v>
      </c>
      <c r="S5570" s="22">
        <v>113.98</v>
      </c>
      <c r="T5570" s="21">
        <v>145.72</v>
      </c>
      <c r="U5570" s="12">
        <v>0</v>
      </c>
      <c r="V5570" s="12">
        <v>0</v>
      </c>
      <c r="W5570" s="21">
        <v>206839.93979999999</v>
      </c>
      <c r="X5570" s="21">
        <v>21.86</v>
      </c>
      <c r="Y5570" s="12" t="str">
        <f>IFERROR(VLOOKUP(C5570,[1]Index!$D:$F,3,FALSE),"Non List")</f>
        <v>Finance</v>
      </c>
      <c r="Z5570">
        <f>IFERROR(VLOOKUP(C5570,[1]LP!$B:$C,2,FALSE),0)</f>
        <v>798.9</v>
      </c>
      <c r="AA5570" s="11">
        <f t="shared" si="219"/>
        <v>-65.599999999999994</v>
      </c>
      <c r="AB5570" s="5">
        <f>IFERROR(VLOOKUP(C5570,[2]Sheet1!$B:$F,5,FALSE),0)</f>
        <v>4635964.4799999995</v>
      </c>
      <c r="AC5570" s="11">
        <f>IFERROR(VLOOKUP(AE5570,[3]Sheet2!$M:$O,2,FALSE),0)</f>
        <v>0</v>
      </c>
      <c r="AD5570" s="11">
        <f>IFERROR(VLOOKUP(AE5570,[3]Sheet2!$M:$O,3,FALSE),0)</f>
        <v>0</v>
      </c>
      <c r="AE5570" s="10" t="str">
        <f t="shared" si="220"/>
        <v>80/81GFCL</v>
      </c>
      <c r="AF5570" s="13">
        <f t="shared" si="218"/>
        <v>-1.5233445988233821E-2</v>
      </c>
    </row>
    <row r="5571" spans="1:32" x14ac:dyDescent="0.45">
      <c r="A5571" s="12" t="s">
        <v>54</v>
      </c>
      <c r="B5571" s="12" t="s">
        <v>338</v>
      </c>
      <c r="C5571" s="12" t="s">
        <v>174</v>
      </c>
      <c r="D5571" s="12">
        <v>380.3</v>
      </c>
      <c r="E5571" s="12">
        <v>1012176</v>
      </c>
      <c r="F5571" s="12">
        <v>415781</v>
      </c>
      <c r="G5571" s="12">
        <v>7855619</v>
      </c>
      <c r="H5571" s="12">
        <v>5389940</v>
      </c>
      <c r="I5571" s="12">
        <v>126305</v>
      </c>
      <c r="J5571" s="12">
        <v>143779</v>
      </c>
      <c r="K5571" s="21">
        <v>25096</v>
      </c>
      <c r="L5571" s="21">
        <v>-55093</v>
      </c>
      <c r="M5571" s="21">
        <v>-7.25</v>
      </c>
      <c r="N5571" s="21">
        <v>-52.46</v>
      </c>
      <c r="O5571" s="21">
        <v>2.7</v>
      </c>
      <c r="P5571" s="21">
        <v>-5.14</v>
      </c>
      <c r="Q5571" s="21">
        <v>-0.56000000000000005</v>
      </c>
      <c r="R5571" s="21">
        <v>-141.63999999999999</v>
      </c>
      <c r="S5571" s="22">
        <v>5.73</v>
      </c>
      <c r="T5571" s="21">
        <v>141.08000000000001</v>
      </c>
      <c r="U5571" s="12">
        <v>0</v>
      </c>
      <c r="V5571" s="12">
        <v>0</v>
      </c>
      <c r="W5571" s="21">
        <v>-61746</v>
      </c>
      <c r="X5571" s="21">
        <v>-6.1</v>
      </c>
      <c r="Y5571" s="12" t="str">
        <f>IFERROR(VLOOKUP(C5571,[1]Index!$D:$F,3,FALSE),"Non List")</f>
        <v>Finance</v>
      </c>
      <c r="Z5571">
        <f>IFERROR(VLOOKUP(C5571,[1]LP!$B:$C,2,FALSE),0)</f>
        <v>522</v>
      </c>
      <c r="AA5571" s="11">
        <f t="shared" si="219"/>
        <v>-72</v>
      </c>
      <c r="AB5571" s="5">
        <f>IFERROR(VLOOKUP(C5571,[2]Sheet1!$B:$F,5,FALSE),0)</f>
        <v>4858444.8</v>
      </c>
      <c r="AC5571" s="11">
        <f>IFERROR(VLOOKUP(AE5571,[3]Sheet2!$M:$O,2,FALSE),0)</f>
        <v>0</v>
      </c>
      <c r="AD5571" s="11">
        <f>IFERROR(VLOOKUP(AE5571,[3]Sheet2!$M:$O,3,FALSE),0)</f>
        <v>0</v>
      </c>
      <c r="AE5571" s="10" t="str">
        <f t="shared" si="220"/>
        <v>80/81GMFIL</v>
      </c>
      <c r="AF5571" s="13">
        <f t="shared" ref="AF5571:AF5634" si="221">IFERROR(M5571/Z5571,0)</f>
        <v>-1.3888888888888888E-2</v>
      </c>
    </row>
    <row r="5572" spans="1:32" x14ac:dyDescent="0.45">
      <c r="A5572" s="12" t="s">
        <v>54</v>
      </c>
      <c r="B5572" s="12" t="s">
        <v>338</v>
      </c>
      <c r="C5572" s="12" t="s">
        <v>159</v>
      </c>
      <c r="D5572" s="12">
        <v>534.1</v>
      </c>
      <c r="E5572" s="12">
        <v>1183470.96</v>
      </c>
      <c r="F5572" s="12">
        <v>622605.69499999995</v>
      </c>
      <c r="G5572" s="12">
        <v>18820631.550000001</v>
      </c>
      <c r="H5572" s="12">
        <v>14069952.028000001</v>
      </c>
      <c r="I5572" s="12">
        <v>386929.44699999999</v>
      </c>
      <c r="J5572" s="12">
        <v>457588.11200000002</v>
      </c>
      <c r="K5572" s="21">
        <v>217680.133</v>
      </c>
      <c r="L5572" s="21">
        <v>33275.046999999999</v>
      </c>
      <c r="M5572" s="21">
        <v>3.75</v>
      </c>
      <c r="N5572" s="21">
        <v>142.43</v>
      </c>
      <c r="O5572" s="21">
        <v>3.5</v>
      </c>
      <c r="P5572" s="21">
        <v>2.46</v>
      </c>
      <c r="Q5572" s="21">
        <v>0.15</v>
      </c>
      <c r="R5572" s="21">
        <v>498.5</v>
      </c>
      <c r="S5572" s="22">
        <v>3.91</v>
      </c>
      <c r="T5572" s="21">
        <v>152.61000000000001</v>
      </c>
      <c r="U5572" s="21">
        <v>113.47</v>
      </c>
      <c r="V5572" s="12">
        <v>-0.78749999999999998</v>
      </c>
      <c r="W5572" s="21">
        <v>-81863.895000000004</v>
      </c>
      <c r="X5572" s="21">
        <v>-6.92</v>
      </c>
      <c r="Y5572" s="12" t="str">
        <f>IFERROR(VLOOKUP(C5572,[1]Index!$D:$F,3,FALSE),"Non List")</f>
        <v>Finance</v>
      </c>
      <c r="Z5572">
        <f>IFERROR(VLOOKUP(C5572,[1]LP!$B:$C,2,FALSE),0)</f>
        <v>656</v>
      </c>
      <c r="AA5572" s="11">
        <f t="shared" si="219"/>
        <v>174.9</v>
      </c>
      <c r="AB5572" s="5">
        <f>IFERROR(VLOOKUP(C5572,[2]Sheet1!$B:$F,5,FALSE),0)</f>
        <v>5799007.8999999994</v>
      </c>
      <c r="AC5572" s="11">
        <f>IFERROR(VLOOKUP(AE5572,[3]Sheet2!$M:$O,2,FALSE),0)</f>
        <v>5.2632000000000003</v>
      </c>
      <c r="AD5572" s="11">
        <f>IFERROR(VLOOKUP(AE5572,[3]Sheet2!$M:$O,3,FALSE),0)</f>
        <v>0</v>
      </c>
      <c r="AE5572" s="10" t="str">
        <f t="shared" si="220"/>
        <v>80/81ICFC</v>
      </c>
      <c r="AF5572" s="13">
        <f t="shared" si="221"/>
        <v>5.7164634146341462E-3</v>
      </c>
    </row>
    <row r="5573" spans="1:32" x14ac:dyDescent="0.45">
      <c r="A5573" s="12" t="s">
        <v>54</v>
      </c>
      <c r="B5573" s="12" t="s">
        <v>338</v>
      </c>
      <c r="C5573" s="12" t="s">
        <v>161</v>
      </c>
      <c r="D5573" s="12">
        <v>545</v>
      </c>
      <c r="E5573" s="12">
        <v>690472.8</v>
      </c>
      <c r="F5573" s="12">
        <v>-159191.36670000001</v>
      </c>
      <c r="G5573" s="12">
        <v>3848254.5107999998</v>
      </c>
      <c r="H5573" s="12">
        <v>3167135.4268999998</v>
      </c>
      <c r="I5573" s="12">
        <v>148740.2059</v>
      </c>
      <c r="J5573" s="12">
        <v>152535.87160000001</v>
      </c>
      <c r="K5573" s="21">
        <v>124324.1403</v>
      </c>
      <c r="L5573" s="21">
        <v>-108630.8048</v>
      </c>
      <c r="M5573" s="21">
        <v>-20.97</v>
      </c>
      <c r="N5573" s="21">
        <v>-25.99</v>
      </c>
      <c r="O5573" s="21">
        <v>7.08</v>
      </c>
      <c r="P5573" s="21">
        <v>-27.26</v>
      </c>
      <c r="Q5573" s="21">
        <v>-1.86</v>
      </c>
      <c r="R5573" s="21">
        <v>-184.01</v>
      </c>
      <c r="S5573" s="22">
        <v>28.91</v>
      </c>
      <c r="T5573" s="21">
        <v>76.94</v>
      </c>
      <c r="U5573" s="12">
        <v>0</v>
      </c>
      <c r="V5573" s="12">
        <v>0</v>
      </c>
      <c r="W5573" s="21">
        <v>-108630.8</v>
      </c>
      <c r="X5573" s="21">
        <v>-15.73</v>
      </c>
      <c r="Y5573" s="12" t="str">
        <f>IFERROR(VLOOKUP(C5573,[1]Index!$D:$F,3,FALSE),"Non List")</f>
        <v>Finance</v>
      </c>
      <c r="Z5573">
        <f>IFERROR(VLOOKUP(C5573,[1]LP!$B:$C,2,FALSE),0)</f>
        <v>747.8</v>
      </c>
      <c r="AA5573" s="11">
        <f t="shared" si="219"/>
        <v>-35.700000000000003</v>
      </c>
      <c r="AB5573" s="5">
        <f>IFERROR(VLOOKUP(C5573,[2]Sheet1!$B:$F,5,FALSE),0)</f>
        <v>3383316.7199999997</v>
      </c>
      <c r="AC5573" s="11">
        <f>IFERROR(VLOOKUP(AE5573,[3]Sheet2!$M:$O,2,FALSE),0)</f>
        <v>0</v>
      </c>
      <c r="AD5573" s="11">
        <f>IFERROR(VLOOKUP(AE5573,[3]Sheet2!$M:$O,3,FALSE),0)</f>
        <v>0</v>
      </c>
      <c r="AE5573" s="10" t="str">
        <f t="shared" si="220"/>
        <v>80/81JFL</v>
      </c>
      <c r="AF5573" s="13">
        <f t="shared" si="221"/>
        <v>-2.8042257288044933E-2</v>
      </c>
    </row>
    <row r="5574" spans="1:32" x14ac:dyDescent="0.45">
      <c r="A5574" s="12" t="s">
        <v>54</v>
      </c>
      <c r="B5574" s="12" t="s">
        <v>338</v>
      </c>
      <c r="C5574" s="12" t="s">
        <v>162</v>
      </c>
      <c r="D5574" s="12">
        <v>524</v>
      </c>
      <c r="E5574" s="12">
        <v>1351552.848</v>
      </c>
      <c r="F5574" s="12">
        <v>807607.03799999994</v>
      </c>
      <c r="G5574" s="12">
        <v>15436258.390000001</v>
      </c>
      <c r="H5574" s="12">
        <v>13259597.486</v>
      </c>
      <c r="I5574" s="12">
        <v>545577.70400000003</v>
      </c>
      <c r="J5574" s="12">
        <v>611711.652</v>
      </c>
      <c r="K5574" s="21">
        <v>366433.85499999998</v>
      </c>
      <c r="L5574" s="21">
        <v>150986.864</v>
      </c>
      <c r="M5574" s="21">
        <v>14.89</v>
      </c>
      <c r="N5574" s="21">
        <v>35.19</v>
      </c>
      <c r="O5574" s="21">
        <v>3.28</v>
      </c>
      <c r="P5574" s="21">
        <v>9.32</v>
      </c>
      <c r="Q5574" s="21">
        <v>0.77</v>
      </c>
      <c r="R5574" s="21">
        <v>115.42</v>
      </c>
      <c r="S5574" s="22">
        <v>3.95</v>
      </c>
      <c r="T5574" s="21">
        <v>159.75</v>
      </c>
      <c r="U5574" s="21">
        <v>231.34</v>
      </c>
      <c r="V5574" s="12">
        <v>-0.5585</v>
      </c>
      <c r="W5574" s="21">
        <v>20844.87</v>
      </c>
      <c r="X5574" s="21">
        <v>1.54</v>
      </c>
      <c r="Y5574" s="12" t="str">
        <f>IFERROR(VLOOKUP(C5574,[1]Index!$D:$F,3,FALSE),"Non List")</f>
        <v>Finance</v>
      </c>
      <c r="Z5574">
        <f>IFERROR(VLOOKUP(C5574,[1]LP!$B:$C,2,FALSE),0)</f>
        <v>647</v>
      </c>
      <c r="AA5574" s="11">
        <f t="shared" si="219"/>
        <v>43.5</v>
      </c>
      <c r="AB5574" s="5">
        <f>IFERROR(VLOOKUP(C5574,[2]Sheet1!$B:$F,5,FALSE),0)</f>
        <v>6622606.7599999998</v>
      </c>
      <c r="AC5574" s="11">
        <f>IFERROR(VLOOKUP(AE5574,[3]Sheet2!$M:$O,2,FALSE),0)</f>
        <v>6.35</v>
      </c>
      <c r="AD5574" s="11">
        <f>IFERROR(VLOOKUP(AE5574,[3]Sheet2!$M:$O,3,FALSE),0)</f>
        <v>0</v>
      </c>
      <c r="AE5574" s="10" t="str">
        <f t="shared" si="220"/>
        <v>80/81MFIL</v>
      </c>
      <c r="AF5574" s="13">
        <f t="shared" si="221"/>
        <v>2.3013910355486864E-2</v>
      </c>
    </row>
    <row r="5575" spans="1:32" x14ac:dyDescent="0.45">
      <c r="A5575" s="12" t="s">
        <v>54</v>
      </c>
      <c r="B5575" s="12" t="s">
        <v>338</v>
      </c>
      <c r="C5575" s="12" t="s">
        <v>178</v>
      </c>
      <c r="D5575" s="12">
        <v>459</v>
      </c>
      <c r="E5575" s="12">
        <v>610200</v>
      </c>
      <c r="F5575" s="12">
        <v>84007.739000000001</v>
      </c>
      <c r="G5575" s="12">
        <v>1786108.15</v>
      </c>
      <c r="H5575" s="12">
        <v>1396523.2818</v>
      </c>
      <c r="I5575" s="12">
        <v>62085.213900000002</v>
      </c>
      <c r="J5575" s="12">
        <v>74325.046499999997</v>
      </c>
      <c r="K5575" s="21">
        <v>40648.247199999998</v>
      </c>
      <c r="L5575" s="21">
        <v>15932.891799999999</v>
      </c>
      <c r="M5575" s="21">
        <v>3.48</v>
      </c>
      <c r="N5575" s="21">
        <v>131.9</v>
      </c>
      <c r="O5575" s="21">
        <v>4.03</v>
      </c>
      <c r="P5575" s="21">
        <v>3.06</v>
      </c>
      <c r="Q5575" s="21">
        <v>0.63</v>
      </c>
      <c r="R5575" s="21">
        <v>531.55999999999995</v>
      </c>
      <c r="S5575" s="22">
        <v>3.44</v>
      </c>
      <c r="T5575" s="21">
        <v>113.77</v>
      </c>
      <c r="U5575" s="21">
        <v>94.38</v>
      </c>
      <c r="V5575" s="12">
        <v>-0.7944</v>
      </c>
      <c r="W5575" s="21">
        <v>15932.89</v>
      </c>
      <c r="X5575" s="21">
        <v>2.61</v>
      </c>
      <c r="Y5575" s="12" t="str">
        <f>IFERROR(VLOOKUP(C5575,[1]Index!$D:$F,3,FALSE),"Non List")</f>
        <v>Finance</v>
      </c>
      <c r="Z5575">
        <f>IFERROR(VLOOKUP(C5575,[1]LP!$B:$C,2,FALSE),0)</f>
        <v>668.3</v>
      </c>
      <c r="AA5575" s="11">
        <f t="shared" si="219"/>
        <v>192</v>
      </c>
      <c r="AB5575" s="5">
        <f>IFERROR(VLOOKUP(C5575,[2]Sheet1!$B:$F,5,FALSE),0)</f>
        <v>2989980</v>
      </c>
      <c r="AC5575" s="11">
        <f>IFERROR(VLOOKUP(AE5575,[3]Sheet2!$M:$O,2,FALSE),0)</f>
        <v>0</v>
      </c>
      <c r="AD5575" s="11">
        <f>IFERROR(VLOOKUP(AE5575,[3]Sheet2!$M:$O,3,FALSE),0)</f>
        <v>0</v>
      </c>
      <c r="AE5575" s="10" t="str">
        <f t="shared" si="220"/>
        <v>80/81MPFL</v>
      </c>
      <c r="AF5575" s="13">
        <f t="shared" si="221"/>
        <v>5.2072422564716451E-3</v>
      </c>
    </row>
    <row r="5576" spans="1:32" x14ac:dyDescent="0.45">
      <c r="A5576" s="12" t="s">
        <v>54</v>
      </c>
      <c r="B5576" s="12" t="s">
        <v>338</v>
      </c>
      <c r="C5576" s="12" t="s">
        <v>180</v>
      </c>
      <c r="D5576" s="12">
        <v>561.5</v>
      </c>
      <c r="E5576" s="12">
        <v>729496.74699999997</v>
      </c>
      <c r="F5576" s="12">
        <v>254052.489</v>
      </c>
      <c r="G5576" s="12">
        <v>2244815.98</v>
      </c>
      <c r="H5576" s="12">
        <v>1736738.8319999999</v>
      </c>
      <c r="I5576" s="12">
        <v>75953.914000000004</v>
      </c>
      <c r="J5576" s="12">
        <v>101337.66800000001</v>
      </c>
      <c r="K5576" s="21">
        <v>18562.775000000001</v>
      </c>
      <c r="L5576" s="21">
        <v>1318.7080000000001</v>
      </c>
      <c r="M5576" s="21">
        <v>0.24</v>
      </c>
      <c r="N5576" s="21">
        <v>2339.58</v>
      </c>
      <c r="O5576" s="21">
        <v>4.16</v>
      </c>
      <c r="P5576" s="21">
        <v>0.18</v>
      </c>
      <c r="Q5576" s="21">
        <v>0.03</v>
      </c>
      <c r="R5576" s="21">
        <v>9732.65</v>
      </c>
      <c r="S5576" s="22">
        <v>9.24</v>
      </c>
      <c r="T5576" s="21">
        <v>134.83000000000001</v>
      </c>
      <c r="U5576" s="21">
        <v>26.98</v>
      </c>
      <c r="V5576" s="12">
        <v>-0.95189999999999997</v>
      </c>
      <c r="W5576" s="21">
        <v>-221002.22399999999</v>
      </c>
      <c r="X5576" s="21">
        <v>-30.3</v>
      </c>
      <c r="Y5576" s="12" t="str">
        <f>IFERROR(VLOOKUP(C5576,[1]Index!$D:$F,3,FALSE),"Non List")</f>
        <v>Finance</v>
      </c>
      <c r="Z5576">
        <f>IFERROR(VLOOKUP(C5576,[1]LP!$B:$C,2,FALSE),0)</f>
        <v>1048</v>
      </c>
      <c r="AA5576" s="11">
        <f t="shared" si="219"/>
        <v>4366.7</v>
      </c>
      <c r="AB5576" s="5">
        <f>IFERROR(VLOOKUP(C5576,[2]Sheet1!$B:$F,5,FALSE),0)</f>
        <v>2918008</v>
      </c>
      <c r="AC5576" s="11">
        <f>IFERROR(VLOOKUP(AE5576,[3]Sheet2!$M:$O,2,FALSE),0)</f>
        <v>0</v>
      </c>
      <c r="AD5576" s="11">
        <f>IFERROR(VLOOKUP(AE5576,[3]Sheet2!$M:$O,3,FALSE),0)</f>
        <v>0</v>
      </c>
      <c r="AE5576" s="10" t="str">
        <f t="shared" si="220"/>
        <v>80/81NFS</v>
      </c>
      <c r="AF5576" s="13">
        <f t="shared" si="221"/>
        <v>2.2900763358778625E-4</v>
      </c>
    </row>
    <row r="5577" spans="1:32" x14ac:dyDescent="0.45">
      <c r="A5577" s="12" t="s">
        <v>54</v>
      </c>
      <c r="B5577" s="12" t="s">
        <v>338</v>
      </c>
      <c r="C5577" s="12" t="s">
        <v>163</v>
      </c>
      <c r="D5577" s="12">
        <v>734</v>
      </c>
      <c r="E5577" s="12">
        <v>1082556.605</v>
      </c>
      <c r="F5577" s="12">
        <v>177104.098</v>
      </c>
      <c r="G5577" s="12">
        <v>13027920.538000001</v>
      </c>
      <c r="H5577" s="12">
        <v>8366943.7920000004</v>
      </c>
      <c r="I5577" s="12">
        <v>237729.595</v>
      </c>
      <c r="J5577" s="12">
        <v>261064.296</v>
      </c>
      <c r="K5577" s="21">
        <v>95926.402000000002</v>
      </c>
      <c r="L5577" s="21">
        <v>-172394.67499999999</v>
      </c>
      <c r="M5577" s="21">
        <v>-21.23</v>
      </c>
      <c r="N5577" s="21">
        <v>-34.57</v>
      </c>
      <c r="O5577" s="21">
        <v>6.31</v>
      </c>
      <c r="P5577" s="21">
        <v>-18.25</v>
      </c>
      <c r="Q5577" s="21">
        <v>-1.17</v>
      </c>
      <c r="R5577" s="21">
        <v>-218.14</v>
      </c>
      <c r="S5577" s="22">
        <v>7.91</v>
      </c>
      <c r="T5577" s="21">
        <v>116.36</v>
      </c>
      <c r="U5577" s="12">
        <v>0</v>
      </c>
      <c r="V5577" s="12">
        <v>0</v>
      </c>
      <c r="W5577" s="21">
        <v>-458862.11300000001</v>
      </c>
      <c r="X5577" s="21">
        <v>-42.39</v>
      </c>
      <c r="Y5577" s="12" t="str">
        <f>IFERROR(VLOOKUP(C5577,[1]Index!$D:$F,3,FALSE),"Non List")</f>
        <v>Finance</v>
      </c>
      <c r="Z5577">
        <f>IFERROR(VLOOKUP(C5577,[1]LP!$B:$C,2,FALSE),0)</f>
        <v>522</v>
      </c>
      <c r="AA5577" s="11">
        <f t="shared" si="219"/>
        <v>-24.6</v>
      </c>
      <c r="AB5577" s="5">
        <f>IFERROR(VLOOKUP(C5577,[2]Sheet1!$B:$F,5,FALSE),0)</f>
        <v>4330226.4000000004</v>
      </c>
      <c r="AC5577" s="11">
        <f>IFERROR(VLOOKUP(AE5577,[3]Sheet2!$M:$O,2,FALSE),0)</f>
        <v>0</v>
      </c>
      <c r="AD5577" s="11">
        <f>IFERROR(VLOOKUP(AE5577,[3]Sheet2!$M:$O,3,FALSE),0)</f>
        <v>0</v>
      </c>
      <c r="AE5577" s="10" t="str">
        <f t="shared" si="220"/>
        <v>80/81PFL</v>
      </c>
      <c r="AF5577" s="13">
        <f t="shared" si="221"/>
        <v>-4.0670498084291191E-2</v>
      </c>
    </row>
    <row r="5578" spans="1:32" x14ac:dyDescent="0.45">
      <c r="A5578" s="12" t="s">
        <v>54</v>
      </c>
      <c r="B5578" s="12" t="s">
        <v>338</v>
      </c>
      <c r="C5578" s="12" t="s">
        <v>164</v>
      </c>
      <c r="D5578" s="12">
        <v>341</v>
      </c>
      <c r="E5578" s="12">
        <v>848106</v>
      </c>
      <c r="F5578" s="12">
        <v>-277962.52299999999</v>
      </c>
      <c r="G5578" s="12">
        <v>5598724.716</v>
      </c>
      <c r="H5578" s="12">
        <v>3862747.452</v>
      </c>
      <c r="I5578" s="12">
        <v>97133.872000000003</v>
      </c>
      <c r="J5578" s="12">
        <v>141349.10699999999</v>
      </c>
      <c r="K5578" s="21">
        <v>-23020.74</v>
      </c>
      <c r="L5578" s="21">
        <v>-54900.218000000001</v>
      </c>
      <c r="M5578" s="21">
        <v>-8.6300000000000008</v>
      </c>
      <c r="N5578" s="21">
        <v>-39.51</v>
      </c>
      <c r="O5578" s="21">
        <v>5.07</v>
      </c>
      <c r="P5578" s="21">
        <v>-12.84</v>
      </c>
      <c r="Q5578" s="21">
        <v>-0.84</v>
      </c>
      <c r="R5578" s="21">
        <v>-200.32</v>
      </c>
      <c r="S5578" s="22">
        <v>9.34</v>
      </c>
      <c r="T5578" s="21">
        <v>67.23</v>
      </c>
      <c r="U5578" s="12">
        <v>0</v>
      </c>
      <c r="V5578" s="12">
        <v>0</v>
      </c>
      <c r="W5578" s="21">
        <v>-404333.26400000002</v>
      </c>
      <c r="X5578" s="21">
        <v>-47.67</v>
      </c>
      <c r="Y5578" s="12" t="str">
        <f>IFERROR(VLOOKUP(C5578,[1]Index!$D:$F,3,FALSE),"Non List")</f>
        <v>Finance</v>
      </c>
      <c r="Z5578">
        <f>IFERROR(VLOOKUP(C5578,[1]LP!$B:$C,2,FALSE),0)</f>
        <v>606</v>
      </c>
      <c r="AA5578" s="11">
        <f t="shared" si="219"/>
        <v>-70.2</v>
      </c>
      <c r="AB5578" s="5">
        <f>IFERROR(VLOOKUP(C5578,[2]Sheet1!$B:$F,5,FALSE),0)</f>
        <v>4155719.4</v>
      </c>
      <c r="AC5578" s="11">
        <f>IFERROR(VLOOKUP(AE5578,[3]Sheet2!$M:$O,2,FALSE),0)</f>
        <v>0</v>
      </c>
      <c r="AD5578" s="11">
        <f>IFERROR(VLOOKUP(AE5578,[3]Sheet2!$M:$O,3,FALSE),0)</f>
        <v>0</v>
      </c>
      <c r="AE5578" s="10" t="str">
        <f t="shared" si="220"/>
        <v>80/81PROFL</v>
      </c>
      <c r="AF5578" s="13">
        <f t="shared" si="221"/>
        <v>-1.4240924092409242E-2</v>
      </c>
    </row>
    <row r="5579" spans="1:32" x14ac:dyDescent="0.45">
      <c r="A5579" s="12" t="s">
        <v>54</v>
      </c>
      <c r="B5579" s="12" t="s">
        <v>338</v>
      </c>
      <c r="C5579" s="12" t="s">
        <v>166</v>
      </c>
      <c r="D5579" s="12">
        <v>427.9</v>
      </c>
      <c r="E5579" s="12">
        <v>981683.19999999995</v>
      </c>
      <c r="F5579" s="12">
        <v>329858.82</v>
      </c>
      <c r="G5579" s="12">
        <v>7268390.8600000003</v>
      </c>
      <c r="H5579" s="12">
        <v>5531798.8899999997</v>
      </c>
      <c r="I5579" s="12">
        <v>151680.71</v>
      </c>
      <c r="J5579" s="12">
        <v>175730.74</v>
      </c>
      <c r="K5579" s="21">
        <v>87118.77</v>
      </c>
      <c r="L5579" s="21">
        <v>31216.81</v>
      </c>
      <c r="M5579" s="21">
        <v>4.2300000000000004</v>
      </c>
      <c r="N5579" s="21">
        <v>101.16</v>
      </c>
      <c r="O5579" s="21">
        <v>3.2</v>
      </c>
      <c r="P5579" s="21">
        <v>3.17</v>
      </c>
      <c r="Q5579" s="21">
        <v>0.34</v>
      </c>
      <c r="R5579" s="21">
        <v>323.70999999999998</v>
      </c>
      <c r="S5579" s="22">
        <v>2.5499999999999998</v>
      </c>
      <c r="T5579" s="21">
        <v>133.6</v>
      </c>
      <c r="U5579" s="21">
        <v>112.76</v>
      </c>
      <c r="V5579" s="12">
        <v>-0.73650000000000004</v>
      </c>
      <c r="W5579" s="21">
        <v>3502.09</v>
      </c>
      <c r="X5579" s="21">
        <v>0.36</v>
      </c>
      <c r="Y5579" s="12" t="str">
        <f>IFERROR(VLOOKUP(C5579,[1]Index!$D:$F,3,FALSE),"Non List")</f>
        <v>Finance</v>
      </c>
      <c r="Z5579">
        <f>IFERROR(VLOOKUP(C5579,[1]LP!$B:$C,2,FALSE),0)</f>
        <v>565</v>
      </c>
      <c r="AA5579" s="11">
        <f t="shared" si="219"/>
        <v>133.6</v>
      </c>
      <c r="AB5579" s="5">
        <f>IFERROR(VLOOKUP(C5579,[2]Sheet1!$B:$F,5,FALSE),0)</f>
        <v>4810249.1500000004</v>
      </c>
      <c r="AC5579" s="11">
        <f>IFERROR(VLOOKUP(AE5579,[3]Sheet2!$M:$O,2,FALSE),0)</f>
        <v>9.8199999999999996E-2</v>
      </c>
      <c r="AD5579" s="11">
        <f>IFERROR(VLOOKUP(AE5579,[3]Sheet2!$M:$O,3,FALSE),0)</f>
        <v>1.8658999999999999</v>
      </c>
      <c r="AE5579" s="10" t="str">
        <f t="shared" si="220"/>
        <v>80/81SIFC</v>
      </c>
      <c r="AF5579" s="13">
        <f t="shared" si="221"/>
        <v>7.4867256637168146E-3</v>
      </c>
    </row>
    <row r="5580" spans="1:32" x14ac:dyDescent="0.45">
      <c r="A5580" s="12" t="s">
        <v>54</v>
      </c>
      <c r="B5580" s="12" t="s">
        <v>338</v>
      </c>
      <c r="C5580" s="12" t="s">
        <v>170</v>
      </c>
      <c r="D5580" s="12">
        <v>374.9</v>
      </c>
      <c r="E5580" s="12">
        <v>1121452</v>
      </c>
      <c r="F5580" s="12">
        <v>-18261</v>
      </c>
      <c r="G5580" s="12">
        <v>7476536</v>
      </c>
      <c r="H5580" s="12">
        <v>5637210</v>
      </c>
      <c r="I5580" s="12">
        <v>133560</v>
      </c>
      <c r="J5580" s="12">
        <v>166278</v>
      </c>
      <c r="K5580" s="21">
        <v>18283</v>
      </c>
      <c r="L5580" s="21">
        <v>-47253</v>
      </c>
      <c r="M5580" s="21">
        <v>-5.61</v>
      </c>
      <c r="N5580" s="21">
        <v>-66.83</v>
      </c>
      <c r="O5580" s="21">
        <v>3.81</v>
      </c>
      <c r="P5580" s="21">
        <v>-5.71</v>
      </c>
      <c r="Q5580" s="21">
        <v>-0.5</v>
      </c>
      <c r="R5580" s="21">
        <v>-254.62</v>
      </c>
      <c r="S5580" s="22">
        <v>8.48</v>
      </c>
      <c r="T5580" s="21">
        <v>98.37</v>
      </c>
      <c r="U5580" s="12">
        <v>0</v>
      </c>
      <c r="V5580" s="12">
        <v>0</v>
      </c>
      <c r="W5580" s="21">
        <v>-313168</v>
      </c>
      <c r="X5580" s="21">
        <v>-27.93</v>
      </c>
      <c r="Y5580" s="12" t="str">
        <f>IFERROR(VLOOKUP(C5580,[1]Index!$D:$F,3,FALSE),"Non List")</f>
        <v>Finance</v>
      </c>
      <c r="Z5580">
        <f>IFERROR(VLOOKUP(C5580,[1]LP!$B:$C,2,FALSE),0)</f>
        <v>545.1</v>
      </c>
      <c r="AA5580" s="11">
        <f t="shared" si="219"/>
        <v>-97.2</v>
      </c>
      <c r="AB5580" s="5">
        <f>IFERROR(VLOOKUP(C5580,[2]Sheet1!$B:$F,5,FALSE),0)</f>
        <v>5495113.8200000003</v>
      </c>
      <c r="AC5580" s="11">
        <f>IFERROR(VLOOKUP(AE5580,[3]Sheet2!$M:$O,2,FALSE),0)</f>
        <v>0</v>
      </c>
      <c r="AD5580" s="11">
        <f>IFERROR(VLOOKUP(AE5580,[3]Sheet2!$M:$O,3,FALSE),0)</f>
        <v>0</v>
      </c>
      <c r="AE5580" s="10" t="str">
        <f t="shared" si="220"/>
        <v>80/81RLFL</v>
      </c>
      <c r="AF5580" s="13">
        <f t="shared" si="221"/>
        <v>-1.0291689598238856E-2</v>
      </c>
    </row>
    <row r="5581" spans="1:32" x14ac:dyDescent="0.45">
      <c r="A5581" s="12" t="s">
        <v>54</v>
      </c>
      <c r="B5581" s="12" t="s">
        <v>338</v>
      </c>
      <c r="C5581" s="12" t="s">
        <v>171</v>
      </c>
      <c r="D5581" s="12">
        <v>725</v>
      </c>
      <c r="E5581" s="12">
        <v>867993.8</v>
      </c>
      <c r="F5581" s="12">
        <v>453722.83399999997</v>
      </c>
      <c r="G5581" s="12">
        <v>8744935.2400000002</v>
      </c>
      <c r="H5581" s="12">
        <v>5990270.5800000001</v>
      </c>
      <c r="I5581" s="12">
        <v>235128.05799999999</v>
      </c>
      <c r="J5581" s="12">
        <v>305449.41700000002</v>
      </c>
      <c r="K5581" s="21">
        <v>121802.70299999999</v>
      </c>
      <c r="L5581" s="21">
        <v>54875.593999999997</v>
      </c>
      <c r="M5581" s="21">
        <v>8.43</v>
      </c>
      <c r="N5581" s="21">
        <v>86</v>
      </c>
      <c r="O5581" s="21">
        <v>4.76</v>
      </c>
      <c r="P5581" s="21">
        <v>5.54</v>
      </c>
      <c r="Q5581" s="21">
        <v>0.51</v>
      </c>
      <c r="R5581" s="21">
        <v>409.36</v>
      </c>
      <c r="S5581" s="22">
        <v>14.5</v>
      </c>
      <c r="T5581" s="21">
        <v>152.27000000000001</v>
      </c>
      <c r="U5581" s="21">
        <v>169.95</v>
      </c>
      <c r="V5581" s="12">
        <v>-0.76559999999999995</v>
      </c>
      <c r="W5581" s="21">
        <v>-594768.96400000004</v>
      </c>
      <c r="X5581" s="21">
        <v>-68.52</v>
      </c>
      <c r="Y5581" s="12" t="str">
        <f>IFERROR(VLOOKUP(C5581,[1]Index!$D:$F,3,FALSE),"Non List")</f>
        <v>Finance</v>
      </c>
      <c r="Z5581">
        <f>IFERROR(VLOOKUP(C5581,[1]LP!$B:$C,2,FALSE),0)</f>
        <v>663</v>
      </c>
      <c r="AA5581" s="11">
        <f t="shared" si="219"/>
        <v>78.599999999999994</v>
      </c>
      <c r="AB5581" s="5">
        <f>IFERROR(VLOOKUP(C5581,[2]Sheet1!$B:$F,5,FALSE),0)</f>
        <v>4253169.62</v>
      </c>
      <c r="AC5581" s="11">
        <f>IFERROR(VLOOKUP(AE5581,[3]Sheet2!$M:$O,2,FALSE),0)</f>
        <v>0</v>
      </c>
      <c r="AD5581" s="11">
        <f>IFERROR(VLOOKUP(AE5581,[3]Sheet2!$M:$O,3,FALSE),0)</f>
        <v>0</v>
      </c>
      <c r="AE5581" s="10" t="str">
        <f t="shared" si="220"/>
        <v>80/81GUFL</v>
      </c>
      <c r="AF5581" s="13">
        <f t="shared" si="221"/>
        <v>1.2714932126696832E-2</v>
      </c>
    </row>
    <row r="5582" spans="1:32" x14ac:dyDescent="0.45">
      <c r="A5582" s="12" t="s">
        <v>54</v>
      </c>
      <c r="B5582" s="12" t="s">
        <v>338</v>
      </c>
      <c r="C5582" s="12" t="s">
        <v>172</v>
      </c>
      <c r="D5582" s="12">
        <v>380.1</v>
      </c>
      <c r="E5582" s="12">
        <v>854816.77899999998</v>
      </c>
      <c r="F5582" s="12">
        <v>281794.58799999999</v>
      </c>
      <c r="G5582" s="12">
        <v>4978989.915</v>
      </c>
      <c r="H5582" s="12">
        <v>3706278.6370000001</v>
      </c>
      <c r="I5582" s="12">
        <v>88318.995999999999</v>
      </c>
      <c r="J5582" s="12">
        <v>129967.611</v>
      </c>
      <c r="K5582" s="21">
        <v>13652.749</v>
      </c>
      <c r="L5582" s="21">
        <v>11465.819</v>
      </c>
      <c r="M5582" s="21">
        <v>1.79</v>
      </c>
      <c r="N5582" s="21">
        <v>212.35</v>
      </c>
      <c r="O5582" s="21">
        <v>2.86</v>
      </c>
      <c r="P5582" s="21">
        <v>1.35</v>
      </c>
      <c r="Q5582" s="21">
        <v>0.18</v>
      </c>
      <c r="R5582" s="21">
        <v>607.32000000000005</v>
      </c>
      <c r="S5582" s="22">
        <v>4.3499999999999996</v>
      </c>
      <c r="T5582" s="21">
        <v>132.97</v>
      </c>
      <c r="U5582" s="21">
        <v>73.180000000000007</v>
      </c>
      <c r="V5582" s="12">
        <v>-0.8075</v>
      </c>
      <c r="W5582" s="21">
        <v>-308772.049</v>
      </c>
      <c r="X5582" s="21">
        <v>-36.119999999999997</v>
      </c>
      <c r="Y5582" s="12" t="str">
        <f>IFERROR(VLOOKUP(C5582,[1]Index!$D:$F,3,FALSE),"Non List")</f>
        <v>Finance</v>
      </c>
      <c r="Z5582">
        <f>IFERROR(VLOOKUP(C5582,[1]LP!$B:$C,2,FALSE),0)</f>
        <v>652.1</v>
      </c>
      <c r="AA5582" s="11">
        <f t="shared" si="219"/>
        <v>364.3</v>
      </c>
      <c r="AB5582" s="5">
        <f>IFERROR(VLOOKUP(C5582,[2]Sheet1!$B:$F,5,FALSE),0)</f>
        <v>3561696.8000000003</v>
      </c>
      <c r="AC5582" s="11">
        <f>IFERROR(VLOOKUP(AE5582,[3]Sheet2!$M:$O,2,FALSE),0)</f>
        <v>0</v>
      </c>
      <c r="AD5582" s="11">
        <f>IFERROR(VLOOKUP(AE5582,[3]Sheet2!$M:$O,3,FALSE),0)</f>
        <v>0</v>
      </c>
      <c r="AE5582" s="10" t="str">
        <f t="shared" si="220"/>
        <v>80/81BFC</v>
      </c>
      <c r="AF5582" s="13">
        <f t="shared" si="221"/>
        <v>2.7449777641466032E-3</v>
      </c>
    </row>
    <row r="5583" spans="1:32" x14ac:dyDescent="0.45">
      <c r="A5583" s="12" t="s">
        <v>54</v>
      </c>
      <c r="B5583" s="12" t="s">
        <v>338</v>
      </c>
      <c r="C5583" s="12" t="s">
        <v>179</v>
      </c>
      <c r="D5583" s="12">
        <v>347</v>
      </c>
      <c r="E5583" s="12">
        <v>818911</v>
      </c>
      <c r="F5583" s="12">
        <v>-250787</v>
      </c>
      <c r="G5583" s="12">
        <v>1908025</v>
      </c>
      <c r="H5583" s="12">
        <v>1433593</v>
      </c>
      <c r="I5583" s="12">
        <v>53215</v>
      </c>
      <c r="J5583" s="12">
        <v>62371</v>
      </c>
      <c r="K5583" s="21">
        <v>-31900</v>
      </c>
      <c r="L5583" s="21">
        <v>-69376</v>
      </c>
      <c r="M5583" s="21">
        <v>-11.29</v>
      </c>
      <c r="N5583" s="21">
        <v>-30.74</v>
      </c>
      <c r="O5583" s="21">
        <v>5</v>
      </c>
      <c r="P5583" s="21">
        <v>-16.28</v>
      </c>
      <c r="Q5583" s="21">
        <v>-2.52</v>
      </c>
      <c r="R5583" s="21">
        <v>-153.69999999999999</v>
      </c>
      <c r="S5583" s="22">
        <v>17.23</v>
      </c>
      <c r="T5583" s="21">
        <v>69.38</v>
      </c>
      <c r="U5583" s="12">
        <v>0</v>
      </c>
      <c r="V5583" s="12">
        <v>0</v>
      </c>
      <c r="W5583" s="21">
        <v>-536170</v>
      </c>
      <c r="X5583" s="21">
        <v>-65.47</v>
      </c>
      <c r="Y5583" s="12" t="str">
        <f>IFERROR(VLOOKUP(C5583,[1]Index!$D:$F,3,FALSE),"Non List")</f>
        <v>Finance</v>
      </c>
      <c r="Z5583">
        <f>IFERROR(VLOOKUP(C5583,[1]LP!$B:$C,2,FALSE),0)</f>
        <v>595.1</v>
      </c>
      <c r="AA5583" s="11">
        <f t="shared" ref="AA5583:AA5636" si="222">ROUND(IFERROR(Z5583/M5583,0),1)</f>
        <v>-52.7</v>
      </c>
      <c r="AB5583" s="5">
        <f>IFERROR(VLOOKUP(C5583,[2]Sheet1!$B:$F,5,FALSE),0)</f>
        <v>3357537.15</v>
      </c>
      <c r="AC5583" s="11">
        <f>IFERROR(VLOOKUP(AE5583,[3]Sheet2!$M:$O,2,FALSE),0)</f>
        <v>0</v>
      </c>
      <c r="AD5583" s="11">
        <f>IFERROR(VLOOKUP(AE5583,[3]Sheet2!$M:$O,3,FALSE),0)</f>
        <v>0</v>
      </c>
      <c r="AE5583" s="10" t="str">
        <f t="shared" ref="AE5583:AE5636" si="223">B5583&amp;C5583</f>
        <v>80/81SFCL</v>
      </c>
      <c r="AF5583" s="13">
        <f t="shared" si="221"/>
        <v>-1.8971601411527473E-2</v>
      </c>
    </row>
    <row r="5584" spans="1:32" x14ac:dyDescent="0.45">
      <c r="A5584" s="12" t="s">
        <v>54</v>
      </c>
      <c r="B5584" s="12" t="s">
        <v>338</v>
      </c>
      <c r="C5584" s="12" t="s">
        <v>61</v>
      </c>
      <c r="D5584" s="12">
        <v>825</v>
      </c>
      <c r="E5584" s="12">
        <v>2977172.1</v>
      </c>
      <c r="F5584" s="12">
        <v>4087739.642</v>
      </c>
      <c r="G5584" s="12">
        <v>32917214.798999999</v>
      </c>
      <c r="H5584" s="12">
        <v>33900502.736000001</v>
      </c>
      <c r="I5584" s="12">
        <v>2056646.9790000001</v>
      </c>
      <c r="J5584" s="12">
        <v>2269428.7769999998</v>
      </c>
      <c r="K5584" s="21">
        <v>1318872.3370000001</v>
      </c>
      <c r="L5584" s="21">
        <v>643762.46299999999</v>
      </c>
      <c r="M5584" s="21">
        <v>28.83</v>
      </c>
      <c r="N5584" s="21">
        <v>28.62</v>
      </c>
      <c r="O5584" s="21">
        <v>3.48</v>
      </c>
      <c r="P5584" s="21">
        <v>12.15</v>
      </c>
      <c r="Q5584" s="21">
        <v>1.43</v>
      </c>
      <c r="R5584" s="21">
        <v>99.6</v>
      </c>
      <c r="S5584" s="22">
        <v>3.04</v>
      </c>
      <c r="T5584" s="21">
        <v>237.3</v>
      </c>
      <c r="U5584" s="21">
        <v>392.34</v>
      </c>
      <c r="V5584" s="12">
        <v>-0.52439999999999998</v>
      </c>
      <c r="W5584" s="21">
        <v>1451201.7239999999</v>
      </c>
      <c r="X5584" s="21">
        <v>48.74</v>
      </c>
      <c r="Y5584" s="12" t="str">
        <f>IFERROR(VLOOKUP(C5584,[1]Index!$D:$F,3,FALSE),"Non List")</f>
        <v>Microfinance</v>
      </c>
      <c r="Z5584">
        <f>IFERROR(VLOOKUP(C5584,[1]LP!$B:$C,2,FALSE),0)</f>
        <v>850</v>
      </c>
      <c r="AA5584" s="11">
        <f t="shared" si="222"/>
        <v>29.5</v>
      </c>
      <c r="AB5584" s="5">
        <f>IFERROR(VLOOKUP(C5584,[2]Sheet1!$B:$F,5,FALSE),0)</f>
        <v>14588143.289999999</v>
      </c>
      <c r="AC5584" s="11">
        <f>IFERROR(VLOOKUP(AE5584,[3]Sheet2!$M:$O,2,FALSE),0)</f>
        <v>7</v>
      </c>
      <c r="AD5584" s="11">
        <f>IFERROR(VLOOKUP(AE5584,[3]Sheet2!$M:$O,3,FALSE),0)</f>
        <v>8</v>
      </c>
      <c r="AE5584" s="10" t="str">
        <f t="shared" si="223"/>
        <v>80/81CBBL</v>
      </c>
      <c r="AF5584" s="13">
        <f t="shared" si="221"/>
        <v>3.3917647058823525E-2</v>
      </c>
    </row>
    <row r="5585" spans="1:32" x14ac:dyDescent="0.45">
      <c r="A5585" s="12" t="s">
        <v>54</v>
      </c>
      <c r="B5585" s="12" t="s">
        <v>338</v>
      </c>
      <c r="C5585" s="12" t="s">
        <v>62</v>
      </c>
      <c r="D5585" s="12">
        <v>780.2</v>
      </c>
      <c r="E5585" s="12">
        <v>1706196.983</v>
      </c>
      <c r="F5585" s="12">
        <v>1646601.34</v>
      </c>
      <c r="G5585" s="12">
        <v>9351417.9629999995</v>
      </c>
      <c r="H5585" s="12">
        <v>22909377.306000002</v>
      </c>
      <c r="I5585" s="12">
        <v>979085.43</v>
      </c>
      <c r="J5585" s="12">
        <v>1161223.689</v>
      </c>
      <c r="K5585" s="21">
        <v>538173.35800000001</v>
      </c>
      <c r="L5585" s="21">
        <v>252981.658</v>
      </c>
      <c r="M5585" s="21">
        <v>19.760000000000002</v>
      </c>
      <c r="N5585" s="21">
        <v>39.479999999999997</v>
      </c>
      <c r="O5585" s="21">
        <v>3.97</v>
      </c>
      <c r="P5585" s="21">
        <v>10.06</v>
      </c>
      <c r="Q5585" s="21">
        <v>1.05</v>
      </c>
      <c r="R5585" s="21">
        <v>156.74</v>
      </c>
      <c r="S5585" s="22">
        <v>8.25</v>
      </c>
      <c r="T5585" s="21">
        <v>196.51</v>
      </c>
      <c r="U5585" s="21">
        <v>295.58</v>
      </c>
      <c r="V5585" s="12">
        <v>-0.62109999999999999</v>
      </c>
      <c r="W5585" s="21">
        <v>379669.83100000001</v>
      </c>
      <c r="X5585" s="21">
        <v>22.25</v>
      </c>
      <c r="Y5585" s="12" t="str">
        <f>IFERROR(VLOOKUP(C5585,[1]Index!$D:$F,3,FALSE),"Non List")</f>
        <v>Microfinance</v>
      </c>
      <c r="Z5585">
        <f>IFERROR(VLOOKUP(C5585,[1]LP!$B:$C,2,FALSE),0)</f>
        <v>785</v>
      </c>
      <c r="AA5585" s="11">
        <f t="shared" si="222"/>
        <v>39.700000000000003</v>
      </c>
      <c r="AB5585" s="5">
        <f>IFERROR(VLOOKUP(C5585,[2]Sheet1!$B:$F,5,FALSE),0)</f>
        <v>8360365.2999999998</v>
      </c>
      <c r="AC5585" s="11">
        <f>IFERROR(VLOOKUP(AE5585,[3]Sheet2!$M:$O,2,FALSE),0)</f>
        <v>0.5</v>
      </c>
      <c r="AD5585" s="11">
        <f>IFERROR(VLOOKUP(AE5585,[3]Sheet2!$M:$O,3,FALSE),0)</f>
        <v>9.5</v>
      </c>
      <c r="AE5585" s="10" t="str">
        <f t="shared" si="223"/>
        <v>80/81DDBL</v>
      </c>
      <c r="AF5585" s="13">
        <f t="shared" si="221"/>
        <v>2.5171974522292997E-2</v>
      </c>
    </row>
    <row r="5586" spans="1:32" x14ac:dyDescent="0.45">
      <c r="A5586" s="12" t="s">
        <v>54</v>
      </c>
      <c r="B5586" s="12" t="s">
        <v>338</v>
      </c>
      <c r="C5586" s="12" t="s">
        <v>63</v>
      </c>
      <c r="D5586" s="12">
        <v>656</v>
      </c>
      <c r="E5586" s="12">
        <v>1233826.902</v>
      </c>
      <c r="F5586" s="12">
        <v>392701.20799999998</v>
      </c>
      <c r="G5586" s="12"/>
      <c r="H5586" s="12">
        <v>22240.017</v>
      </c>
      <c r="I5586" s="12">
        <v>253057.435</v>
      </c>
      <c r="J5586" s="12">
        <v>271680.886</v>
      </c>
      <c r="K5586" s="21">
        <v>222289.68799999999</v>
      </c>
      <c r="L5586" s="21">
        <v>130260.371</v>
      </c>
      <c r="M5586" s="21">
        <v>14.07</v>
      </c>
      <c r="N5586" s="21">
        <v>46.62</v>
      </c>
      <c r="O5586" s="21">
        <v>4.9800000000000004</v>
      </c>
      <c r="P5586" s="21">
        <v>10.68</v>
      </c>
      <c r="Q5586" s="21">
        <v>1.69</v>
      </c>
      <c r="R5586" s="21">
        <v>232.17</v>
      </c>
      <c r="S5586" s="22">
        <v>0.74</v>
      </c>
      <c r="T5586" s="21">
        <v>131.83000000000001</v>
      </c>
      <c r="U5586" s="21">
        <v>204.29</v>
      </c>
      <c r="V5586" s="12">
        <v>-0.68859999999999999</v>
      </c>
      <c r="W5586" s="21">
        <v>95094.508000000002</v>
      </c>
      <c r="X5586" s="21">
        <v>7.71</v>
      </c>
      <c r="Y5586" s="12" t="str">
        <f>IFERROR(VLOOKUP(C5586,[1]Index!$D:$F,3,FALSE),"Non List")</f>
        <v>Microfinance</v>
      </c>
      <c r="Z5586">
        <f>IFERROR(VLOOKUP(C5586,[1]LP!$B:$C,2,FALSE),0)</f>
        <v>734</v>
      </c>
      <c r="AA5586" s="11">
        <f t="shared" si="222"/>
        <v>52.2</v>
      </c>
      <c r="AB5586" s="5">
        <f>IFERROR(VLOOKUP(C5586,[2]Sheet1!$B:$F,5,FALSE),0)</f>
        <v>6589869.3700000001</v>
      </c>
      <c r="AC5586" s="11">
        <f>IFERROR(VLOOKUP(AE5586,[3]Sheet2!$M:$O,2,FALSE),0)</f>
        <v>0.47</v>
      </c>
      <c r="AD5586" s="11">
        <f>IFERROR(VLOOKUP(AE5586,[3]Sheet2!$M:$O,3,FALSE),0)</f>
        <v>9</v>
      </c>
      <c r="AE5586" s="10" t="str">
        <f t="shared" si="223"/>
        <v>80/81FMDBL</v>
      </c>
      <c r="AF5586" s="13">
        <f t="shared" si="221"/>
        <v>1.9168937329700275E-2</v>
      </c>
    </row>
    <row r="5587" spans="1:32" x14ac:dyDescent="0.45">
      <c r="A5587" s="12" t="s">
        <v>54</v>
      </c>
      <c r="B5587" s="12" t="s">
        <v>338</v>
      </c>
      <c r="C5587" s="12" t="s">
        <v>64</v>
      </c>
      <c r="D5587" s="12">
        <v>1075</v>
      </c>
      <c r="E5587" s="12">
        <v>372321.74</v>
      </c>
      <c r="F5587" s="12">
        <v>238970.04</v>
      </c>
      <c r="G5587" s="12">
        <v>1306098.8500000001</v>
      </c>
      <c r="H5587" s="12">
        <v>3692465.44</v>
      </c>
      <c r="I5587" s="12">
        <v>180310.39999999999</v>
      </c>
      <c r="J5587" s="12">
        <v>211886.46</v>
      </c>
      <c r="K5587" s="21">
        <v>52756.13</v>
      </c>
      <c r="L5587" s="21">
        <v>32126.63</v>
      </c>
      <c r="M5587" s="21">
        <v>11.49</v>
      </c>
      <c r="N5587" s="21">
        <v>93.56</v>
      </c>
      <c r="O5587" s="21">
        <v>6.55</v>
      </c>
      <c r="P5587" s="21">
        <v>7.01</v>
      </c>
      <c r="Q5587" s="21">
        <v>0.8</v>
      </c>
      <c r="R5587" s="21">
        <v>612.82000000000005</v>
      </c>
      <c r="S5587" s="22">
        <v>4.96</v>
      </c>
      <c r="T5587" s="21">
        <v>164.18</v>
      </c>
      <c r="U5587" s="21">
        <v>206.02</v>
      </c>
      <c r="V5587" s="12">
        <v>-0.80840000000000001</v>
      </c>
      <c r="W5587" s="21">
        <v>15282.45</v>
      </c>
      <c r="X5587" s="21">
        <v>4.0999999999999996</v>
      </c>
      <c r="Y5587" s="12" t="str">
        <f>IFERROR(VLOOKUP(C5587,[1]Index!$D:$F,3,FALSE),"Non List")</f>
        <v>Microfinance</v>
      </c>
      <c r="Z5587">
        <f>IFERROR(VLOOKUP(C5587,[1]LP!$B:$C,2,FALSE),0)</f>
        <v>1100</v>
      </c>
      <c r="AA5587" s="11">
        <f t="shared" si="222"/>
        <v>95.7</v>
      </c>
      <c r="AB5587" s="5">
        <f>IFERROR(VLOOKUP(C5587,[2]Sheet1!$B:$F,5,FALSE),0)</f>
        <v>1303125.95</v>
      </c>
      <c r="AC5587" s="11">
        <f>IFERROR(VLOOKUP(AE5587,[3]Sheet2!$M:$O,2,FALSE),0)</f>
        <v>0.5</v>
      </c>
      <c r="AD5587" s="11">
        <f>IFERROR(VLOOKUP(AE5587,[3]Sheet2!$M:$O,3,FALSE),0)</f>
        <v>9.5</v>
      </c>
      <c r="AE5587" s="10" t="str">
        <f t="shared" si="223"/>
        <v>80/81KMCDB</v>
      </c>
      <c r="AF5587" s="13">
        <f t="shared" si="221"/>
        <v>1.0445454545454546E-2</v>
      </c>
    </row>
    <row r="5588" spans="1:32" x14ac:dyDescent="0.45">
      <c r="A5588" s="12" t="s">
        <v>54</v>
      </c>
      <c r="B5588" s="12" t="s">
        <v>338</v>
      </c>
      <c r="C5588" s="12" t="s">
        <v>92</v>
      </c>
      <c r="D5588" s="12">
        <v>660</v>
      </c>
      <c r="E5588" s="12">
        <v>2612079.75</v>
      </c>
      <c r="F5588" s="12">
        <v>2249001.8810000001</v>
      </c>
      <c r="G5588" s="12">
        <v>19777942.772</v>
      </c>
      <c r="H5588" s="12">
        <v>24352635.638999999</v>
      </c>
      <c r="I5588" s="12">
        <v>1363740.598</v>
      </c>
      <c r="J5588" s="12">
        <v>1724874.7930000001</v>
      </c>
      <c r="K5588" s="21">
        <v>940229.84499999997</v>
      </c>
      <c r="L5588" s="21">
        <v>175860.11900000001</v>
      </c>
      <c r="M5588" s="21">
        <v>8.9700000000000006</v>
      </c>
      <c r="N5588" s="21">
        <v>73.58</v>
      </c>
      <c r="O5588" s="21">
        <v>3.55</v>
      </c>
      <c r="P5588" s="21">
        <v>4.82</v>
      </c>
      <c r="Q5588" s="21">
        <v>0.61</v>
      </c>
      <c r="R5588" s="21">
        <v>261.20999999999998</v>
      </c>
      <c r="S5588" s="22">
        <v>10.77</v>
      </c>
      <c r="T5588" s="21">
        <v>186.1</v>
      </c>
      <c r="U5588" s="21">
        <v>193.8</v>
      </c>
      <c r="V5588" s="12">
        <v>-0.70640000000000003</v>
      </c>
      <c r="W5588" s="21">
        <v>-220344.54500000001</v>
      </c>
      <c r="X5588" s="21">
        <v>-8.44</v>
      </c>
      <c r="Y5588" s="12" t="str">
        <f>IFERROR(VLOOKUP(C5588,[1]Index!$D:$F,3,FALSE),"Non List")</f>
        <v>Microfinance</v>
      </c>
      <c r="Z5588">
        <f>IFERROR(VLOOKUP(C5588,[1]LP!$B:$C,2,FALSE),0)</f>
        <v>683.9</v>
      </c>
      <c r="AA5588" s="11">
        <f t="shared" si="222"/>
        <v>76.2</v>
      </c>
      <c r="AB5588" s="5">
        <f>IFERROR(VLOOKUP(C5588,[2]Sheet1!$B:$F,5,FALSE),0)</f>
        <v>12799191.02</v>
      </c>
      <c r="AC5588" s="11">
        <f>IFERROR(VLOOKUP(AE5588,[3]Sheet2!$M:$O,2,FALSE),0)</f>
        <v>0</v>
      </c>
      <c r="AD5588" s="11">
        <f>IFERROR(VLOOKUP(AE5588,[3]Sheet2!$M:$O,3,FALSE),0)</f>
        <v>0</v>
      </c>
      <c r="AE5588" s="10" t="str">
        <f t="shared" si="223"/>
        <v>80/81NUBL</v>
      </c>
      <c r="AF5588" s="13">
        <f t="shared" si="221"/>
        <v>1.3115952624652729E-2</v>
      </c>
    </row>
    <row r="5589" spans="1:32" x14ac:dyDescent="0.45">
      <c r="A5589" s="12" t="s">
        <v>54</v>
      </c>
      <c r="B5589" s="12" t="s">
        <v>338</v>
      </c>
      <c r="C5589" s="12" t="s">
        <v>68</v>
      </c>
      <c r="D5589" s="12">
        <v>802.1</v>
      </c>
      <c r="E5589" s="12">
        <v>3806373.798</v>
      </c>
      <c r="F5589" s="12">
        <v>5317862.983</v>
      </c>
      <c r="G5589" s="12">
        <v>1920706.5889999999</v>
      </c>
      <c r="H5589" s="12">
        <v>50686.974999999999</v>
      </c>
      <c r="I5589" s="12">
        <v>1570296.72</v>
      </c>
      <c r="J5589" s="12">
        <v>1574792.611</v>
      </c>
      <c r="K5589" s="21">
        <v>1303459.757</v>
      </c>
      <c r="L5589" s="21">
        <v>534571.62199999997</v>
      </c>
      <c r="M5589" s="21">
        <v>18.72</v>
      </c>
      <c r="N5589" s="21">
        <v>42.85</v>
      </c>
      <c r="O5589" s="21">
        <v>3.35</v>
      </c>
      <c r="P5589" s="21">
        <v>7.81</v>
      </c>
      <c r="Q5589" s="21">
        <v>1.2</v>
      </c>
      <c r="R5589" s="21">
        <v>143.55000000000001</v>
      </c>
      <c r="S5589" s="22">
        <v>2.41</v>
      </c>
      <c r="T5589" s="21">
        <v>239.71</v>
      </c>
      <c r="U5589" s="21">
        <v>317.75</v>
      </c>
      <c r="V5589" s="12">
        <v>-0.60389999999999999</v>
      </c>
      <c r="W5589" s="21">
        <v>1543556.2390000001</v>
      </c>
      <c r="X5589" s="21">
        <v>40.549999999999997</v>
      </c>
      <c r="Y5589" s="12" t="str">
        <f>IFERROR(VLOOKUP(C5589,[1]Index!$D:$F,3,FALSE),"Non List")</f>
        <v>Microfinance</v>
      </c>
      <c r="Z5589">
        <f>IFERROR(VLOOKUP(C5589,[1]LP!$B:$C,2,FALSE),0)</f>
        <v>805</v>
      </c>
      <c r="AA5589" s="11">
        <f t="shared" si="222"/>
        <v>43</v>
      </c>
      <c r="AB5589" s="5">
        <f>IFERROR(VLOOKUP(C5589,[2]Sheet1!$B:$F,5,FALSE),0)</f>
        <v>11419121.4</v>
      </c>
      <c r="AC5589" s="11">
        <f>IFERROR(VLOOKUP(AE5589,[3]Sheet2!$M:$O,2,FALSE),0)</f>
        <v>0.7</v>
      </c>
      <c r="AD5589" s="11">
        <f>IFERROR(VLOOKUP(AE5589,[3]Sheet2!$M:$O,3,FALSE),0)</f>
        <v>13.3</v>
      </c>
      <c r="AE5589" s="10" t="str">
        <f t="shared" si="223"/>
        <v>80/81SKBBL</v>
      </c>
      <c r="AF5589" s="13">
        <f t="shared" si="221"/>
        <v>2.3254658385093167E-2</v>
      </c>
    </row>
    <row r="5590" spans="1:32" x14ac:dyDescent="0.45">
      <c r="A5590" s="12" t="s">
        <v>54</v>
      </c>
      <c r="B5590" s="12" t="s">
        <v>338</v>
      </c>
      <c r="C5590" s="12" t="s">
        <v>69</v>
      </c>
      <c r="D5590" s="12">
        <v>804</v>
      </c>
      <c r="E5590" s="12">
        <v>671104.99</v>
      </c>
      <c r="F5590" s="12">
        <v>273722.19</v>
      </c>
      <c r="G5590" s="12">
        <v>3606106.62</v>
      </c>
      <c r="H5590" s="12">
        <v>7993100.7000000002</v>
      </c>
      <c r="I5590" s="12">
        <v>263151.19</v>
      </c>
      <c r="J5590" s="12">
        <v>349561.17</v>
      </c>
      <c r="K5590" s="21">
        <v>110191.46</v>
      </c>
      <c r="L5590" s="21">
        <v>73184.800000000003</v>
      </c>
      <c r="M5590" s="21">
        <v>14.53</v>
      </c>
      <c r="N5590" s="21">
        <v>55.33</v>
      </c>
      <c r="O5590" s="21">
        <v>5.71</v>
      </c>
      <c r="P5590" s="21">
        <v>10.33</v>
      </c>
      <c r="Q5590" s="21">
        <v>0.84</v>
      </c>
      <c r="R5590" s="21">
        <v>315.93</v>
      </c>
      <c r="S5590" s="22">
        <v>5.27</v>
      </c>
      <c r="T5590" s="21">
        <v>140.79</v>
      </c>
      <c r="U5590" s="21">
        <v>214.54</v>
      </c>
      <c r="V5590" s="12">
        <v>-0.73319999999999996</v>
      </c>
      <c r="W5590" s="21">
        <v>57084.15</v>
      </c>
      <c r="X5590" s="21">
        <v>8.51</v>
      </c>
      <c r="Y5590" s="12" t="str">
        <f>IFERROR(VLOOKUP(C5590,[1]Index!$D:$F,3,FALSE),"Non List")</f>
        <v>Microfinance</v>
      </c>
      <c r="Z5590">
        <f>IFERROR(VLOOKUP(C5590,[1]LP!$B:$C,2,FALSE),0)</f>
        <v>885.1</v>
      </c>
      <c r="AA5590" s="11">
        <f t="shared" si="222"/>
        <v>60.9</v>
      </c>
      <c r="AB5590" s="5">
        <f>IFERROR(VLOOKUP(C5590,[2]Sheet1!$B:$F,5,FALSE),0)</f>
        <v>3288414.5</v>
      </c>
      <c r="AC5590" s="11">
        <f>IFERROR(VLOOKUP(AE5590,[3]Sheet2!$M:$O,2,FALSE),0)</f>
        <v>0</v>
      </c>
      <c r="AD5590" s="11">
        <f>IFERROR(VLOOKUP(AE5590,[3]Sheet2!$M:$O,3,FALSE),0)</f>
        <v>0</v>
      </c>
      <c r="AE5590" s="10" t="str">
        <f t="shared" si="223"/>
        <v>80/81SLBBL</v>
      </c>
      <c r="AF5590" s="13">
        <f t="shared" si="221"/>
        <v>1.6416224155462657E-2</v>
      </c>
    </row>
    <row r="5591" spans="1:32" x14ac:dyDescent="0.45">
      <c r="A5591" s="12" t="s">
        <v>54</v>
      </c>
      <c r="B5591" s="12" t="s">
        <v>338</v>
      </c>
      <c r="C5591" s="12" t="s">
        <v>71</v>
      </c>
      <c r="D5591" s="12">
        <v>857</v>
      </c>
      <c r="E5591" s="12">
        <v>1450000</v>
      </c>
      <c r="F5591" s="12">
        <v>1725551.162</v>
      </c>
      <c r="G5591" s="12">
        <v>13712989.823999999</v>
      </c>
      <c r="H5591" s="12">
        <v>19181054.774</v>
      </c>
      <c r="I5591" s="12">
        <v>1022763.642</v>
      </c>
      <c r="J5591" s="12">
        <v>1305424.3999999999</v>
      </c>
      <c r="K5591" s="21">
        <v>554854.05700000003</v>
      </c>
      <c r="L5591" s="21">
        <v>118620.86900000001</v>
      </c>
      <c r="M5591" s="21">
        <v>10.91</v>
      </c>
      <c r="N5591" s="21">
        <v>78.55</v>
      </c>
      <c r="O5591" s="21">
        <v>3.91</v>
      </c>
      <c r="P5591" s="21">
        <v>4.9800000000000004</v>
      </c>
      <c r="Q5591" s="21">
        <v>0.56000000000000005</v>
      </c>
      <c r="R5591" s="21">
        <v>307.13</v>
      </c>
      <c r="S5591" s="22">
        <v>10.88</v>
      </c>
      <c r="T5591" s="21">
        <v>219</v>
      </c>
      <c r="U5591" s="21">
        <v>231.86</v>
      </c>
      <c r="V5591" s="12">
        <v>-0.72950000000000004</v>
      </c>
      <c r="W5591" s="21">
        <v>115718.965</v>
      </c>
      <c r="X5591" s="21">
        <v>7.98</v>
      </c>
      <c r="Y5591" s="12" t="str">
        <f>IFERROR(VLOOKUP(C5591,[1]Index!$D:$F,3,FALSE),"Non List")</f>
        <v>Microfinance</v>
      </c>
      <c r="Z5591">
        <f>IFERROR(VLOOKUP(C5591,[1]LP!$B:$C,2,FALSE),0)</f>
        <v>866.4</v>
      </c>
      <c r="AA5591" s="11">
        <f t="shared" si="222"/>
        <v>79.400000000000006</v>
      </c>
      <c r="AB5591" s="5">
        <f>IFERROR(VLOOKUP(C5591,[2]Sheet1!$B:$F,5,FALSE),0)</f>
        <v>4969873.2</v>
      </c>
      <c r="AC5591" s="11">
        <f>IFERROR(VLOOKUP(AE5591,[3]Sheet2!$M:$O,2,FALSE),0)</f>
        <v>0.75</v>
      </c>
      <c r="AD5591" s="11">
        <f>IFERROR(VLOOKUP(AE5591,[3]Sheet2!$M:$O,3,FALSE),0)</f>
        <v>14.25</v>
      </c>
      <c r="AE5591" s="10" t="str">
        <f t="shared" si="223"/>
        <v>80/81SWBBL</v>
      </c>
      <c r="AF5591" s="13">
        <f t="shared" si="221"/>
        <v>1.2592336103416436E-2</v>
      </c>
    </row>
    <row r="5592" spans="1:32" x14ac:dyDescent="0.45">
      <c r="A5592" s="12" t="s">
        <v>54</v>
      </c>
      <c r="B5592" s="12" t="s">
        <v>338</v>
      </c>
      <c r="C5592" s="12" t="s">
        <v>72</v>
      </c>
      <c r="D5592" s="12">
        <v>1395</v>
      </c>
      <c r="E5592" s="12">
        <v>196002.76</v>
      </c>
      <c r="F5592" s="12">
        <v>136036.45000000001</v>
      </c>
      <c r="G5592" s="12">
        <v>979556.03</v>
      </c>
      <c r="H5592" s="12">
        <v>2628712.37</v>
      </c>
      <c r="I5592" s="12">
        <v>96532.28</v>
      </c>
      <c r="J5592" s="12">
        <v>122651.23</v>
      </c>
      <c r="K5592" s="21">
        <v>51443.14</v>
      </c>
      <c r="L5592" s="21">
        <v>30054.36</v>
      </c>
      <c r="M5592" s="21">
        <v>20.440000000000001</v>
      </c>
      <c r="N5592" s="21">
        <v>68.25</v>
      </c>
      <c r="O5592" s="21">
        <v>8.23</v>
      </c>
      <c r="P5592" s="21">
        <v>12.07</v>
      </c>
      <c r="Q5592" s="21">
        <v>0.98</v>
      </c>
      <c r="R5592" s="21">
        <v>561.70000000000005</v>
      </c>
      <c r="S5592" s="22">
        <v>3.9</v>
      </c>
      <c r="T5592" s="21">
        <v>169.41</v>
      </c>
      <c r="U5592" s="21">
        <v>279.13</v>
      </c>
      <c r="V5592" s="12">
        <v>-0.79990000000000006</v>
      </c>
      <c r="W5592" s="21">
        <v>30054.36</v>
      </c>
      <c r="X5592" s="21">
        <v>15.33</v>
      </c>
      <c r="Y5592" s="12" t="str">
        <f>IFERROR(VLOOKUP(C5592,[1]Index!$D:$F,3,FALSE),"Non List")</f>
        <v>Microfinance</v>
      </c>
      <c r="Z5592">
        <f>IFERROR(VLOOKUP(C5592,[1]LP!$B:$C,2,FALSE),0)</f>
        <v>1588</v>
      </c>
      <c r="AA5592" s="11">
        <f t="shared" si="222"/>
        <v>77.7</v>
      </c>
      <c r="AB5592" s="5">
        <f>IFERROR(VLOOKUP(C5592,[2]Sheet1!$B:$F,5,FALSE),0)</f>
        <v>784011.20000000007</v>
      </c>
      <c r="AC5592" s="11">
        <f>IFERROR(VLOOKUP(AE5592,[3]Sheet2!$M:$O,2,FALSE),0)</f>
        <v>0.75</v>
      </c>
      <c r="AD5592" s="11">
        <f>IFERROR(VLOOKUP(AE5592,[3]Sheet2!$M:$O,3,FALSE),0)</f>
        <v>14.25</v>
      </c>
      <c r="AE5592" s="10" t="str">
        <f t="shared" si="223"/>
        <v>80/81MLBBL</v>
      </c>
      <c r="AF5592" s="13">
        <f t="shared" si="221"/>
        <v>1.2871536523929472E-2</v>
      </c>
    </row>
    <row r="5593" spans="1:32" x14ac:dyDescent="0.45">
      <c r="A5593" s="12" t="s">
        <v>54</v>
      </c>
      <c r="B5593" s="12" t="s">
        <v>338</v>
      </c>
      <c r="C5593" s="12" t="s">
        <v>74</v>
      </c>
      <c r="D5593" s="12">
        <v>1190</v>
      </c>
      <c r="E5593" s="12">
        <v>441662.1</v>
      </c>
      <c r="F5593" s="12">
        <v>384425.86200000002</v>
      </c>
      <c r="G5593" s="12">
        <v>2271417.4500000002</v>
      </c>
      <c r="H5593" s="12">
        <v>6551351.1960000005</v>
      </c>
      <c r="I5593" s="12">
        <v>277988.783</v>
      </c>
      <c r="J5593" s="12">
        <v>351349.03700000001</v>
      </c>
      <c r="K5593" s="21">
        <v>79301.903000000006</v>
      </c>
      <c r="L5593" s="21">
        <v>44433.883000000002</v>
      </c>
      <c r="M5593" s="21">
        <v>13.41</v>
      </c>
      <c r="N5593" s="21">
        <v>88.74</v>
      </c>
      <c r="O5593" s="21">
        <v>6.36</v>
      </c>
      <c r="P5593" s="21">
        <v>7.17</v>
      </c>
      <c r="Q5593" s="21">
        <v>0.63</v>
      </c>
      <c r="R5593" s="21">
        <v>564.39</v>
      </c>
      <c r="S5593" s="22">
        <v>7.76</v>
      </c>
      <c r="T5593" s="21">
        <v>187.04</v>
      </c>
      <c r="U5593" s="21">
        <v>237.56</v>
      </c>
      <c r="V5593" s="12">
        <v>-0.8004</v>
      </c>
      <c r="W5593" s="21">
        <v>18919.544000000002</v>
      </c>
      <c r="X5593" s="21">
        <v>4.28</v>
      </c>
      <c r="Y5593" s="12" t="str">
        <f>IFERROR(VLOOKUP(C5593,[1]Index!$D:$F,3,FALSE),"Non List")</f>
        <v>Microfinance</v>
      </c>
      <c r="Z5593">
        <f>IFERROR(VLOOKUP(C5593,[1]LP!$B:$C,2,FALSE),0)</f>
        <v>1105</v>
      </c>
      <c r="AA5593" s="11">
        <f t="shared" si="222"/>
        <v>82.4</v>
      </c>
      <c r="AB5593" s="5">
        <f>IFERROR(VLOOKUP(C5593,[2]Sheet1!$B:$F,5,FALSE),0)</f>
        <v>1324986.3</v>
      </c>
      <c r="AC5593" s="11">
        <f>IFERROR(VLOOKUP(AE5593,[3]Sheet2!$M:$O,2,FALSE),0)</f>
        <v>0</v>
      </c>
      <c r="AD5593" s="11">
        <f>IFERROR(VLOOKUP(AE5593,[3]Sheet2!$M:$O,3,FALSE),0)</f>
        <v>0</v>
      </c>
      <c r="AE5593" s="10" t="str">
        <f t="shared" si="223"/>
        <v>80/81LLBS</v>
      </c>
      <c r="AF5593" s="13">
        <f t="shared" si="221"/>
        <v>1.2135746606334841E-2</v>
      </c>
    </row>
    <row r="5594" spans="1:32" x14ac:dyDescent="0.45">
      <c r="A5594" s="12" t="s">
        <v>54</v>
      </c>
      <c r="B5594" s="12" t="s">
        <v>338</v>
      </c>
      <c r="C5594" s="12" t="s">
        <v>77</v>
      </c>
      <c r="D5594" s="12">
        <v>1395</v>
      </c>
      <c r="E5594" s="12">
        <v>170091.9</v>
      </c>
      <c r="F5594" s="12">
        <v>85504.28</v>
      </c>
      <c r="G5594" s="12">
        <v>855902.02</v>
      </c>
      <c r="H5594" s="12">
        <v>2099431.84</v>
      </c>
      <c r="I5594" s="12">
        <v>64087.6</v>
      </c>
      <c r="J5594" s="12">
        <v>87141.53</v>
      </c>
      <c r="K5594" s="21">
        <v>8383.93</v>
      </c>
      <c r="L5594" s="21">
        <v>9509.9599999999991</v>
      </c>
      <c r="M5594" s="21">
        <v>7.45</v>
      </c>
      <c r="N5594" s="21">
        <v>187.25</v>
      </c>
      <c r="O5594" s="21">
        <v>9.2799999999999994</v>
      </c>
      <c r="P5594" s="21">
        <v>4.96</v>
      </c>
      <c r="Q5594" s="21">
        <v>0.4</v>
      </c>
      <c r="R5594" s="21">
        <v>1737.68</v>
      </c>
      <c r="S5594" s="22">
        <v>10.31</v>
      </c>
      <c r="T5594" s="21">
        <v>150.27000000000001</v>
      </c>
      <c r="U5594" s="21">
        <v>158.71</v>
      </c>
      <c r="V5594" s="12">
        <v>-0.88619999999999999</v>
      </c>
      <c r="W5594" s="21">
        <v>9509.9599999999991</v>
      </c>
      <c r="X5594" s="21">
        <v>5.59</v>
      </c>
      <c r="Y5594" s="12" t="str">
        <f>IFERROR(VLOOKUP(C5594,[1]Index!$D:$F,3,FALSE),"Non List")</f>
        <v>Microfinance</v>
      </c>
      <c r="Z5594">
        <f>IFERROR(VLOOKUP(C5594,[1]LP!$B:$C,2,FALSE),0)</f>
        <v>1602</v>
      </c>
      <c r="AA5594" s="11">
        <f t="shared" si="222"/>
        <v>215</v>
      </c>
      <c r="AB5594" s="5">
        <f>IFERROR(VLOOKUP(C5594,[2]Sheet1!$B:$F,5,FALSE),0)</f>
        <v>765413.55</v>
      </c>
      <c r="AC5594" s="11">
        <f>IFERROR(VLOOKUP(AE5594,[3]Sheet2!$M:$O,2,FALSE),0)</f>
        <v>0</v>
      </c>
      <c r="AD5594" s="11">
        <f>IFERROR(VLOOKUP(AE5594,[3]Sheet2!$M:$O,3,FALSE),0)</f>
        <v>0</v>
      </c>
      <c r="AE5594" s="10" t="str">
        <f t="shared" si="223"/>
        <v>80/81JSLBB</v>
      </c>
      <c r="AF5594" s="13">
        <f t="shared" si="221"/>
        <v>4.6504369538077402E-3</v>
      </c>
    </row>
    <row r="5595" spans="1:32" x14ac:dyDescent="0.45">
      <c r="A5595" s="12" t="s">
        <v>54</v>
      </c>
      <c r="B5595" s="12" t="s">
        <v>338</v>
      </c>
      <c r="C5595" s="12" t="s">
        <v>80</v>
      </c>
      <c r="D5595" s="12">
        <v>1022</v>
      </c>
      <c r="E5595" s="12">
        <v>745040.35900000005</v>
      </c>
      <c r="F5595" s="12">
        <v>349484.82569999999</v>
      </c>
      <c r="G5595" s="12">
        <v>1948088.5859999999</v>
      </c>
      <c r="H5595" s="12">
        <v>9074112.8754999992</v>
      </c>
      <c r="I5595" s="12">
        <v>286757.40909999999</v>
      </c>
      <c r="J5595" s="12">
        <v>327992.9363</v>
      </c>
      <c r="K5595" s="21">
        <v>691.54330000000004</v>
      </c>
      <c r="L5595" s="21">
        <v>33166.265800000001</v>
      </c>
      <c r="M5595" s="21">
        <v>5.93</v>
      </c>
      <c r="N5595" s="21">
        <v>172.34</v>
      </c>
      <c r="O5595" s="21">
        <v>6.96</v>
      </c>
      <c r="P5595" s="21">
        <v>4.04</v>
      </c>
      <c r="Q5595" s="21">
        <v>0.32</v>
      </c>
      <c r="R5595" s="21">
        <v>1199.49</v>
      </c>
      <c r="S5595" s="22">
        <v>8.11</v>
      </c>
      <c r="T5595" s="21">
        <v>146.91</v>
      </c>
      <c r="U5595" s="21">
        <v>140.01</v>
      </c>
      <c r="V5595" s="12">
        <v>-0.86299999999999999</v>
      </c>
      <c r="W5595" s="21">
        <v>-106410.55530000001</v>
      </c>
      <c r="X5595" s="21">
        <v>-14.28</v>
      </c>
      <c r="Y5595" s="12" t="str">
        <f>IFERROR(VLOOKUP(C5595,[1]Index!$D:$F,3,FALSE),"Non List")</f>
        <v>Microfinance</v>
      </c>
      <c r="Z5595">
        <f>IFERROR(VLOOKUP(C5595,[1]LP!$B:$C,2,FALSE),0)</f>
        <v>845</v>
      </c>
      <c r="AA5595" s="11">
        <f t="shared" si="222"/>
        <v>142.5</v>
      </c>
      <c r="AB5595" s="5">
        <f>IFERROR(VLOOKUP(C5595,[2]Sheet1!$B:$F,5,FALSE),0)</f>
        <v>1937105.04</v>
      </c>
      <c r="AC5595" s="11">
        <f>IFERROR(VLOOKUP(AE5595,[3]Sheet2!$M:$O,2,FALSE),0)</f>
        <v>0</v>
      </c>
      <c r="AD5595" s="11">
        <f>IFERROR(VLOOKUP(AE5595,[3]Sheet2!$M:$O,3,FALSE),0)</f>
        <v>0</v>
      </c>
      <c r="AE5595" s="10" t="str">
        <f t="shared" si="223"/>
        <v>80/81VLBS</v>
      </c>
      <c r="AF5595" s="13">
        <f t="shared" si="221"/>
        <v>7.0177514792899402E-3</v>
      </c>
    </row>
    <row r="5596" spans="1:32" x14ac:dyDescent="0.45">
      <c r="A5596" s="12" t="s">
        <v>54</v>
      </c>
      <c r="B5596" s="12" t="s">
        <v>338</v>
      </c>
      <c r="C5596" s="12" t="s">
        <v>81</v>
      </c>
      <c r="D5596" s="12">
        <v>669</v>
      </c>
      <c r="E5596" s="12">
        <v>944351.06499999994</v>
      </c>
      <c r="F5596" s="12">
        <v>233126.91399999999</v>
      </c>
      <c r="G5596" s="12">
        <v>48051.997000000003</v>
      </c>
      <c r="H5596" s="12">
        <v>12870.352999999999</v>
      </c>
      <c r="I5596" s="12">
        <v>185194.36199999999</v>
      </c>
      <c r="J5596" s="12">
        <v>197904.94399999999</v>
      </c>
      <c r="K5596" s="21">
        <v>154600.367</v>
      </c>
      <c r="L5596" s="21">
        <v>112121.326</v>
      </c>
      <c r="M5596" s="21">
        <v>15.83</v>
      </c>
      <c r="N5596" s="21">
        <v>42.26</v>
      </c>
      <c r="O5596" s="21">
        <v>5.37</v>
      </c>
      <c r="P5596" s="21">
        <v>12.7</v>
      </c>
      <c r="Q5596" s="21">
        <v>1.6</v>
      </c>
      <c r="R5596" s="21">
        <v>226.94</v>
      </c>
      <c r="S5596" s="22">
        <v>2.99</v>
      </c>
      <c r="T5596" s="21">
        <v>124.69</v>
      </c>
      <c r="U5596" s="21">
        <v>210.74</v>
      </c>
      <c r="V5596" s="12">
        <v>-0.68500000000000005</v>
      </c>
      <c r="W5596" s="21">
        <v>86183.380999999994</v>
      </c>
      <c r="X5596" s="21">
        <v>9.1300000000000008</v>
      </c>
      <c r="Y5596" s="12" t="str">
        <f>IFERROR(VLOOKUP(C5596,[1]Index!$D:$F,3,FALSE),"Non List")</f>
        <v>Microfinance</v>
      </c>
      <c r="Z5596">
        <f>IFERROR(VLOOKUP(C5596,[1]LP!$B:$C,2,FALSE),0)</f>
        <v>678</v>
      </c>
      <c r="AA5596" s="11">
        <f t="shared" si="222"/>
        <v>42.8</v>
      </c>
      <c r="AB5596" s="5">
        <f>IFERROR(VLOOKUP(C5596,[2]Sheet1!$B:$F,5,FALSE),0)</f>
        <v>4627320.3899999997</v>
      </c>
      <c r="AC5596" s="11">
        <f>IFERROR(VLOOKUP(AE5596,[3]Sheet2!$M:$O,2,FALSE),0)</f>
        <v>0.5</v>
      </c>
      <c r="AD5596" s="11">
        <f>IFERROR(VLOOKUP(AE5596,[3]Sheet2!$M:$O,3,FALSE),0)</f>
        <v>9.5</v>
      </c>
      <c r="AE5596" s="10" t="str">
        <f t="shared" si="223"/>
        <v>80/81RSDC</v>
      </c>
      <c r="AF5596" s="13">
        <f t="shared" si="221"/>
        <v>2.3348082595870207E-2</v>
      </c>
    </row>
    <row r="5597" spans="1:32" x14ac:dyDescent="0.45">
      <c r="A5597" s="12" t="s">
        <v>54</v>
      </c>
      <c r="B5597" s="12" t="s">
        <v>338</v>
      </c>
      <c r="C5597" s="12" t="s">
        <v>82</v>
      </c>
      <c r="D5597" s="12">
        <v>700</v>
      </c>
      <c r="E5597" s="12">
        <v>721449.14899999998</v>
      </c>
      <c r="F5597" s="12">
        <v>189011.6</v>
      </c>
      <c r="G5597" s="12">
        <v>1344693.3189999999</v>
      </c>
      <c r="H5597" s="12">
        <v>5098044.97</v>
      </c>
      <c r="I5597" s="12">
        <v>175371.728</v>
      </c>
      <c r="J5597" s="12">
        <v>206331.035</v>
      </c>
      <c r="K5597" s="21">
        <v>-52582.968999999997</v>
      </c>
      <c r="L5597" s="21">
        <v>-74935.827999999994</v>
      </c>
      <c r="M5597" s="21">
        <v>-13.84</v>
      </c>
      <c r="N5597" s="21">
        <v>-50.58</v>
      </c>
      <c r="O5597" s="21">
        <v>5.55</v>
      </c>
      <c r="P5597" s="21">
        <v>-10.97</v>
      </c>
      <c r="Q5597" s="21">
        <v>-1.37</v>
      </c>
      <c r="R5597" s="21">
        <v>-280.72000000000003</v>
      </c>
      <c r="S5597" s="22">
        <v>8.2899999999999991</v>
      </c>
      <c r="T5597" s="21">
        <v>126.2</v>
      </c>
      <c r="U5597" s="12">
        <v>0</v>
      </c>
      <c r="V5597" s="12">
        <v>0</v>
      </c>
      <c r="W5597" s="21">
        <v>-72769.206999999995</v>
      </c>
      <c r="X5597" s="21">
        <v>-10.09</v>
      </c>
      <c r="Y5597" s="12" t="str">
        <f>IFERROR(VLOOKUP(C5597,[1]Index!$D:$F,3,FALSE),"Non List")</f>
        <v>Microfinance</v>
      </c>
      <c r="Z5597">
        <f>IFERROR(VLOOKUP(C5597,[1]LP!$B:$C,2,FALSE),0)</f>
        <v>694</v>
      </c>
      <c r="AA5597" s="11">
        <f t="shared" si="222"/>
        <v>-50.1</v>
      </c>
      <c r="AB5597" s="5">
        <f>IFERROR(VLOOKUP(C5597,[2]Sheet1!$B:$F,5,FALSE),0)</f>
        <v>2885796.8000000003</v>
      </c>
      <c r="AC5597" s="11">
        <f>IFERROR(VLOOKUP(AE5597,[3]Sheet2!$M:$O,2,FALSE),0)</f>
        <v>0</v>
      </c>
      <c r="AD5597" s="11">
        <f>IFERROR(VLOOKUP(AE5597,[3]Sheet2!$M:$O,3,FALSE),0)</f>
        <v>0</v>
      </c>
      <c r="AE5597" s="10" t="str">
        <f t="shared" si="223"/>
        <v>80/81NMBMF</v>
      </c>
      <c r="AF5597" s="13">
        <f t="shared" si="221"/>
        <v>-1.994236311239193E-2</v>
      </c>
    </row>
    <row r="5598" spans="1:32" x14ac:dyDescent="0.45">
      <c r="A5598" s="12" t="s">
        <v>54</v>
      </c>
      <c r="B5598" s="12" t="s">
        <v>338</v>
      </c>
      <c r="C5598" s="12" t="s">
        <v>83</v>
      </c>
      <c r="D5598" s="12">
        <v>682.6</v>
      </c>
      <c r="E5598" s="12">
        <v>1320000</v>
      </c>
      <c r="F5598" s="12">
        <v>709135.5</v>
      </c>
      <c r="G5598" s="12">
        <v>3396809.173</v>
      </c>
      <c r="H5598" s="12">
        <v>13997272.011</v>
      </c>
      <c r="I5598" s="12">
        <v>609258.08200000005</v>
      </c>
      <c r="J5598" s="12">
        <v>699469.27899999998</v>
      </c>
      <c r="K5598" s="21">
        <v>214692.326</v>
      </c>
      <c r="L5598" s="21">
        <v>123842.452</v>
      </c>
      <c r="M5598" s="21">
        <v>12.51</v>
      </c>
      <c r="N5598" s="21">
        <v>54.56</v>
      </c>
      <c r="O5598" s="21">
        <v>4.4400000000000004</v>
      </c>
      <c r="P5598" s="21">
        <v>8.14</v>
      </c>
      <c r="Q5598" s="21">
        <v>0.85</v>
      </c>
      <c r="R5598" s="21">
        <v>242.25</v>
      </c>
      <c r="S5598" s="22">
        <v>7.61</v>
      </c>
      <c r="T5598" s="21">
        <v>153.72</v>
      </c>
      <c r="U5598" s="21">
        <v>208.01</v>
      </c>
      <c r="V5598" s="12">
        <v>-0.69530000000000003</v>
      </c>
      <c r="W5598" s="21">
        <v>93725.478000000003</v>
      </c>
      <c r="X5598" s="21">
        <v>7.1</v>
      </c>
      <c r="Y5598" s="12" t="str">
        <f>IFERROR(VLOOKUP(C5598,[1]Index!$D:$F,3,FALSE),"Non List")</f>
        <v>Microfinance</v>
      </c>
      <c r="Z5598">
        <f>IFERROR(VLOOKUP(C5598,[1]LP!$B:$C,2,FALSE),0)</f>
        <v>732</v>
      </c>
      <c r="AA5598" s="11">
        <f t="shared" si="222"/>
        <v>58.5</v>
      </c>
      <c r="AB5598" s="5">
        <f>IFERROR(VLOOKUP(C5598,[2]Sheet1!$B:$F,5,FALSE),0)</f>
        <v>5412003.6899999995</v>
      </c>
      <c r="AC5598" s="11">
        <f>IFERROR(VLOOKUP(AE5598,[3]Sheet2!$M:$O,2,FALSE),0)</f>
        <v>0</v>
      </c>
      <c r="AD5598" s="11">
        <f>IFERROR(VLOOKUP(AE5598,[3]Sheet2!$M:$O,3,FALSE),0)</f>
        <v>0</v>
      </c>
      <c r="AE5598" s="10" t="str">
        <f t="shared" si="223"/>
        <v>80/81MERO</v>
      </c>
      <c r="AF5598" s="13">
        <f t="shared" si="221"/>
        <v>1.7090163934426229E-2</v>
      </c>
    </row>
    <row r="5599" spans="1:32" x14ac:dyDescent="0.45">
      <c r="A5599" s="12" t="s">
        <v>54</v>
      </c>
      <c r="B5599" s="12" t="s">
        <v>338</v>
      </c>
      <c r="C5599" s="12" t="s">
        <v>99</v>
      </c>
      <c r="D5599" s="12">
        <v>814</v>
      </c>
      <c r="E5599" s="12">
        <v>485760</v>
      </c>
      <c r="F5599" s="12">
        <v>350922.81099999999</v>
      </c>
      <c r="G5599" s="12">
        <v>2103728.1209999998</v>
      </c>
      <c r="H5599" s="12">
        <v>5771927.4529999997</v>
      </c>
      <c r="I5599" s="12">
        <v>170123.22399999999</v>
      </c>
      <c r="J5599" s="12">
        <v>214362.22200000001</v>
      </c>
      <c r="K5599" s="21">
        <v>8058.5014000000001</v>
      </c>
      <c r="L5599" s="21">
        <v>1811.3404</v>
      </c>
      <c r="M5599" s="21">
        <v>0.49</v>
      </c>
      <c r="N5599" s="21">
        <v>1661.22</v>
      </c>
      <c r="O5599" s="21">
        <v>4.7300000000000004</v>
      </c>
      <c r="P5599" s="21">
        <v>0.28999999999999998</v>
      </c>
      <c r="Q5599" s="21">
        <v>0.02</v>
      </c>
      <c r="R5599" s="21">
        <v>7857.57</v>
      </c>
      <c r="S5599" s="22">
        <v>9.98</v>
      </c>
      <c r="T5599" s="21">
        <v>172.24</v>
      </c>
      <c r="U5599" s="21">
        <v>43.58</v>
      </c>
      <c r="V5599" s="12">
        <v>-0.94650000000000001</v>
      </c>
      <c r="W5599" s="21">
        <v>65256.819000000003</v>
      </c>
      <c r="X5599" s="21">
        <v>13.43</v>
      </c>
      <c r="Y5599" s="12" t="str">
        <f>IFERROR(VLOOKUP(C5599,[1]Index!$D:$F,3,FALSE),"Non List")</f>
        <v>Microfinance</v>
      </c>
      <c r="Z5599">
        <f>IFERROR(VLOOKUP(C5599,[1]LP!$B:$C,2,FALSE),0)</f>
        <v>940</v>
      </c>
      <c r="AA5599" s="11">
        <f t="shared" si="222"/>
        <v>1918.4</v>
      </c>
      <c r="AB5599" s="5">
        <f>IFERROR(VLOOKUP(C5599,[2]Sheet1!$B:$F,5,FALSE),0)</f>
        <v>1457280</v>
      </c>
      <c r="AC5599" s="11">
        <f>IFERROR(VLOOKUP(AE5599,[3]Sheet2!$M:$O,2,FALSE),0)</f>
        <v>0</v>
      </c>
      <c r="AD5599" s="11">
        <f>IFERROR(VLOOKUP(AE5599,[3]Sheet2!$M:$O,3,FALSE),0)</f>
        <v>0</v>
      </c>
      <c r="AE5599" s="10" t="str">
        <f t="shared" si="223"/>
        <v>80/81NADEP</v>
      </c>
      <c r="AF5599" s="13">
        <f t="shared" si="221"/>
        <v>5.2127659574468079E-4</v>
      </c>
    </row>
    <row r="5600" spans="1:32" x14ac:dyDescent="0.45">
      <c r="A5600" s="12" t="s">
        <v>54</v>
      </c>
      <c r="B5600" s="12" t="s">
        <v>338</v>
      </c>
      <c r="C5600" s="12" t="s">
        <v>103</v>
      </c>
      <c r="D5600" s="12">
        <v>967.2</v>
      </c>
      <c r="E5600" s="12">
        <v>641616</v>
      </c>
      <c r="F5600" s="12">
        <v>378462.05</v>
      </c>
      <c r="G5600" s="12">
        <v>2859001.69</v>
      </c>
      <c r="H5600" s="12">
        <v>9734645.9499999993</v>
      </c>
      <c r="I5600" s="12">
        <v>316233.99</v>
      </c>
      <c r="J5600" s="12">
        <v>442189.36</v>
      </c>
      <c r="K5600" s="21">
        <v>79721.23</v>
      </c>
      <c r="L5600" s="21">
        <v>38819.760000000002</v>
      </c>
      <c r="M5600" s="21">
        <v>8.07</v>
      </c>
      <c r="N5600" s="21">
        <v>119.85</v>
      </c>
      <c r="O5600" s="21">
        <v>6.08</v>
      </c>
      <c r="P5600" s="21">
        <v>5.07</v>
      </c>
      <c r="Q5600" s="21">
        <v>0.38</v>
      </c>
      <c r="R5600" s="21">
        <v>728.69</v>
      </c>
      <c r="S5600" s="22">
        <v>4.95</v>
      </c>
      <c r="T5600" s="21">
        <v>158.99</v>
      </c>
      <c r="U5600" s="21">
        <v>169.91</v>
      </c>
      <c r="V5600" s="12">
        <v>-0.82430000000000003</v>
      </c>
      <c r="W5600" s="21">
        <v>123301.71</v>
      </c>
      <c r="X5600" s="21">
        <v>19.22</v>
      </c>
      <c r="Y5600" s="12" t="str">
        <f>IFERROR(VLOOKUP(C5600,[1]Index!$D:$F,3,FALSE),"Non List")</f>
        <v>Microfinance</v>
      </c>
      <c r="Z5600">
        <f>IFERROR(VLOOKUP(C5600,[1]LP!$B:$C,2,FALSE),0)</f>
        <v>791.3</v>
      </c>
      <c r="AA5600" s="11">
        <f t="shared" si="222"/>
        <v>98.1</v>
      </c>
      <c r="AB5600" s="5">
        <f>IFERROR(VLOOKUP(C5600,[2]Sheet1!$B:$F,5,FALSE),0)</f>
        <v>2419052.79</v>
      </c>
      <c r="AC5600" s="11">
        <f>IFERROR(VLOOKUP(AE5600,[3]Sheet2!$M:$O,2,FALSE),0)</f>
        <v>0.75</v>
      </c>
      <c r="AD5600" s="11">
        <f>IFERROR(VLOOKUP(AE5600,[3]Sheet2!$M:$O,3,FALSE),0)</f>
        <v>14.25</v>
      </c>
      <c r="AE5600" s="10" t="str">
        <f t="shared" si="223"/>
        <v>80/81ALBSL</v>
      </c>
      <c r="AF5600" s="13">
        <f t="shared" si="221"/>
        <v>1.0198407683558702E-2</v>
      </c>
    </row>
    <row r="5601" spans="1:32" x14ac:dyDescent="0.45">
      <c r="A5601" s="12" t="s">
        <v>54</v>
      </c>
      <c r="B5601" s="12" t="s">
        <v>338</v>
      </c>
      <c r="C5601" s="12" t="s">
        <v>84</v>
      </c>
      <c r="D5601" s="12">
        <v>1294</v>
      </c>
      <c r="E5601" s="12">
        <v>1165522</v>
      </c>
      <c r="F5601" s="12">
        <v>1670123</v>
      </c>
      <c r="G5601" s="12">
        <v>5409589</v>
      </c>
      <c r="H5601" s="12">
        <v>19487462</v>
      </c>
      <c r="I5601" s="12">
        <v>592329</v>
      </c>
      <c r="J5601" s="12">
        <v>821740</v>
      </c>
      <c r="K5601" s="21">
        <v>339302</v>
      </c>
      <c r="L5601" s="21">
        <v>190753</v>
      </c>
      <c r="M5601" s="21">
        <v>21.81</v>
      </c>
      <c r="N5601" s="21">
        <v>59.33</v>
      </c>
      <c r="O5601" s="21">
        <v>5.32</v>
      </c>
      <c r="P5601" s="21">
        <v>8.9700000000000006</v>
      </c>
      <c r="Q5601" s="21">
        <v>0.89</v>
      </c>
      <c r="R5601" s="21">
        <v>315.64</v>
      </c>
      <c r="S5601" s="22">
        <v>4.3600000000000003</v>
      </c>
      <c r="T5601" s="21">
        <v>243.29</v>
      </c>
      <c r="U5601" s="21">
        <v>345.53</v>
      </c>
      <c r="V5601" s="12">
        <v>-0.73299999999999998</v>
      </c>
      <c r="W5601" s="21">
        <v>290106</v>
      </c>
      <c r="X5601" s="21">
        <v>24.89</v>
      </c>
      <c r="Y5601" s="12" t="str">
        <f>IFERROR(VLOOKUP(C5601,[1]Index!$D:$F,3,FALSE),"Non List")</f>
        <v>Microfinance</v>
      </c>
      <c r="Z5601">
        <f>IFERROR(VLOOKUP(C5601,[1]LP!$B:$C,2,FALSE),0)</f>
        <v>1260</v>
      </c>
      <c r="AA5601" s="11">
        <f t="shared" si="222"/>
        <v>57.8</v>
      </c>
      <c r="AB5601" s="5">
        <f>IFERROR(VLOOKUP(C5601,[2]Sheet1!$B:$F,5,FALSE),0)</f>
        <v>3462181.58</v>
      </c>
      <c r="AC5601" s="11">
        <f>IFERROR(VLOOKUP(AE5601,[3]Sheet2!$M:$O,2,FALSE),0)</f>
        <v>0.75</v>
      </c>
      <c r="AD5601" s="11">
        <f>IFERROR(VLOOKUP(AE5601,[3]Sheet2!$M:$O,3,FALSE),0)</f>
        <v>14.25</v>
      </c>
      <c r="AE5601" s="10" t="str">
        <f t="shared" si="223"/>
        <v>80/81NMFBS</v>
      </c>
      <c r="AF5601" s="13">
        <f t="shared" si="221"/>
        <v>1.7309523809523809E-2</v>
      </c>
    </row>
    <row r="5602" spans="1:32" x14ac:dyDescent="0.45">
      <c r="A5602" s="12" t="s">
        <v>54</v>
      </c>
      <c r="B5602" s="12" t="s">
        <v>338</v>
      </c>
      <c r="C5602" s="12" t="s">
        <v>104</v>
      </c>
      <c r="D5602" s="12">
        <v>1753</v>
      </c>
      <c r="E5602" s="12">
        <v>151554.5325</v>
      </c>
      <c r="F5602" s="12">
        <v>68649.452699999994</v>
      </c>
      <c r="G5602" s="12">
        <v>475256.38630000001</v>
      </c>
      <c r="H5602" s="12">
        <v>2080391.7021000001</v>
      </c>
      <c r="I5602" s="12">
        <v>77908.871400000004</v>
      </c>
      <c r="J5602" s="12">
        <v>82747.095000000001</v>
      </c>
      <c r="K5602" s="21">
        <v>-5425.7065000000002</v>
      </c>
      <c r="L5602" s="21">
        <v>8579.0982000000004</v>
      </c>
      <c r="M5602" s="21">
        <v>7.55</v>
      </c>
      <c r="N5602" s="21">
        <v>232.19</v>
      </c>
      <c r="O5602" s="21">
        <v>12.06</v>
      </c>
      <c r="P5602" s="21">
        <v>5.19</v>
      </c>
      <c r="Q5602" s="21">
        <v>0.38</v>
      </c>
      <c r="R5602" s="21">
        <v>2800.21</v>
      </c>
      <c r="S5602" s="22">
        <v>4.9400000000000004</v>
      </c>
      <c r="T5602" s="21">
        <v>145.30000000000001</v>
      </c>
      <c r="U5602" s="21">
        <v>157.11000000000001</v>
      </c>
      <c r="V5602" s="12">
        <v>-0.91039999999999999</v>
      </c>
      <c r="W5602" s="21">
        <v>1576.5141000000001</v>
      </c>
      <c r="X5602" s="21">
        <v>1.04</v>
      </c>
      <c r="Y5602" s="12" t="str">
        <f>IFERROR(VLOOKUP(C5602,[1]Index!$D:$F,3,FALSE),"Non List")</f>
        <v>Microfinance</v>
      </c>
      <c r="Z5602">
        <f>IFERROR(VLOOKUP(C5602,[1]LP!$B:$C,2,FALSE),0)</f>
        <v>1752</v>
      </c>
      <c r="AA5602" s="11">
        <f t="shared" si="222"/>
        <v>232.1</v>
      </c>
      <c r="AB5602" s="5">
        <f>IFERROR(VLOOKUP(C5602,[2]Sheet1!$B:$F,5,FALSE),0)</f>
        <v>484974.4</v>
      </c>
      <c r="AC5602" s="11">
        <f>IFERROR(VLOOKUP(AE5602,[3]Sheet2!$M:$O,2,FALSE),0)</f>
        <v>0</v>
      </c>
      <c r="AD5602" s="11">
        <f>IFERROR(VLOOKUP(AE5602,[3]Sheet2!$M:$O,3,FALSE),0)</f>
        <v>0</v>
      </c>
      <c r="AE5602" s="10" t="str">
        <f t="shared" si="223"/>
        <v>80/81GMFBS</v>
      </c>
      <c r="AF5602" s="13">
        <f t="shared" si="221"/>
        <v>4.3093607305936072E-3</v>
      </c>
    </row>
    <row r="5603" spans="1:32" x14ac:dyDescent="0.45">
      <c r="A5603" s="12" t="s">
        <v>54</v>
      </c>
      <c r="B5603" s="12" t="s">
        <v>338</v>
      </c>
      <c r="C5603" s="12" t="s">
        <v>325</v>
      </c>
      <c r="D5603" s="12">
        <v>1300</v>
      </c>
      <c r="E5603" s="12">
        <v>319818.2</v>
      </c>
      <c r="F5603" s="12">
        <v>150460.64000000001</v>
      </c>
      <c r="G5603" s="12">
        <v>929477.10199999996</v>
      </c>
      <c r="H5603" s="12">
        <v>4094426.66</v>
      </c>
      <c r="I5603" s="12">
        <v>159870.66</v>
      </c>
      <c r="J5603" s="12">
        <v>202492.01</v>
      </c>
      <c r="K5603" s="21">
        <v>18028.07</v>
      </c>
      <c r="L5603" s="21">
        <v>11397.65</v>
      </c>
      <c r="M5603" s="21">
        <v>4.75</v>
      </c>
      <c r="N5603" s="21">
        <v>273.68</v>
      </c>
      <c r="O5603" s="21">
        <v>8.84</v>
      </c>
      <c r="P5603" s="21">
        <v>3.23</v>
      </c>
      <c r="Q5603" s="21">
        <v>0.23</v>
      </c>
      <c r="R5603" s="21">
        <v>2419.33</v>
      </c>
      <c r="S5603" s="22">
        <v>4.6100000000000003</v>
      </c>
      <c r="T5603" s="21">
        <v>147.05000000000001</v>
      </c>
      <c r="U5603" s="21">
        <v>125.36</v>
      </c>
      <c r="V5603" s="12">
        <v>-0.90359999999999996</v>
      </c>
      <c r="W5603" s="21">
        <v>6209.37</v>
      </c>
      <c r="X5603" s="21">
        <v>1.94</v>
      </c>
      <c r="Y5603" s="12" t="str">
        <f>IFERROR(VLOOKUP(C5603,[1]Index!$D:$F,3,FALSE),"Non List")</f>
        <v>Microfinance</v>
      </c>
      <c r="Z5603">
        <f>IFERROR(VLOOKUP(C5603,[1]LP!$B:$C,2,FALSE),0)</f>
        <v>931</v>
      </c>
      <c r="AA5603" s="11">
        <f t="shared" si="222"/>
        <v>196</v>
      </c>
      <c r="AB5603" s="5">
        <f>IFERROR(VLOOKUP(C5603,[2]Sheet1!$B:$F,5,FALSE),0)</f>
        <v>1567109.18</v>
      </c>
      <c r="AC5603" s="11">
        <f>IFERROR(VLOOKUP(AE5603,[3]Sheet2!$M:$O,2,FALSE),0)</f>
        <v>0</v>
      </c>
      <c r="AD5603" s="11">
        <f>IFERROR(VLOOKUP(AE5603,[3]Sheet2!$M:$O,3,FALSE),0)</f>
        <v>0</v>
      </c>
      <c r="AE5603" s="10" t="str">
        <f t="shared" si="223"/>
        <v>80/81HLBSL</v>
      </c>
      <c r="AF5603" s="13">
        <f t="shared" si="221"/>
        <v>5.1020408163265302E-3</v>
      </c>
    </row>
    <row r="5604" spans="1:32" x14ac:dyDescent="0.45">
      <c r="A5604" s="12" t="s">
        <v>54</v>
      </c>
      <c r="B5604" s="12" t="s">
        <v>338</v>
      </c>
      <c r="C5604" s="12" t="s">
        <v>96</v>
      </c>
      <c r="D5604" s="12">
        <v>1204.5</v>
      </c>
      <c r="E5604" s="12">
        <v>497415.94</v>
      </c>
      <c r="F5604" s="12">
        <v>221113.38</v>
      </c>
      <c r="G5604" s="12">
        <v>1277521.23</v>
      </c>
      <c r="H5604" s="12">
        <v>5155407.54</v>
      </c>
      <c r="I5604" s="12">
        <v>199376.28</v>
      </c>
      <c r="J5604" s="12">
        <v>257302.25</v>
      </c>
      <c r="K5604" s="21">
        <v>59558.5</v>
      </c>
      <c r="L5604" s="21">
        <v>52599.749000000003</v>
      </c>
      <c r="M5604" s="21">
        <v>14.09</v>
      </c>
      <c r="N5604" s="21">
        <v>85.49</v>
      </c>
      <c r="O5604" s="21">
        <v>8.34</v>
      </c>
      <c r="P5604" s="21">
        <v>9.76</v>
      </c>
      <c r="Q5604" s="21">
        <v>0.94</v>
      </c>
      <c r="R5604" s="21">
        <v>712.99</v>
      </c>
      <c r="S5604" s="22">
        <v>4.97</v>
      </c>
      <c r="T5604" s="21">
        <v>144.44999999999999</v>
      </c>
      <c r="U5604" s="21">
        <v>214</v>
      </c>
      <c r="V5604" s="12">
        <v>-0.82230000000000003</v>
      </c>
      <c r="W5604" s="21">
        <v>-44623.08</v>
      </c>
      <c r="X5604" s="21">
        <v>-8.9700000000000006</v>
      </c>
      <c r="Y5604" s="12" t="str">
        <f>IFERROR(VLOOKUP(C5604,[1]Index!$D:$F,3,FALSE),"Non List")</f>
        <v>Microfinance</v>
      </c>
      <c r="Z5604">
        <f>IFERROR(VLOOKUP(C5604,[1]LP!$B:$C,2,FALSE),0)</f>
        <v>935.3</v>
      </c>
      <c r="AA5604" s="11">
        <f t="shared" si="222"/>
        <v>66.400000000000006</v>
      </c>
      <c r="AB5604" s="5">
        <f>IFERROR(VLOOKUP(C5604,[2]Sheet1!$B:$F,5,FALSE),0)</f>
        <v>1641493.9200000002</v>
      </c>
      <c r="AC5604" s="11">
        <f>IFERROR(VLOOKUP(AE5604,[3]Sheet2!$M:$O,2,FALSE),0)</f>
        <v>0</v>
      </c>
      <c r="AD5604" s="11">
        <f>IFERROR(VLOOKUP(AE5604,[3]Sheet2!$M:$O,3,FALSE),0)</f>
        <v>0</v>
      </c>
      <c r="AE5604" s="10" t="str">
        <f t="shared" si="223"/>
        <v>80/81ILBS</v>
      </c>
      <c r="AF5604" s="13">
        <f t="shared" si="221"/>
        <v>1.5064685127766493E-2</v>
      </c>
    </row>
    <row r="5605" spans="1:32" x14ac:dyDescent="0.45">
      <c r="A5605" s="12" t="s">
        <v>54</v>
      </c>
      <c r="B5605" s="12" t="s">
        <v>338</v>
      </c>
      <c r="C5605" s="12" t="s">
        <v>87</v>
      </c>
      <c r="D5605" s="12">
        <v>1260</v>
      </c>
      <c r="E5605" s="12">
        <v>1055563.7339999999</v>
      </c>
      <c r="F5605" s="12">
        <v>1787503.66</v>
      </c>
      <c r="G5605" s="12">
        <v>8768639.0399999991</v>
      </c>
      <c r="H5605" s="12">
        <v>19823596.362</v>
      </c>
      <c r="I5605" s="12">
        <v>878213.24199999997</v>
      </c>
      <c r="J5605" s="12">
        <v>1020414.934</v>
      </c>
      <c r="K5605" s="21">
        <v>597218.13100000005</v>
      </c>
      <c r="L5605" s="21">
        <v>116563.14</v>
      </c>
      <c r="M5605" s="21">
        <v>14.72</v>
      </c>
      <c r="N5605" s="21">
        <v>85.6</v>
      </c>
      <c r="O5605" s="21">
        <v>4.68</v>
      </c>
      <c r="P5605" s="21">
        <v>5.47</v>
      </c>
      <c r="Q5605" s="21">
        <v>0.55000000000000004</v>
      </c>
      <c r="R5605" s="21">
        <v>400.61</v>
      </c>
      <c r="S5605" s="22">
        <v>8.26</v>
      </c>
      <c r="T5605" s="21">
        <v>269.33999999999997</v>
      </c>
      <c r="U5605" s="21">
        <v>298.67</v>
      </c>
      <c r="V5605" s="12">
        <v>-0.76300000000000001</v>
      </c>
      <c r="W5605" s="21">
        <v>338707.25799999997</v>
      </c>
      <c r="X5605" s="21">
        <v>32.090000000000003</v>
      </c>
      <c r="Y5605" s="12" t="str">
        <f>IFERROR(VLOOKUP(C5605,[1]Index!$D:$F,3,FALSE),"Non List")</f>
        <v>Microfinance</v>
      </c>
      <c r="Z5605">
        <f>IFERROR(VLOOKUP(C5605,[1]LP!$B:$C,2,FALSE),0)</f>
        <v>1247</v>
      </c>
      <c r="AA5605" s="11">
        <f t="shared" si="222"/>
        <v>84.7</v>
      </c>
      <c r="AB5605" s="5">
        <f>IFERROR(VLOOKUP(C5605,[2]Sheet1!$B:$F,5,FALSE),0)</f>
        <v>3587861.1</v>
      </c>
      <c r="AC5605" s="11">
        <f>IFERROR(VLOOKUP(AE5605,[3]Sheet2!$M:$O,2,FALSE),0)</f>
        <v>0.7</v>
      </c>
      <c r="AD5605" s="11">
        <f>IFERROR(VLOOKUP(AE5605,[3]Sheet2!$M:$O,3,FALSE),0)</f>
        <v>13.3</v>
      </c>
      <c r="AE5605" s="10" t="str">
        <f t="shared" si="223"/>
        <v>80/81FOWAD</v>
      </c>
      <c r="AF5605" s="13">
        <f t="shared" si="221"/>
        <v>1.1804330392943064E-2</v>
      </c>
    </row>
    <row r="5606" spans="1:32" x14ac:dyDescent="0.45">
      <c r="A5606" s="12" t="s">
        <v>54</v>
      </c>
      <c r="B5606" s="12" t="s">
        <v>338</v>
      </c>
      <c r="C5606" s="12" t="s">
        <v>93</v>
      </c>
      <c r="D5606" s="12">
        <v>1001</v>
      </c>
      <c r="E5606" s="12">
        <v>415527.89</v>
      </c>
      <c r="F5606" s="12">
        <v>169027.21</v>
      </c>
      <c r="G5606" s="12">
        <v>1018216.82</v>
      </c>
      <c r="H5606" s="12">
        <v>3409962.85</v>
      </c>
      <c r="I5606" s="12">
        <v>145128.34</v>
      </c>
      <c r="J5606" s="12">
        <v>165188.13</v>
      </c>
      <c r="K5606" s="21">
        <v>42319.45</v>
      </c>
      <c r="L5606" s="21">
        <v>30070.91</v>
      </c>
      <c r="M5606" s="21">
        <v>9.64</v>
      </c>
      <c r="N5606" s="21">
        <v>103.84</v>
      </c>
      <c r="O5606" s="21">
        <v>7.12</v>
      </c>
      <c r="P5606" s="21">
        <v>6.86</v>
      </c>
      <c r="Q5606" s="21">
        <v>0.79</v>
      </c>
      <c r="R5606" s="21">
        <v>739.34</v>
      </c>
      <c r="S5606" s="22">
        <v>4.8899999999999997</v>
      </c>
      <c r="T5606" s="21">
        <v>140.68</v>
      </c>
      <c r="U5606" s="21">
        <v>174.68</v>
      </c>
      <c r="V5606" s="12">
        <v>-0.82550000000000001</v>
      </c>
      <c r="W5606" s="21">
        <v>7007.86</v>
      </c>
      <c r="X5606" s="21">
        <v>1.69</v>
      </c>
      <c r="Y5606" s="12" t="str">
        <f>IFERROR(VLOOKUP(C5606,[1]Index!$D:$F,3,FALSE),"Non List")</f>
        <v>Microfinance</v>
      </c>
      <c r="Z5606">
        <f>IFERROR(VLOOKUP(C5606,[1]LP!$B:$C,2,FALSE),0)</f>
        <v>814</v>
      </c>
      <c r="AA5606" s="11">
        <f t="shared" si="222"/>
        <v>84.4</v>
      </c>
      <c r="AB5606" s="5">
        <f>IFERROR(VLOOKUP(C5606,[2]Sheet1!$B:$F,5,FALSE),0)</f>
        <v>1692018.9</v>
      </c>
      <c r="AC5606" s="11">
        <f>IFERROR(VLOOKUP(AE5606,[3]Sheet2!$M:$O,2,FALSE),0)</f>
        <v>0</v>
      </c>
      <c r="AD5606" s="11">
        <f>IFERROR(VLOOKUP(AE5606,[3]Sheet2!$M:$O,3,FALSE),0)</f>
        <v>0</v>
      </c>
      <c r="AE5606" s="10" t="str">
        <f t="shared" si="223"/>
        <v>80/81SMATA</v>
      </c>
      <c r="AF5606" s="13">
        <f t="shared" si="221"/>
        <v>1.1842751842751843E-2</v>
      </c>
    </row>
    <row r="5607" spans="1:32" x14ac:dyDescent="0.45">
      <c r="A5607" s="12" t="s">
        <v>54</v>
      </c>
      <c r="B5607" s="12" t="s">
        <v>338</v>
      </c>
      <c r="C5607" s="12" t="s">
        <v>94</v>
      </c>
      <c r="D5607" s="12">
        <v>1335.2</v>
      </c>
      <c r="E5607" s="12">
        <v>322378.58519999997</v>
      </c>
      <c r="F5607" s="12">
        <v>314104.90980000002</v>
      </c>
      <c r="G5607" s="12">
        <v>1602474.5456000001</v>
      </c>
      <c r="H5607" s="12">
        <v>4474535.3597999997</v>
      </c>
      <c r="I5607" s="12">
        <v>194004.6857</v>
      </c>
      <c r="J5607" s="12">
        <v>240502.71609999999</v>
      </c>
      <c r="K5607" s="21">
        <v>80253.584600000002</v>
      </c>
      <c r="L5607" s="21">
        <v>32285.151300000001</v>
      </c>
      <c r="M5607" s="21">
        <v>13.35</v>
      </c>
      <c r="N5607" s="21">
        <v>100.01</v>
      </c>
      <c r="O5607" s="21">
        <v>6.76</v>
      </c>
      <c r="P5607" s="21">
        <v>6.76</v>
      </c>
      <c r="Q5607" s="21">
        <v>0.67</v>
      </c>
      <c r="R5607" s="21">
        <v>676.07</v>
      </c>
      <c r="S5607" s="22">
        <v>4.9000000000000004</v>
      </c>
      <c r="T5607" s="21">
        <v>197.43</v>
      </c>
      <c r="U5607" s="21">
        <v>243.52</v>
      </c>
      <c r="V5607" s="12">
        <v>-0.81759999999999999</v>
      </c>
      <c r="W5607" s="21">
        <v>11262.9737</v>
      </c>
      <c r="X5607" s="21">
        <v>3.49</v>
      </c>
      <c r="Y5607" s="12" t="str">
        <f>IFERROR(VLOOKUP(C5607,[1]Index!$D:$F,3,FALSE),"Non List")</f>
        <v>Microfinance</v>
      </c>
      <c r="Z5607">
        <f>IFERROR(VLOOKUP(C5607,[1]LP!$B:$C,2,FALSE),0)</f>
        <v>1485</v>
      </c>
      <c r="AA5607" s="11">
        <f t="shared" si="222"/>
        <v>111.2</v>
      </c>
      <c r="AB5607" s="5">
        <f>IFERROR(VLOOKUP(C5607,[2]Sheet1!$B:$F,5,FALSE),0)</f>
        <v>967135.5</v>
      </c>
      <c r="AC5607" s="11">
        <f>IFERROR(VLOOKUP(AE5607,[3]Sheet2!$M:$O,2,FALSE),0)</f>
        <v>0</v>
      </c>
      <c r="AD5607" s="11">
        <f>IFERROR(VLOOKUP(AE5607,[3]Sheet2!$M:$O,3,FALSE),0)</f>
        <v>0</v>
      </c>
      <c r="AE5607" s="10" t="str">
        <f t="shared" si="223"/>
        <v>80/81MSLB</v>
      </c>
      <c r="AF5607" s="13">
        <f t="shared" si="221"/>
        <v>8.9898989898989888E-3</v>
      </c>
    </row>
    <row r="5608" spans="1:32" x14ac:dyDescent="0.45">
      <c r="A5608" s="12" t="s">
        <v>54</v>
      </c>
      <c r="B5608" s="12" t="s">
        <v>338</v>
      </c>
      <c r="C5608" s="12" t="s">
        <v>89</v>
      </c>
      <c r="D5608" s="12">
        <v>1390.6</v>
      </c>
      <c r="E5608" s="12">
        <v>618900.05000000005</v>
      </c>
      <c r="F5608" s="12">
        <v>499362.56</v>
      </c>
      <c r="G5608" s="12">
        <v>2969024.3</v>
      </c>
      <c r="H5608" s="12">
        <v>8041418.1799999997</v>
      </c>
      <c r="I5608" s="12">
        <v>446117.06</v>
      </c>
      <c r="J5608" s="12">
        <v>520573.21</v>
      </c>
      <c r="K5608" s="21">
        <v>283134.65999999997</v>
      </c>
      <c r="L5608" s="21">
        <v>107237.12</v>
      </c>
      <c r="M5608" s="21">
        <v>23.09</v>
      </c>
      <c r="N5608" s="21">
        <v>60.23</v>
      </c>
      <c r="O5608" s="21">
        <v>7.7</v>
      </c>
      <c r="P5608" s="21">
        <v>12.79</v>
      </c>
      <c r="Q5608" s="21">
        <v>1.26</v>
      </c>
      <c r="R5608" s="21">
        <v>463.77</v>
      </c>
      <c r="S5608" s="22">
        <v>4.1100000000000003</v>
      </c>
      <c r="T5608" s="21">
        <v>180.69</v>
      </c>
      <c r="U5608" s="21">
        <v>306.39</v>
      </c>
      <c r="V5608" s="12">
        <v>-0.77969999999999995</v>
      </c>
      <c r="W5608" s="21">
        <v>41834.69</v>
      </c>
      <c r="X5608" s="21">
        <v>6.76</v>
      </c>
      <c r="Y5608" s="12" t="str">
        <f>IFERROR(VLOOKUP(C5608,[1]Index!$D:$F,3,FALSE),"Non List")</f>
        <v>Microfinance</v>
      </c>
      <c r="Z5608">
        <f>IFERROR(VLOOKUP(C5608,[1]LP!$B:$C,2,FALSE),0)</f>
        <v>1155</v>
      </c>
      <c r="AA5608" s="11">
        <f t="shared" si="222"/>
        <v>50</v>
      </c>
      <c r="AB5608" s="5">
        <f>IFERROR(VLOOKUP(C5608,[2]Sheet1!$B:$F,5,FALSE),0)</f>
        <v>1856700</v>
      </c>
      <c r="AC5608" s="11">
        <f>IFERROR(VLOOKUP(AE5608,[3]Sheet2!$M:$O,2,FALSE),0)</f>
        <v>0</v>
      </c>
      <c r="AD5608" s="11">
        <f>IFERROR(VLOOKUP(AE5608,[3]Sheet2!$M:$O,3,FALSE),0)</f>
        <v>0</v>
      </c>
      <c r="AE5608" s="10" t="str">
        <f t="shared" si="223"/>
        <v>80/81GILB</v>
      </c>
      <c r="AF5608" s="13">
        <f t="shared" si="221"/>
        <v>1.999134199134199E-2</v>
      </c>
    </row>
    <row r="5609" spans="1:32" x14ac:dyDescent="0.45">
      <c r="A5609" s="12" t="s">
        <v>54</v>
      </c>
      <c r="B5609" s="12" t="s">
        <v>338</v>
      </c>
      <c r="C5609" s="12" t="s">
        <v>90</v>
      </c>
      <c r="D5609" s="12">
        <v>1630</v>
      </c>
      <c r="E5609" s="12">
        <v>95238</v>
      </c>
      <c r="F5609" s="12">
        <v>57907.33</v>
      </c>
      <c r="G5609" s="12">
        <v>339116.5</v>
      </c>
      <c r="H5609" s="12">
        <v>1732603.85</v>
      </c>
      <c r="I5609" s="12">
        <v>49181.08</v>
      </c>
      <c r="J5609" s="12">
        <v>69607.08</v>
      </c>
      <c r="K5609" s="21">
        <v>14342.55</v>
      </c>
      <c r="L5609" s="21">
        <v>12340.45</v>
      </c>
      <c r="M5609" s="21">
        <v>17.27</v>
      </c>
      <c r="N5609" s="21">
        <v>94.38</v>
      </c>
      <c r="O5609" s="21">
        <v>10.14</v>
      </c>
      <c r="P5609" s="21">
        <v>10.74</v>
      </c>
      <c r="Q5609" s="21">
        <v>0.66</v>
      </c>
      <c r="R5609" s="21">
        <v>957.01</v>
      </c>
      <c r="S5609" s="22">
        <v>1.47</v>
      </c>
      <c r="T5609" s="21">
        <v>160.80000000000001</v>
      </c>
      <c r="U5609" s="21">
        <v>249.97</v>
      </c>
      <c r="V5609" s="12">
        <v>-0.84660000000000002</v>
      </c>
      <c r="W5609" s="21">
        <v>12340.45</v>
      </c>
      <c r="X5609" s="21">
        <v>12.96</v>
      </c>
      <c r="Y5609" s="12" t="str">
        <f>IFERROR(VLOOKUP(C5609,[1]Index!$D:$F,3,FALSE),"Non List")</f>
        <v>Microfinance</v>
      </c>
      <c r="Z5609">
        <f>IFERROR(VLOOKUP(C5609,[1]LP!$B:$C,2,FALSE),0)</f>
        <v>2760</v>
      </c>
      <c r="AA5609" s="11">
        <f t="shared" si="222"/>
        <v>159.80000000000001</v>
      </c>
      <c r="AB5609" s="5">
        <f>IFERROR(VLOOKUP(C5609,[2]Sheet1!$B:$F,5,FALSE),0)</f>
        <v>367330.2</v>
      </c>
      <c r="AC5609" s="11">
        <f>IFERROR(VLOOKUP(AE5609,[3]Sheet2!$M:$O,2,FALSE),0)</f>
        <v>0.72499999999999998</v>
      </c>
      <c r="AD5609" s="11">
        <f>IFERROR(VLOOKUP(AE5609,[3]Sheet2!$M:$O,3,FALSE),0)</f>
        <v>13.775</v>
      </c>
      <c r="AE5609" s="10" t="str">
        <f t="shared" si="223"/>
        <v>80/81SMB</v>
      </c>
      <c r="AF5609" s="13">
        <f t="shared" si="221"/>
        <v>6.2572463768115942E-3</v>
      </c>
    </row>
    <row r="5610" spans="1:32" x14ac:dyDescent="0.45">
      <c r="A5610" s="12" t="s">
        <v>54</v>
      </c>
      <c r="B5610" s="12" t="s">
        <v>338</v>
      </c>
      <c r="C5610" s="12" t="s">
        <v>91</v>
      </c>
      <c r="D5610" s="12">
        <v>762</v>
      </c>
      <c r="E5610" s="12">
        <v>982500</v>
      </c>
      <c r="F5610" s="12">
        <v>1241781.2220000001</v>
      </c>
      <c r="G5610" s="12">
        <v>3567804.8820000002</v>
      </c>
      <c r="H5610" s="12">
        <v>10913009.225</v>
      </c>
      <c r="I5610" s="12">
        <v>646574.93400000001</v>
      </c>
      <c r="J5610" s="12">
        <v>690790.83200000005</v>
      </c>
      <c r="K5610" s="21">
        <v>114865.967</v>
      </c>
      <c r="L5610" s="21">
        <v>211311.19500000001</v>
      </c>
      <c r="M5610" s="21">
        <v>28.67</v>
      </c>
      <c r="N5610" s="21">
        <v>26.58</v>
      </c>
      <c r="O5610" s="21">
        <v>3.37</v>
      </c>
      <c r="P5610" s="21">
        <v>12.67</v>
      </c>
      <c r="Q5610" s="21">
        <v>1.67</v>
      </c>
      <c r="R5610" s="21">
        <v>89.57</v>
      </c>
      <c r="S5610" s="22">
        <v>6.98</v>
      </c>
      <c r="T5610" s="21">
        <v>226.39</v>
      </c>
      <c r="U5610" s="21">
        <v>382.15</v>
      </c>
      <c r="V5610" s="12">
        <v>-0.4985</v>
      </c>
      <c r="W5610" s="21">
        <v>148098.31599999999</v>
      </c>
      <c r="X5610" s="21">
        <v>15.07</v>
      </c>
      <c r="Y5610" s="12" t="str">
        <f>IFERROR(VLOOKUP(C5610,[1]Index!$D:$F,3,FALSE),"Non List")</f>
        <v>Microfinance</v>
      </c>
      <c r="Z5610">
        <f>IFERROR(VLOOKUP(C5610,[1]LP!$B:$C,2,FALSE),0)</f>
        <v>753</v>
      </c>
      <c r="AA5610" s="11">
        <f t="shared" si="222"/>
        <v>26.3</v>
      </c>
      <c r="AB5610" s="5">
        <f>IFERROR(VLOOKUP(C5610,[2]Sheet1!$B:$F,5,FALSE),0)</f>
        <v>2947500</v>
      </c>
      <c r="AC5610" s="11">
        <f>IFERROR(VLOOKUP(AE5610,[3]Sheet2!$M:$O,2,FALSE),0)</f>
        <v>0</v>
      </c>
      <c r="AD5610" s="11">
        <f>IFERROR(VLOOKUP(AE5610,[3]Sheet2!$M:$O,3,FALSE),0)</f>
        <v>0</v>
      </c>
      <c r="AE5610" s="10" t="str">
        <f t="shared" si="223"/>
        <v>80/81GBLBS</v>
      </c>
      <c r="AF5610" s="13">
        <f t="shared" si="221"/>
        <v>3.8074369189907038E-2</v>
      </c>
    </row>
    <row r="5611" spans="1:32" x14ac:dyDescent="0.45">
      <c r="A5611" s="12" t="s">
        <v>54</v>
      </c>
      <c r="B5611" s="12" t="s">
        <v>338</v>
      </c>
      <c r="C5611" s="12" t="s">
        <v>122</v>
      </c>
      <c r="D5611" s="12">
        <v>2000</v>
      </c>
      <c r="E5611" s="12">
        <v>255000</v>
      </c>
      <c r="F5611" s="12">
        <v>752269.61750000005</v>
      </c>
      <c r="G5611" s="12">
        <v>2464451.2322999998</v>
      </c>
      <c r="H5611" s="12">
        <v>3614447.1217999998</v>
      </c>
      <c r="I5611" s="12">
        <v>194626.7464</v>
      </c>
      <c r="J5611" s="12">
        <v>237130.3426</v>
      </c>
      <c r="K5611" s="21">
        <v>106415.0955</v>
      </c>
      <c r="L5611" s="21">
        <v>46077.421900000001</v>
      </c>
      <c r="M5611" s="21">
        <v>24.08</v>
      </c>
      <c r="N5611" s="21">
        <v>83.06</v>
      </c>
      <c r="O5611" s="21">
        <v>5.0599999999999996</v>
      </c>
      <c r="P5611" s="21">
        <v>6.1</v>
      </c>
      <c r="Q5611" s="21">
        <v>0.95</v>
      </c>
      <c r="R5611" s="21">
        <v>420.28</v>
      </c>
      <c r="S5611" s="22">
        <v>12.58</v>
      </c>
      <c r="T5611" s="21">
        <v>395.01</v>
      </c>
      <c r="U5611" s="21">
        <v>462.62</v>
      </c>
      <c r="V5611" s="12">
        <v>-0.76870000000000005</v>
      </c>
      <c r="W5611" s="21">
        <v>21216.185000000001</v>
      </c>
      <c r="X5611" s="21">
        <v>8.32</v>
      </c>
      <c r="Y5611" s="12" t="str">
        <f>IFERROR(VLOOKUP(C5611,[1]Index!$D:$F,3,FALSE),"Non List")</f>
        <v>Microfinance</v>
      </c>
      <c r="Z5611">
        <f>IFERROR(VLOOKUP(C5611,[1]LP!$B:$C,2,FALSE),0)</f>
        <v>2267</v>
      </c>
      <c r="AA5611" s="11">
        <f t="shared" si="222"/>
        <v>94.1</v>
      </c>
      <c r="AB5611" s="5">
        <f>IFERROR(VLOOKUP(C5611,[2]Sheet1!$B:$F,5,FALSE),0)</f>
        <v>841500</v>
      </c>
      <c r="AC5611" s="11">
        <f>IFERROR(VLOOKUP(AE5611,[3]Sheet2!$M:$O,2,FALSE),0)</f>
        <v>0</v>
      </c>
      <c r="AD5611" s="11">
        <f>IFERROR(VLOOKUP(AE5611,[3]Sheet2!$M:$O,3,FALSE),0)</f>
        <v>0</v>
      </c>
      <c r="AE5611" s="10" t="str">
        <f t="shared" si="223"/>
        <v>80/81NESDO</v>
      </c>
      <c r="AF5611" s="13">
        <f t="shared" si="221"/>
        <v>1.0621967357741508E-2</v>
      </c>
    </row>
    <row r="5612" spans="1:32" x14ac:dyDescent="0.45">
      <c r="A5612" s="12" t="s">
        <v>54</v>
      </c>
      <c r="B5612" s="12" t="s">
        <v>338</v>
      </c>
      <c r="C5612" s="12" t="s">
        <v>120</v>
      </c>
      <c r="D5612" s="12">
        <v>1914</v>
      </c>
      <c r="E5612" s="12">
        <v>217562.5</v>
      </c>
      <c r="F5612" s="12">
        <v>221600.34</v>
      </c>
      <c r="G5612" s="12">
        <v>1582669.959</v>
      </c>
      <c r="H5612" s="12">
        <v>4955719.352</v>
      </c>
      <c r="I5612" s="12">
        <v>116388.564</v>
      </c>
      <c r="J5612" s="12">
        <v>178605.465</v>
      </c>
      <c r="K5612" s="21">
        <v>21868.856</v>
      </c>
      <c r="L5612" s="21">
        <v>40277.373</v>
      </c>
      <c r="M5612" s="21">
        <v>24.68</v>
      </c>
      <c r="N5612" s="21">
        <v>77.55</v>
      </c>
      <c r="O5612" s="21">
        <v>9.48</v>
      </c>
      <c r="P5612" s="21">
        <v>12.23</v>
      </c>
      <c r="Q5612" s="21">
        <v>0.78</v>
      </c>
      <c r="R5612" s="21">
        <v>735.17</v>
      </c>
      <c r="S5612" s="22">
        <v>3.77</v>
      </c>
      <c r="T5612" s="21">
        <v>201.86</v>
      </c>
      <c r="U5612" s="21">
        <v>334.8</v>
      </c>
      <c r="V5612" s="12">
        <v>-0.82509999999999994</v>
      </c>
      <c r="W5612" s="21">
        <v>36445.550000000003</v>
      </c>
      <c r="X5612" s="21">
        <v>16.75</v>
      </c>
      <c r="Y5612" s="12" t="str">
        <f>IFERROR(VLOOKUP(C5612,[1]Index!$D:$F,3,FALSE),"Non List")</f>
        <v>Microfinance</v>
      </c>
      <c r="Z5612">
        <f>IFERROR(VLOOKUP(C5612,[1]LP!$B:$C,2,FALSE),0)</f>
        <v>2400</v>
      </c>
      <c r="AA5612" s="11">
        <f t="shared" si="222"/>
        <v>97.2</v>
      </c>
      <c r="AB5612" s="5">
        <f>IFERROR(VLOOKUP(C5612,[2]Sheet1!$B:$F,5,FALSE),0)</f>
        <v>870250</v>
      </c>
      <c r="AC5612" s="11">
        <f>IFERROR(VLOOKUP(AE5612,[3]Sheet2!$M:$O,2,FALSE),0)</f>
        <v>0</v>
      </c>
      <c r="AD5612" s="11">
        <f>IFERROR(VLOOKUP(AE5612,[3]Sheet2!$M:$O,3,FALSE),0)</f>
        <v>0</v>
      </c>
      <c r="AE5612" s="10" t="str">
        <f t="shared" si="223"/>
        <v>80/81MLBSL</v>
      </c>
      <c r="AF5612" s="13">
        <f t="shared" si="221"/>
        <v>1.0283333333333334E-2</v>
      </c>
    </row>
    <row r="5613" spans="1:32" x14ac:dyDescent="0.45">
      <c r="A5613" s="12" t="s">
        <v>54</v>
      </c>
      <c r="B5613" s="12" t="s">
        <v>338</v>
      </c>
      <c r="C5613" s="12" t="s">
        <v>105</v>
      </c>
      <c r="D5613" s="12">
        <v>1345</v>
      </c>
      <c r="E5613" s="12">
        <v>148478.41</v>
      </c>
      <c r="F5613" s="12">
        <v>6363.62</v>
      </c>
      <c r="G5613" s="12">
        <v>427774.8</v>
      </c>
      <c r="H5613" s="12">
        <v>882176.96</v>
      </c>
      <c r="I5613" s="12">
        <v>27634.53</v>
      </c>
      <c r="J5613" s="12">
        <v>39570.85</v>
      </c>
      <c r="K5613" s="21">
        <v>-5733.74</v>
      </c>
      <c r="L5613" s="21">
        <v>-10992.98</v>
      </c>
      <c r="M5613" s="21">
        <v>-9.8699999999999992</v>
      </c>
      <c r="N5613" s="21">
        <v>-136.27000000000001</v>
      </c>
      <c r="O5613" s="21">
        <v>12.9</v>
      </c>
      <c r="P5613" s="21">
        <v>-9.4700000000000006</v>
      </c>
      <c r="Q5613" s="21">
        <v>-1.1200000000000001</v>
      </c>
      <c r="R5613" s="21">
        <v>-1757.88</v>
      </c>
      <c r="S5613" s="22">
        <v>13.56</v>
      </c>
      <c r="T5613" s="21">
        <v>104.29</v>
      </c>
      <c r="U5613" s="12">
        <v>0</v>
      </c>
      <c r="V5613" s="12">
        <v>0</v>
      </c>
      <c r="W5613" s="12">
        <v>0</v>
      </c>
      <c r="X5613" s="12">
        <v>0</v>
      </c>
      <c r="Y5613" s="12" t="str">
        <f>IFERROR(VLOOKUP(C5613,[1]Index!$D:$F,3,FALSE),"Non List")</f>
        <v>Microfinance</v>
      </c>
      <c r="Z5613">
        <f>IFERROR(VLOOKUP(C5613,[1]LP!$B:$C,2,FALSE),0)</f>
        <v>0</v>
      </c>
      <c r="AA5613" s="11">
        <f t="shared" si="222"/>
        <v>0</v>
      </c>
      <c r="AB5613" s="5">
        <f>IFERROR(VLOOKUP(C5613,[2]Sheet1!$B:$F,5,FALSE),0)</f>
        <v>0</v>
      </c>
      <c r="AC5613" s="11">
        <f>IFERROR(VLOOKUP(AE5613,[3]Sheet2!$M:$O,2,FALSE),0)</f>
        <v>0</v>
      </c>
      <c r="AD5613" s="11">
        <f>IFERROR(VLOOKUP(AE5613,[3]Sheet2!$M:$O,3,FALSE),0)</f>
        <v>0</v>
      </c>
      <c r="AE5613" s="10" t="str">
        <f t="shared" si="223"/>
        <v>80/81MKLB</v>
      </c>
      <c r="AF5613" s="13">
        <f t="shared" si="221"/>
        <v>0</v>
      </c>
    </row>
    <row r="5614" spans="1:32" x14ac:dyDescent="0.45">
      <c r="A5614" s="12" t="s">
        <v>54</v>
      </c>
      <c r="B5614" s="12" t="s">
        <v>338</v>
      </c>
      <c r="C5614" s="12" t="s">
        <v>106</v>
      </c>
      <c r="D5614" s="12">
        <v>1761</v>
      </c>
      <c r="E5614" s="12">
        <v>101400</v>
      </c>
      <c r="F5614" s="12">
        <v>43840.24</v>
      </c>
      <c r="G5614" s="12">
        <v>302982.44</v>
      </c>
      <c r="H5614" s="12">
        <v>1644112</v>
      </c>
      <c r="I5614" s="12">
        <v>56968.98</v>
      </c>
      <c r="J5614" s="12">
        <v>82265.56</v>
      </c>
      <c r="K5614" s="21">
        <v>29734.06</v>
      </c>
      <c r="L5614" s="21">
        <v>22478.71</v>
      </c>
      <c r="M5614" s="21">
        <v>29.55</v>
      </c>
      <c r="N5614" s="21">
        <v>59.59</v>
      </c>
      <c r="O5614" s="21">
        <v>12.29</v>
      </c>
      <c r="P5614" s="21">
        <v>20.64</v>
      </c>
      <c r="Q5614" s="21">
        <v>1.29</v>
      </c>
      <c r="R5614" s="21">
        <v>732.36</v>
      </c>
      <c r="S5614" s="22">
        <v>2.69</v>
      </c>
      <c r="T5614" s="21">
        <v>143.22999999999999</v>
      </c>
      <c r="U5614" s="12">
        <v>308.58999999999997</v>
      </c>
      <c r="V5614" s="12">
        <v>-0.82479999999999998</v>
      </c>
      <c r="W5614" s="12">
        <v>22478.71</v>
      </c>
      <c r="X5614" s="12">
        <v>22.17</v>
      </c>
      <c r="Y5614" s="12" t="str">
        <f>IFERROR(VLOOKUP(C5614,[1]Index!$D:$F,3,FALSE),"Non List")</f>
        <v>Microfinance</v>
      </c>
      <c r="Z5614">
        <f>IFERROR(VLOOKUP(C5614,[1]LP!$B:$C,2,FALSE),0)</f>
        <v>2350.1</v>
      </c>
      <c r="AA5614" s="11">
        <f t="shared" si="222"/>
        <v>79.5</v>
      </c>
      <c r="AB5614" s="5">
        <f>IFERROR(VLOOKUP(C5614,[2]Sheet1!$B:$F,5,FALSE),0)</f>
        <v>370729.60000000003</v>
      </c>
      <c r="AC5614" s="11">
        <f>IFERROR(VLOOKUP(AE5614,[3]Sheet2!$M:$O,2,FALSE),0)</f>
        <v>0.75</v>
      </c>
      <c r="AD5614" s="11">
        <f>IFERROR(VLOOKUP(AE5614,[3]Sheet2!$M:$O,3,FALSE),0)</f>
        <v>14.25</v>
      </c>
      <c r="AE5614" s="10" t="str">
        <f t="shared" si="223"/>
        <v>80/81GLBSL</v>
      </c>
      <c r="AF5614" s="13">
        <f t="shared" si="221"/>
        <v>1.2573933024126634E-2</v>
      </c>
    </row>
    <row r="5615" spans="1:32" x14ac:dyDescent="0.45">
      <c r="A5615" s="12" t="s">
        <v>54</v>
      </c>
      <c r="B5615" s="12" t="s">
        <v>338</v>
      </c>
      <c r="C5615" s="12" t="s">
        <v>112</v>
      </c>
      <c r="D5615" s="12">
        <v>644.9</v>
      </c>
      <c r="E5615" s="12">
        <v>1739440</v>
      </c>
      <c r="F5615" s="12">
        <v>1062174.0090000001</v>
      </c>
      <c r="G5615" s="12">
        <v>1650483.507</v>
      </c>
      <c r="H5615" s="12">
        <v>16121066.799000001</v>
      </c>
      <c r="I5615" s="12">
        <v>627298.375</v>
      </c>
      <c r="J5615" s="12">
        <v>649875.76699999999</v>
      </c>
      <c r="K5615" s="21">
        <v>138985.56</v>
      </c>
      <c r="L5615" s="21">
        <v>1255.5050000000001</v>
      </c>
      <c r="M5615" s="21">
        <v>0.09</v>
      </c>
      <c r="N5615" s="21">
        <v>7165.56</v>
      </c>
      <c r="O5615" s="21">
        <v>4</v>
      </c>
      <c r="P5615" s="21">
        <v>0.06</v>
      </c>
      <c r="Q5615" s="21"/>
      <c r="R5615" s="21">
        <v>28662.240000000002</v>
      </c>
      <c r="S5615" s="22">
        <v>13.53</v>
      </c>
      <c r="T5615" s="21">
        <v>161.06</v>
      </c>
      <c r="U5615" s="21">
        <v>18.059999999999999</v>
      </c>
      <c r="V5615" s="12">
        <v>-0.97199999999999998</v>
      </c>
      <c r="W5615" s="21">
        <v>194084.571</v>
      </c>
      <c r="X5615" s="21">
        <v>11.16</v>
      </c>
      <c r="Y5615" s="12" t="str">
        <f>IFERROR(VLOOKUP(C5615,[1]Index!$D:$F,3,FALSE),"Non List")</f>
        <v>Microfinance</v>
      </c>
      <c r="Z5615">
        <f>IFERROR(VLOOKUP(C5615,[1]LP!$B:$C,2,FALSE),0)</f>
        <v>655.9</v>
      </c>
      <c r="AA5615" s="11">
        <f t="shared" si="222"/>
        <v>7287.8</v>
      </c>
      <c r="AB5615" s="5">
        <f>IFERROR(VLOOKUP(C5615,[2]Sheet1!$B:$F,5,FALSE),0)</f>
        <v>5566208</v>
      </c>
      <c r="AC5615" s="11">
        <f>IFERROR(VLOOKUP(AE5615,[3]Sheet2!$M:$O,2,FALSE),0)</f>
        <v>0</v>
      </c>
      <c r="AD5615" s="11">
        <f>IFERROR(VLOOKUP(AE5615,[3]Sheet2!$M:$O,3,FALSE),0)</f>
        <v>0</v>
      </c>
      <c r="AE5615" s="10" t="str">
        <f t="shared" si="223"/>
        <v>80/81NICLBSL</v>
      </c>
      <c r="AF5615" s="13">
        <f t="shared" si="221"/>
        <v>1.3721603903033998E-4</v>
      </c>
    </row>
    <row r="5616" spans="1:32" x14ac:dyDescent="0.45">
      <c r="A5616" s="12" t="s">
        <v>54</v>
      </c>
      <c r="B5616" s="12" t="s">
        <v>338</v>
      </c>
      <c r="C5616" s="12" t="s">
        <v>95</v>
      </c>
      <c r="D5616" s="12">
        <v>1239.8</v>
      </c>
      <c r="E5616" s="12">
        <v>175200</v>
      </c>
      <c r="F5616" s="12">
        <v>17914.150000000001</v>
      </c>
      <c r="G5616" s="12">
        <v>577482.66</v>
      </c>
      <c r="H5616" s="12">
        <v>1459086.47</v>
      </c>
      <c r="I5616" s="12">
        <v>48352.06</v>
      </c>
      <c r="J5616" s="12">
        <v>61129.36</v>
      </c>
      <c r="K5616" s="21">
        <v>-13191.86</v>
      </c>
      <c r="L5616" s="21">
        <v>-45957.5</v>
      </c>
      <c r="M5616" s="21">
        <v>-34.979999999999997</v>
      </c>
      <c r="N5616" s="21">
        <v>-35.44</v>
      </c>
      <c r="O5616" s="21">
        <v>11.25</v>
      </c>
      <c r="P5616" s="21">
        <v>-31.73</v>
      </c>
      <c r="Q5616" s="21">
        <v>-2.74</v>
      </c>
      <c r="R5616" s="21">
        <v>-398.7</v>
      </c>
      <c r="S5616" s="22">
        <v>9.86</v>
      </c>
      <c r="T5616" s="21">
        <v>110.22</v>
      </c>
      <c r="U5616" s="12">
        <v>0</v>
      </c>
      <c r="V5616" s="12">
        <v>0</v>
      </c>
      <c r="W5616" s="21">
        <v>-45957.5</v>
      </c>
      <c r="X5616" s="21">
        <v>-26.23</v>
      </c>
      <c r="Y5616" s="12" t="str">
        <f>IFERROR(VLOOKUP(C5616,[1]Index!$D:$F,3,FALSE),"Non List")</f>
        <v>Microfinance</v>
      </c>
      <c r="Z5616">
        <f>IFERROR(VLOOKUP(C5616,[1]LP!$B:$C,2,FALSE),0)</f>
        <v>2175</v>
      </c>
      <c r="AA5616" s="11">
        <f t="shared" si="222"/>
        <v>-62.2</v>
      </c>
      <c r="AB5616" s="5">
        <f>IFERROR(VLOOKUP(C5616,[2]Sheet1!$B:$F,5,FALSE),0)</f>
        <v>512415</v>
      </c>
      <c r="AC5616" s="11">
        <f>IFERROR(VLOOKUP(AE5616,[3]Sheet2!$M:$O,2,FALSE),0)</f>
        <v>0</v>
      </c>
      <c r="AD5616" s="11">
        <f>IFERROR(VLOOKUP(AE5616,[3]Sheet2!$M:$O,3,FALSE),0)</f>
        <v>0</v>
      </c>
      <c r="AE5616" s="10" t="str">
        <f t="shared" si="223"/>
        <v>80/81SLBSL</v>
      </c>
      <c r="AF5616" s="13">
        <f t="shared" si="221"/>
        <v>-1.6082758620689655E-2</v>
      </c>
    </row>
    <row r="5617" spans="1:32" x14ac:dyDescent="0.45">
      <c r="A5617" s="12" t="s">
        <v>54</v>
      </c>
      <c r="B5617" s="12" t="s">
        <v>338</v>
      </c>
      <c r="C5617" s="12" t="s">
        <v>113</v>
      </c>
      <c r="D5617" s="12">
        <v>1140</v>
      </c>
      <c r="E5617" s="12">
        <v>382258.34499999997</v>
      </c>
      <c r="F5617" s="12">
        <v>183799.59179999999</v>
      </c>
      <c r="G5617" s="12">
        <v>1366770.8084</v>
      </c>
      <c r="H5617" s="12">
        <v>5533509.7560000001</v>
      </c>
      <c r="I5617" s="12">
        <v>212418.47640000001</v>
      </c>
      <c r="J5617" s="12">
        <v>263568.69780000002</v>
      </c>
      <c r="K5617" s="21">
        <v>88178.430999999997</v>
      </c>
      <c r="L5617" s="21">
        <v>61218.672100000003</v>
      </c>
      <c r="M5617" s="21">
        <v>21.35</v>
      </c>
      <c r="N5617" s="21">
        <v>53.4</v>
      </c>
      <c r="O5617" s="21">
        <v>7.7</v>
      </c>
      <c r="P5617" s="21">
        <v>14.42</v>
      </c>
      <c r="Q5617" s="21">
        <v>1.05</v>
      </c>
      <c r="R5617" s="21">
        <v>411.18</v>
      </c>
      <c r="S5617" s="22">
        <v>4.0999999999999996</v>
      </c>
      <c r="T5617" s="21">
        <v>148.08000000000001</v>
      </c>
      <c r="U5617" s="21">
        <v>266.70999999999998</v>
      </c>
      <c r="V5617" s="12">
        <v>-0.76600000000000001</v>
      </c>
      <c r="W5617" s="21">
        <v>21958.732199999999</v>
      </c>
      <c r="X5617" s="21">
        <v>5.74</v>
      </c>
      <c r="Y5617" s="12" t="str">
        <f>IFERROR(VLOOKUP(C5617,[1]Index!$D:$F,3,FALSE),"Non List")</f>
        <v>Microfinance</v>
      </c>
      <c r="Z5617">
        <f>IFERROR(VLOOKUP(C5617,[1]LP!$B:$C,2,FALSE),0)</f>
        <v>0</v>
      </c>
      <c r="AA5617" s="11">
        <f t="shared" si="222"/>
        <v>0</v>
      </c>
      <c r="AB5617" s="5">
        <f>IFERROR(VLOOKUP(C5617,[2]Sheet1!$B:$F,5,FALSE),0)</f>
        <v>0</v>
      </c>
      <c r="AC5617" s="11">
        <f>IFERROR(VLOOKUP(AE5617,[3]Sheet2!$M:$O,2,FALSE),0)</f>
        <v>0</v>
      </c>
      <c r="AD5617" s="11">
        <f>IFERROR(VLOOKUP(AE5617,[3]Sheet2!$M:$O,3,FALSE),0)</f>
        <v>0</v>
      </c>
      <c r="AE5617" s="10" t="str">
        <f t="shared" si="223"/>
        <v>80/81SDLBSL</v>
      </c>
      <c r="AF5617" s="13">
        <f t="shared" si="221"/>
        <v>0</v>
      </c>
    </row>
    <row r="5618" spans="1:32" x14ac:dyDescent="0.45">
      <c r="A5618" s="12" t="s">
        <v>54</v>
      </c>
      <c r="B5618" s="12" t="s">
        <v>338</v>
      </c>
      <c r="C5618" s="12" t="s">
        <v>183</v>
      </c>
      <c r="D5618" s="12">
        <v>1989</v>
      </c>
      <c r="E5618" s="12">
        <v>148575</v>
      </c>
      <c r="F5618" s="12">
        <v>335241.886</v>
      </c>
      <c r="G5618" s="12">
        <v>2548732.4539999999</v>
      </c>
      <c r="H5618" s="12">
        <v>3415341.0830000001</v>
      </c>
      <c r="I5618" s="12">
        <v>172542.66500000001</v>
      </c>
      <c r="J5618" s="12">
        <v>228943.46100000001</v>
      </c>
      <c r="K5618" s="21">
        <v>133004.89300000001</v>
      </c>
      <c r="L5618" s="21">
        <v>38429.345999999998</v>
      </c>
      <c r="M5618" s="21">
        <v>34.479999999999997</v>
      </c>
      <c r="N5618" s="21">
        <v>57.69</v>
      </c>
      <c r="O5618" s="21">
        <v>6.11</v>
      </c>
      <c r="P5618" s="21">
        <v>10.59</v>
      </c>
      <c r="Q5618" s="21">
        <v>1</v>
      </c>
      <c r="R5618" s="21">
        <v>352.49</v>
      </c>
      <c r="S5618" s="22">
        <v>11.05</v>
      </c>
      <c r="T5618" s="21">
        <v>325.64</v>
      </c>
      <c r="U5618" s="21">
        <v>502.62</v>
      </c>
      <c r="V5618" s="12">
        <v>-0.74729999999999996</v>
      </c>
      <c r="W5618" s="21">
        <v>148834.56299999999</v>
      </c>
      <c r="X5618" s="21">
        <v>100.17</v>
      </c>
      <c r="Y5618" s="12" t="str">
        <f>IFERROR(VLOOKUP(C5618,[1]Index!$D:$F,3,FALSE),"Non List")</f>
        <v>Microfinance</v>
      </c>
      <c r="Z5618">
        <f>IFERROR(VLOOKUP(C5618,[1]LP!$B:$C,2,FALSE),0)</f>
        <v>2475</v>
      </c>
      <c r="AA5618" s="11">
        <f t="shared" si="222"/>
        <v>71.8</v>
      </c>
      <c r="AB5618" s="5">
        <f>IFERROR(VLOOKUP(C5618,[2]Sheet1!$B:$F,5,FALSE),0)</f>
        <v>713160</v>
      </c>
      <c r="AC5618" s="11">
        <f>IFERROR(VLOOKUP(AE5618,[3]Sheet2!$M:$O,2,FALSE),0)</f>
        <v>0</v>
      </c>
      <c r="AD5618" s="11">
        <f>IFERROR(VLOOKUP(AE5618,[3]Sheet2!$M:$O,3,FALSE),0)</f>
        <v>0</v>
      </c>
      <c r="AE5618" s="10" t="str">
        <f t="shared" si="223"/>
        <v>80/81UNLB</v>
      </c>
      <c r="AF5618" s="13">
        <f t="shared" si="221"/>
        <v>1.3931313131313129E-2</v>
      </c>
    </row>
    <row r="5619" spans="1:32" x14ac:dyDescent="0.45">
      <c r="A5619" s="12" t="s">
        <v>54</v>
      </c>
      <c r="B5619" s="12" t="s">
        <v>338</v>
      </c>
      <c r="C5619" s="12" t="s">
        <v>117</v>
      </c>
      <c r="D5619" s="12">
        <v>1314</v>
      </c>
      <c r="E5619" s="12">
        <v>1347518.9</v>
      </c>
      <c r="F5619" s="12">
        <v>1927658.0859999999</v>
      </c>
      <c r="G5619" s="12">
        <v>10153129.453</v>
      </c>
      <c r="H5619" s="12">
        <v>25905515.359000001</v>
      </c>
      <c r="I5619" s="12">
        <v>1151908.4280000001</v>
      </c>
      <c r="J5619" s="12">
        <v>1537499.067</v>
      </c>
      <c r="K5619" s="21">
        <v>848075.049</v>
      </c>
      <c r="L5619" s="21">
        <v>266529.96999999997</v>
      </c>
      <c r="M5619" s="21">
        <v>26.36</v>
      </c>
      <c r="N5619" s="21">
        <v>49.85</v>
      </c>
      <c r="O5619" s="21">
        <v>5.41</v>
      </c>
      <c r="P5619" s="21">
        <v>10.85</v>
      </c>
      <c r="Q5619" s="21">
        <v>0.94</v>
      </c>
      <c r="R5619" s="21">
        <v>269.69</v>
      </c>
      <c r="S5619" s="22">
        <v>4.79</v>
      </c>
      <c r="T5619" s="21">
        <v>243.05</v>
      </c>
      <c r="U5619" s="21">
        <v>379.67</v>
      </c>
      <c r="V5619" s="12">
        <v>-0.71109999999999995</v>
      </c>
      <c r="W5619" s="21">
        <v>655618.87</v>
      </c>
      <c r="X5619" s="21">
        <v>48.65</v>
      </c>
      <c r="Y5619" s="12" t="str">
        <f>IFERROR(VLOOKUP(C5619,[1]Index!$D:$F,3,FALSE),"Non List")</f>
        <v>Microfinance</v>
      </c>
      <c r="Z5619">
        <f>IFERROR(VLOOKUP(C5619,[1]LP!$B:$C,2,FALSE),0)</f>
        <v>1365</v>
      </c>
      <c r="AA5619" s="11">
        <f t="shared" si="222"/>
        <v>51.8</v>
      </c>
      <c r="AB5619" s="5">
        <f>IFERROR(VLOOKUP(C5619,[2]Sheet1!$B:$F,5,FALSE),0)</f>
        <v>4446785.3100000005</v>
      </c>
      <c r="AC5619" s="11">
        <f>IFERROR(VLOOKUP(AE5619,[3]Sheet2!$M:$O,2,FALSE),0)</f>
        <v>0.73680000000000001</v>
      </c>
      <c r="AD5619" s="11">
        <f>IFERROR(VLOOKUP(AE5619,[3]Sheet2!$M:$O,3,FALSE),0)</f>
        <v>14</v>
      </c>
      <c r="AE5619" s="10" t="str">
        <f t="shared" si="223"/>
        <v>80/81JBLB</v>
      </c>
      <c r="AF5619" s="13">
        <f t="shared" si="221"/>
        <v>1.9311355311355312E-2</v>
      </c>
    </row>
    <row r="5620" spans="1:32" x14ac:dyDescent="0.45">
      <c r="A5620" s="12" t="s">
        <v>54</v>
      </c>
      <c r="B5620" s="12" t="s">
        <v>338</v>
      </c>
      <c r="C5620" s="12" t="s">
        <v>184</v>
      </c>
      <c r="D5620" s="12">
        <v>1735</v>
      </c>
      <c r="E5620" s="12">
        <v>109375</v>
      </c>
      <c r="F5620" s="12">
        <v>177814.08</v>
      </c>
      <c r="G5620" s="12">
        <v>833962.07</v>
      </c>
      <c r="H5620" s="12">
        <v>2206817.4700000002</v>
      </c>
      <c r="I5620" s="12">
        <v>77835.11</v>
      </c>
      <c r="J5620" s="12">
        <v>142744.71</v>
      </c>
      <c r="K5620" s="21">
        <v>61819.71</v>
      </c>
      <c r="L5620" s="21">
        <v>24368.2</v>
      </c>
      <c r="M5620" s="21">
        <v>29.69</v>
      </c>
      <c r="N5620" s="21">
        <v>58.44</v>
      </c>
      <c r="O5620" s="21">
        <v>6.61</v>
      </c>
      <c r="P5620" s="21">
        <v>11.31</v>
      </c>
      <c r="Q5620" s="21">
        <v>1.05</v>
      </c>
      <c r="R5620" s="21">
        <v>386.29</v>
      </c>
      <c r="S5620" s="22">
        <v>7.36</v>
      </c>
      <c r="T5620" s="21">
        <v>262.57</v>
      </c>
      <c r="U5620" s="12">
        <v>418.81</v>
      </c>
      <c r="V5620" s="12">
        <v>-0.75860000000000005</v>
      </c>
      <c r="W5620" s="21">
        <v>19007.189999999999</v>
      </c>
      <c r="X5620" s="21">
        <v>17.38</v>
      </c>
      <c r="Y5620" s="12" t="str">
        <f>IFERROR(VLOOKUP(C5620,[1]Index!$D:$F,3,FALSE),"Non List")</f>
        <v>Microfinance</v>
      </c>
      <c r="Z5620">
        <f>IFERROR(VLOOKUP(C5620,[1]LP!$B:$C,2,FALSE),0)</f>
        <v>2666</v>
      </c>
      <c r="AA5620" s="11">
        <f t="shared" si="222"/>
        <v>89.8</v>
      </c>
      <c r="AB5620" s="5">
        <f>IFERROR(VLOOKUP(C5620,[2]Sheet1!$B:$F,5,FALSE),0)</f>
        <v>393750</v>
      </c>
      <c r="AC5620" s="11">
        <f>IFERROR(VLOOKUP(AE5620,[3]Sheet2!$M:$O,2,FALSE),0)</f>
        <v>0</v>
      </c>
      <c r="AD5620" s="11">
        <f>IFERROR(VLOOKUP(AE5620,[3]Sheet2!$M:$O,3,FALSE),0)</f>
        <v>0</v>
      </c>
      <c r="AE5620" s="10" t="str">
        <f t="shared" si="223"/>
        <v>80/81SHLB</v>
      </c>
      <c r="AF5620" s="13">
        <f t="shared" si="221"/>
        <v>1.1136534133533384E-2</v>
      </c>
    </row>
    <row r="5621" spans="1:32" x14ac:dyDescent="0.45">
      <c r="A5621" s="12" t="s">
        <v>54</v>
      </c>
      <c r="B5621" s="12" t="s">
        <v>338</v>
      </c>
      <c r="C5621" s="12" t="s">
        <v>185</v>
      </c>
      <c r="D5621" s="12">
        <v>1987</v>
      </c>
      <c r="E5621" s="12">
        <v>106148</v>
      </c>
      <c r="F5621" s="12">
        <v>140277</v>
      </c>
      <c r="G5621" s="12">
        <v>1159934</v>
      </c>
      <c r="H5621" s="12">
        <v>2163212</v>
      </c>
      <c r="I5621" s="12">
        <v>94169</v>
      </c>
      <c r="J5621" s="12">
        <v>108637</v>
      </c>
      <c r="K5621" s="21">
        <v>15477</v>
      </c>
      <c r="L5621" s="21">
        <v>7298</v>
      </c>
      <c r="M5621" s="21">
        <v>9.16</v>
      </c>
      <c r="N5621" s="21">
        <v>216.92</v>
      </c>
      <c r="O5621" s="21">
        <v>8.56</v>
      </c>
      <c r="P5621" s="21">
        <v>3.95</v>
      </c>
      <c r="Q5621" s="21">
        <v>0.28999999999999998</v>
      </c>
      <c r="R5621" s="21">
        <v>1856.84</v>
      </c>
      <c r="S5621" s="22">
        <v>1.53</v>
      </c>
      <c r="T5621" s="21">
        <v>232.15</v>
      </c>
      <c r="U5621" s="21">
        <v>218.74</v>
      </c>
      <c r="V5621" s="12">
        <v>-0.88990000000000002</v>
      </c>
      <c r="W5621" s="21">
        <v>7298</v>
      </c>
      <c r="X5621" s="21">
        <v>6.88</v>
      </c>
      <c r="Y5621" s="12" t="str">
        <f>IFERROR(VLOOKUP(C5621,[1]Index!$D:$F,3,FALSE),"Non List")</f>
        <v>Microfinance</v>
      </c>
      <c r="Z5621">
        <f>IFERROR(VLOOKUP(C5621,[1]LP!$B:$C,2,FALSE),0)</f>
        <v>4400</v>
      </c>
      <c r="AA5621" s="11">
        <f t="shared" si="222"/>
        <v>480.3</v>
      </c>
      <c r="AB5621" s="5">
        <f>IFERROR(VLOOKUP(C5621,[2]Sheet1!$B:$F,5,FALSE),0)</f>
        <v>382132.8</v>
      </c>
      <c r="AC5621" s="11">
        <f>IFERROR(VLOOKUP(AE5621,[3]Sheet2!$M:$O,2,FALSE),0)</f>
        <v>0</v>
      </c>
      <c r="AD5621" s="11">
        <f>IFERROR(VLOOKUP(AE5621,[3]Sheet2!$M:$O,3,FALSE),0)</f>
        <v>0</v>
      </c>
      <c r="AE5621" s="10" t="str">
        <f t="shared" si="223"/>
        <v>80/81ULBSL</v>
      </c>
      <c r="AF5621" s="13">
        <f t="shared" si="221"/>
        <v>2.0818181818181816E-3</v>
      </c>
    </row>
    <row r="5622" spans="1:32" x14ac:dyDescent="0.45">
      <c r="A5622" s="12" t="s">
        <v>54</v>
      </c>
      <c r="B5622" s="12" t="s">
        <v>338</v>
      </c>
      <c r="C5622" s="12" t="s">
        <v>109</v>
      </c>
      <c r="D5622" s="12">
        <v>1509</v>
      </c>
      <c r="E5622" s="12">
        <v>146138.57999999999</v>
      </c>
      <c r="F5622" s="12">
        <v>62107.14</v>
      </c>
      <c r="G5622" s="12">
        <v>669737.43999999994</v>
      </c>
      <c r="H5622" s="12">
        <v>2227882.6800000002</v>
      </c>
      <c r="I5622" s="12">
        <v>59973.55</v>
      </c>
      <c r="J5622" s="12">
        <v>88092.37</v>
      </c>
      <c r="K5622" s="21">
        <v>8453.9699999999993</v>
      </c>
      <c r="L5622" s="21">
        <v>1801.98</v>
      </c>
      <c r="M5622" s="21">
        <v>1.64</v>
      </c>
      <c r="N5622" s="21">
        <v>920.12</v>
      </c>
      <c r="O5622" s="21">
        <v>10.59</v>
      </c>
      <c r="P5622" s="21">
        <v>1.1499999999999999</v>
      </c>
      <c r="Q5622" s="21">
        <v>7.0000000000000007E-2</v>
      </c>
      <c r="R5622" s="21">
        <v>9744.07</v>
      </c>
      <c r="S5622" s="22">
        <v>3.7</v>
      </c>
      <c r="T5622" s="21">
        <v>142.5</v>
      </c>
      <c r="U5622" s="21">
        <v>72.510000000000005</v>
      </c>
      <c r="V5622" s="12">
        <v>-0.95189999999999997</v>
      </c>
      <c r="W5622" s="21">
        <v>1801.98</v>
      </c>
      <c r="X5622" s="21">
        <v>1.23</v>
      </c>
      <c r="Y5622" s="12" t="str">
        <f>IFERROR(VLOOKUP(C5622,[1]Index!$D:$F,3,FALSE),"Non List")</f>
        <v>Microfinance</v>
      </c>
      <c r="Z5622">
        <f>IFERROR(VLOOKUP(C5622,[1]LP!$B:$C,2,FALSE),0)</f>
        <v>1957.9</v>
      </c>
      <c r="AA5622" s="11">
        <f t="shared" si="222"/>
        <v>1193.8</v>
      </c>
      <c r="AB5622" s="5">
        <f>IFERROR(VLOOKUP(C5622,[2]Sheet1!$B:$F,5,FALSE),0)</f>
        <v>467639.36</v>
      </c>
      <c r="AC5622" s="11">
        <f>IFERROR(VLOOKUP(AE5622,[3]Sheet2!$M:$O,2,FALSE),0)</f>
        <v>0</v>
      </c>
      <c r="AD5622" s="11">
        <f>IFERROR(VLOOKUP(AE5622,[3]Sheet2!$M:$O,3,FALSE),0)</f>
        <v>0</v>
      </c>
      <c r="AE5622" s="10" t="str">
        <f t="shared" si="223"/>
        <v>80/81SMFBS</v>
      </c>
      <c r="AF5622" s="13">
        <f t="shared" si="221"/>
        <v>8.3763215690280395E-4</v>
      </c>
    </row>
    <row r="5623" spans="1:32" x14ac:dyDescent="0.45">
      <c r="A5623" s="12" t="s">
        <v>54</v>
      </c>
      <c r="B5623" s="12" t="s">
        <v>338</v>
      </c>
      <c r="C5623" s="12" t="s">
        <v>121</v>
      </c>
      <c r="D5623" s="12">
        <v>1444.1</v>
      </c>
      <c r="E5623" s="12">
        <v>79211.3</v>
      </c>
      <c r="F5623" s="12">
        <v>-436.17</v>
      </c>
      <c r="G5623" s="12">
        <v>164390.14000000001</v>
      </c>
      <c r="H5623" s="12">
        <v>738019.67</v>
      </c>
      <c r="I5623" s="12">
        <v>13277.21</v>
      </c>
      <c r="J5623" s="12">
        <v>20332.73</v>
      </c>
      <c r="K5623" s="21">
        <v>-9055.89</v>
      </c>
      <c r="L5623" s="21">
        <v>-4768.3500000000004</v>
      </c>
      <c r="M5623" s="21">
        <v>-8.01</v>
      </c>
      <c r="N5623" s="21">
        <v>-180.29</v>
      </c>
      <c r="O5623" s="21">
        <v>14.52</v>
      </c>
      <c r="P5623" s="21">
        <v>-8.07</v>
      </c>
      <c r="Q5623" s="21">
        <v>-0.53</v>
      </c>
      <c r="R5623" s="21">
        <v>-2617.81</v>
      </c>
      <c r="S5623" s="22">
        <v>4.6500000000000004</v>
      </c>
      <c r="T5623" s="21">
        <v>99.45</v>
      </c>
      <c r="U5623" s="12">
        <v>0</v>
      </c>
      <c r="V5623" s="12">
        <v>0</v>
      </c>
      <c r="W5623" s="21">
        <v>-4768.3500000000004</v>
      </c>
      <c r="X5623" s="21">
        <v>-6.02</v>
      </c>
      <c r="Y5623" s="12" t="str">
        <f>IFERROR(VLOOKUP(C5623,[1]Index!$D:$F,3,FALSE),"Non List")</f>
        <v>Microfinance</v>
      </c>
      <c r="Z5623">
        <f>IFERROR(VLOOKUP(C5623,[1]LP!$B:$C,2,FALSE),0)</f>
        <v>2574.1</v>
      </c>
      <c r="AA5623" s="11">
        <f t="shared" si="222"/>
        <v>-321.39999999999998</v>
      </c>
      <c r="AB5623" s="5">
        <f>IFERROR(VLOOKUP(C5623,[2]Sheet1!$B:$F,5,FALSE),0)</f>
        <v>237633.9</v>
      </c>
      <c r="AC5623" s="11">
        <f>IFERROR(VLOOKUP(AE5623,[3]Sheet2!$M:$O,2,FALSE),0)</f>
        <v>0</v>
      </c>
      <c r="AD5623" s="11">
        <f>IFERROR(VLOOKUP(AE5623,[3]Sheet2!$M:$O,3,FALSE),0)</f>
        <v>0</v>
      </c>
      <c r="AE5623" s="10" t="str">
        <f t="shared" si="223"/>
        <v>80/81WNLB</v>
      </c>
      <c r="AF5623" s="13">
        <f t="shared" si="221"/>
        <v>-3.1117672196107377E-3</v>
      </c>
    </row>
    <row r="5624" spans="1:32" x14ac:dyDescent="0.45">
      <c r="A5624" s="12" t="s">
        <v>54</v>
      </c>
      <c r="B5624" s="12" t="s">
        <v>338</v>
      </c>
      <c r="C5624" s="12" t="s">
        <v>102</v>
      </c>
      <c r="D5624" s="12">
        <v>1011.9</v>
      </c>
      <c r="E5624" s="12">
        <v>318600</v>
      </c>
      <c r="F5624" s="12">
        <v>124135.23</v>
      </c>
      <c r="G5624" s="12">
        <v>1193642.3799999999</v>
      </c>
      <c r="H5624" s="12">
        <v>4201995.5999999996</v>
      </c>
      <c r="I5624" s="12">
        <v>141979.67000000001</v>
      </c>
      <c r="J5624" s="12">
        <v>195508.01</v>
      </c>
      <c r="K5624" s="21">
        <v>27704.69</v>
      </c>
      <c r="L5624" s="21">
        <v>19717.36</v>
      </c>
      <c r="M5624" s="21">
        <v>8.24</v>
      </c>
      <c r="N5624" s="21">
        <v>122.8</v>
      </c>
      <c r="O5624" s="21">
        <v>7.28</v>
      </c>
      <c r="P5624" s="21">
        <v>5.94</v>
      </c>
      <c r="Q5624" s="21">
        <v>0.44</v>
      </c>
      <c r="R5624" s="21">
        <v>893.98</v>
      </c>
      <c r="S5624" s="22">
        <v>4.6100000000000003</v>
      </c>
      <c r="T5624" s="21">
        <v>138.96</v>
      </c>
      <c r="U5624" s="21">
        <v>160.51</v>
      </c>
      <c r="V5624" s="12">
        <v>-0.84140000000000004</v>
      </c>
      <c r="W5624" s="21">
        <v>15379.54</v>
      </c>
      <c r="X5624" s="21">
        <v>4.83</v>
      </c>
      <c r="Y5624" s="12" t="str">
        <f>IFERROR(VLOOKUP(C5624,[1]Index!$D:$F,3,FALSE),"Non List")</f>
        <v>Microfinance</v>
      </c>
      <c r="Z5624">
        <f>IFERROR(VLOOKUP(C5624,[1]LP!$B:$C,2,FALSE),0)</f>
        <v>0</v>
      </c>
      <c r="AA5624" s="11">
        <f t="shared" si="222"/>
        <v>0</v>
      </c>
      <c r="AB5624" s="5">
        <f>IFERROR(VLOOKUP(C5624,[2]Sheet1!$B:$F,5,FALSE),0)</f>
        <v>0</v>
      </c>
      <c r="AC5624" s="11">
        <f>IFERROR(VLOOKUP(AE5624,[3]Sheet2!$M:$O,2,FALSE),0)</f>
        <v>0</v>
      </c>
      <c r="AD5624" s="11">
        <f>IFERROR(VLOOKUP(AE5624,[3]Sheet2!$M:$O,3,FALSE),0)</f>
        <v>0</v>
      </c>
      <c r="AE5624" s="10" t="str">
        <f t="shared" si="223"/>
        <v>80/81SABSL</v>
      </c>
      <c r="AF5624" s="13">
        <f t="shared" si="221"/>
        <v>0</v>
      </c>
    </row>
    <row r="5625" spans="1:32" x14ac:dyDescent="0.45">
      <c r="A5625" s="12" t="s">
        <v>54</v>
      </c>
      <c r="B5625" s="12" t="s">
        <v>338</v>
      </c>
      <c r="C5625" s="12" t="s">
        <v>326</v>
      </c>
      <c r="D5625" s="12">
        <v>2546</v>
      </c>
      <c r="E5625" s="12">
        <v>22850</v>
      </c>
      <c r="F5625" s="12">
        <v>21824.93</v>
      </c>
      <c r="G5625" s="12">
        <v>134222.31</v>
      </c>
      <c r="H5625" s="12">
        <v>424385.28000000003</v>
      </c>
      <c r="I5625" s="12">
        <v>9954.2000000000007</v>
      </c>
      <c r="J5625" s="12">
        <v>14257.08</v>
      </c>
      <c r="K5625" s="21">
        <v>1556.54</v>
      </c>
      <c r="L5625" s="21">
        <v>-2298.62</v>
      </c>
      <c r="M5625" s="21">
        <v>-13.4</v>
      </c>
      <c r="N5625" s="21">
        <v>-190</v>
      </c>
      <c r="O5625" s="21">
        <v>13.02</v>
      </c>
      <c r="P5625" s="21">
        <v>-6.86</v>
      </c>
      <c r="Q5625" s="21">
        <v>-0.51</v>
      </c>
      <c r="R5625" s="21">
        <v>-2473.8000000000002</v>
      </c>
      <c r="S5625" s="22">
        <v>10.53</v>
      </c>
      <c r="T5625" s="21">
        <v>195.51</v>
      </c>
      <c r="U5625" s="12">
        <v>0</v>
      </c>
      <c r="V5625" s="12">
        <v>0</v>
      </c>
      <c r="W5625" s="21">
        <v>-2298.62</v>
      </c>
      <c r="X5625" s="21">
        <v>-10.06</v>
      </c>
      <c r="Y5625" s="12" t="str">
        <f>IFERROR(VLOOKUP(C5625,[1]Index!$D:$F,3,FALSE),"Non List")</f>
        <v>Microfinance</v>
      </c>
      <c r="Z5625">
        <f>IFERROR(VLOOKUP(C5625,[1]LP!$B:$C,2,FALSE),0)</f>
        <v>3489</v>
      </c>
      <c r="AA5625" s="11">
        <f t="shared" si="222"/>
        <v>-260.39999999999998</v>
      </c>
      <c r="AB5625" s="5">
        <f>IFERROR(VLOOKUP(C5625,[2]Sheet1!$B:$F,5,FALSE),0)</f>
        <v>98255</v>
      </c>
      <c r="AC5625" s="11">
        <f>IFERROR(VLOOKUP(AE5625,[3]Sheet2!$M:$O,2,FALSE),0)</f>
        <v>0</v>
      </c>
      <c r="AD5625" s="11">
        <f>IFERROR(VLOOKUP(AE5625,[3]Sheet2!$M:$O,3,FALSE),0)</f>
        <v>0</v>
      </c>
      <c r="AE5625" s="10" t="str">
        <f t="shared" si="223"/>
        <v>80/81SAMAJ</v>
      </c>
      <c r="AF5625" s="13">
        <f t="shared" si="221"/>
        <v>-3.8406420177701348E-3</v>
      </c>
    </row>
    <row r="5626" spans="1:32" x14ac:dyDescent="0.45">
      <c r="A5626" s="12" t="s">
        <v>54</v>
      </c>
      <c r="B5626" s="12" t="s">
        <v>338</v>
      </c>
      <c r="C5626" s="12" t="s">
        <v>187</v>
      </c>
      <c r="D5626" s="12">
        <v>1256</v>
      </c>
      <c r="E5626" s="12">
        <v>133100</v>
      </c>
      <c r="F5626" s="12">
        <v>43958.016000000003</v>
      </c>
      <c r="G5626" s="12">
        <v>747141.495</v>
      </c>
      <c r="H5626" s="12">
        <v>2042831.6129999999</v>
      </c>
      <c r="I5626" s="12">
        <v>39270.004999999997</v>
      </c>
      <c r="J5626" s="12">
        <v>69601.433999999994</v>
      </c>
      <c r="K5626" s="21">
        <v>-33909.256000000001</v>
      </c>
      <c r="L5626" s="21">
        <v>-49340.904999999999</v>
      </c>
      <c r="M5626" s="21">
        <v>-49.43</v>
      </c>
      <c r="N5626" s="21">
        <v>-25.41</v>
      </c>
      <c r="O5626" s="21">
        <v>9.44</v>
      </c>
      <c r="P5626" s="21">
        <v>-37.159999999999997</v>
      </c>
      <c r="Q5626" s="21">
        <v>-2.08</v>
      </c>
      <c r="R5626" s="21">
        <v>-239.87</v>
      </c>
      <c r="S5626" s="22">
        <v>4.93</v>
      </c>
      <c r="T5626" s="21">
        <v>133.03</v>
      </c>
      <c r="U5626" s="12">
        <v>0</v>
      </c>
      <c r="V5626" s="12">
        <v>0</v>
      </c>
      <c r="W5626" s="21">
        <v>-43561.258000000002</v>
      </c>
      <c r="X5626" s="21">
        <v>-32.729999999999997</v>
      </c>
      <c r="Y5626" s="12" t="str">
        <f>IFERROR(VLOOKUP(C5626,[1]Index!$D:$F,3,FALSE),"Non List")</f>
        <v>Microfinance</v>
      </c>
      <c r="Z5626">
        <f>IFERROR(VLOOKUP(C5626,[1]LP!$B:$C,2,FALSE),0)</f>
        <v>1632.2</v>
      </c>
      <c r="AA5626" s="11">
        <f t="shared" si="222"/>
        <v>-33</v>
      </c>
      <c r="AB5626" s="5">
        <f>IFERROR(VLOOKUP(C5626,[2]Sheet1!$B:$F,5,FALSE),0)</f>
        <v>425920</v>
      </c>
      <c r="AC5626" s="11">
        <f>IFERROR(VLOOKUP(AE5626,[3]Sheet2!$M:$O,2,FALSE),0)</f>
        <v>0</v>
      </c>
      <c r="AD5626" s="11">
        <f>IFERROR(VLOOKUP(AE5626,[3]Sheet2!$M:$O,3,FALSE),0)</f>
        <v>0</v>
      </c>
      <c r="AE5626" s="10" t="str">
        <f t="shared" si="223"/>
        <v>80/81DLBS</v>
      </c>
      <c r="AF5626" s="13">
        <f t="shared" si="221"/>
        <v>-3.0284278887391249E-2</v>
      </c>
    </row>
    <row r="5627" spans="1:32" x14ac:dyDescent="0.45">
      <c r="A5627" s="12" t="s">
        <v>54</v>
      </c>
      <c r="B5627" s="12" t="s">
        <v>338</v>
      </c>
      <c r="C5627" s="12" t="s">
        <v>315</v>
      </c>
      <c r="D5627" s="12">
        <v>2400</v>
      </c>
      <c r="E5627" s="12">
        <v>68571.8</v>
      </c>
      <c r="F5627" s="12">
        <v>198079.67</v>
      </c>
      <c r="G5627" s="12">
        <v>845714.79</v>
      </c>
      <c r="H5627" s="12">
        <v>1460022.93</v>
      </c>
      <c r="I5627" s="12">
        <v>86490.82</v>
      </c>
      <c r="J5627" s="12">
        <v>100683.91</v>
      </c>
      <c r="K5627" s="21">
        <v>61421.760000000002</v>
      </c>
      <c r="L5627" s="21">
        <v>12705.15</v>
      </c>
      <c r="M5627" s="21">
        <v>24.69</v>
      </c>
      <c r="N5627" s="21">
        <v>97.21</v>
      </c>
      <c r="O5627" s="21">
        <v>6.17</v>
      </c>
      <c r="P5627" s="21">
        <v>6.35</v>
      </c>
      <c r="Q5627" s="21">
        <v>0.77</v>
      </c>
      <c r="R5627" s="21">
        <v>599.79</v>
      </c>
      <c r="S5627" s="22">
        <v>11.94</v>
      </c>
      <c r="T5627" s="21">
        <v>388.86</v>
      </c>
      <c r="U5627" s="21">
        <v>464.78</v>
      </c>
      <c r="V5627" s="12">
        <v>-0.80630000000000002</v>
      </c>
      <c r="W5627" s="21">
        <v>12705.15</v>
      </c>
      <c r="X5627" s="21">
        <v>18.53</v>
      </c>
      <c r="Y5627" s="12" t="str">
        <f>IFERROR(VLOOKUP(C5627,[1]Index!$D:$F,3,FALSE),"Non List")</f>
        <v>Microfinance</v>
      </c>
      <c r="Z5627">
        <f>IFERROR(VLOOKUP(C5627,[1]LP!$B:$C,2,FALSE),0)</f>
        <v>6570</v>
      </c>
      <c r="AA5627" s="11">
        <f t="shared" si="222"/>
        <v>266.10000000000002</v>
      </c>
      <c r="AB5627" s="5">
        <f>IFERROR(VLOOKUP(C5627,[2]Sheet1!$B:$F,5,FALSE),0)</f>
        <v>226286.94</v>
      </c>
      <c r="AC5627" s="11">
        <f>IFERROR(VLOOKUP(AE5627,[3]Sheet2!$M:$O,2,FALSE),0)</f>
        <v>0</v>
      </c>
      <c r="AD5627" s="11">
        <f>IFERROR(VLOOKUP(AE5627,[3]Sheet2!$M:$O,3,FALSE),0)</f>
        <v>0</v>
      </c>
      <c r="AE5627" s="10" t="str">
        <f t="shared" si="223"/>
        <v>80/81ANLB</v>
      </c>
      <c r="AF5627" s="13">
        <f t="shared" si="221"/>
        <v>3.7579908675799091E-3</v>
      </c>
    </row>
    <row r="5628" spans="1:32" x14ac:dyDescent="0.45">
      <c r="A5628" s="12" t="s">
        <v>54</v>
      </c>
      <c r="B5628" s="12" t="s">
        <v>338</v>
      </c>
      <c r="C5628" s="12" t="s">
        <v>118</v>
      </c>
      <c r="D5628" s="12">
        <v>1415</v>
      </c>
      <c r="E5628" s="12">
        <v>109375</v>
      </c>
      <c r="F5628" s="12">
        <v>19519.169000000002</v>
      </c>
      <c r="G5628" s="12">
        <v>968860.14</v>
      </c>
      <c r="H5628" s="12">
        <v>1298456.8160000001</v>
      </c>
      <c r="I5628" s="12">
        <v>52169.262000000002</v>
      </c>
      <c r="J5628" s="12">
        <v>72316.441999999995</v>
      </c>
      <c r="K5628" s="21">
        <v>3734.3919999999998</v>
      </c>
      <c r="L5628" s="21">
        <v>-7200.59</v>
      </c>
      <c r="M5628" s="21">
        <v>-8.77</v>
      </c>
      <c r="N5628" s="21">
        <v>-161.35</v>
      </c>
      <c r="O5628" s="21">
        <v>12.01</v>
      </c>
      <c r="P5628" s="21">
        <v>-7.45</v>
      </c>
      <c r="Q5628" s="21">
        <v>-0.45</v>
      </c>
      <c r="R5628" s="21">
        <v>-1937.81</v>
      </c>
      <c r="S5628" s="22">
        <v>8.44</v>
      </c>
      <c r="T5628" s="21">
        <v>117.85</v>
      </c>
      <c r="U5628" s="12">
        <v>0</v>
      </c>
      <c r="V5628" s="12">
        <v>0</v>
      </c>
      <c r="W5628" s="21">
        <v>-7200.59</v>
      </c>
      <c r="X5628" s="21">
        <v>-6.58</v>
      </c>
      <c r="Y5628" s="12" t="str">
        <f>IFERROR(VLOOKUP(C5628,[1]Index!$D:$F,3,FALSE),"Non List")</f>
        <v>Microfinance</v>
      </c>
      <c r="Z5628">
        <f>IFERROR(VLOOKUP(C5628,[1]LP!$B:$C,2,FALSE),0)</f>
        <v>2000</v>
      </c>
      <c r="AA5628" s="11">
        <f t="shared" si="222"/>
        <v>-228.1</v>
      </c>
      <c r="AB5628" s="5">
        <f>IFERROR(VLOOKUP(C5628,[2]Sheet1!$B:$F,5,FALSE),0)</f>
        <v>393750</v>
      </c>
      <c r="AC5628" s="11">
        <f>IFERROR(VLOOKUP(AE5628,[3]Sheet2!$M:$O,2,FALSE),0)</f>
        <v>0</v>
      </c>
      <c r="AD5628" s="11">
        <f>IFERROR(VLOOKUP(AE5628,[3]Sheet2!$M:$O,3,FALSE),0)</f>
        <v>0</v>
      </c>
      <c r="AE5628" s="10" t="str">
        <f t="shared" si="223"/>
        <v>80/81MLBS</v>
      </c>
      <c r="AF5628" s="13">
        <f t="shared" si="221"/>
        <v>-4.385E-3</v>
      </c>
    </row>
    <row r="5629" spans="1:32" x14ac:dyDescent="0.45">
      <c r="A5629" s="12" t="s">
        <v>54</v>
      </c>
      <c r="B5629" s="12" t="s">
        <v>338</v>
      </c>
      <c r="C5629" s="12" t="s">
        <v>188</v>
      </c>
      <c r="D5629" s="12">
        <v>949</v>
      </c>
      <c r="E5629" s="12">
        <v>250000</v>
      </c>
      <c r="F5629" s="12">
        <v>-549.13199999999995</v>
      </c>
      <c r="G5629" s="12">
        <v>234490.71100000001</v>
      </c>
      <c r="H5629" s="12">
        <v>2078272.0379999999</v>
      </c>
      <c r="I5629" s="12">
        <v>58698.321000000004</v>
      </c>
      <c r="J5629" s="12">
        <v>80008.947</v>
      </c>
      <c r="K5629" s="21">
        <v>-3444.107</v>
      </c>
      <c r="L5629" s="21">
        <v>-22333.828000000001</v>
      </c>
      <c r="M5629" s="21">
        <v>-11.91</v>
      </c>
      <c r="N5629" s="21">
        <v>-79.680000000000007</v>
      </c>
      <c r="O5629" s="21">
        <v>9.51</v>
      </c>
      <c r="P5629" s="21">
        <v>-11.94</v>
      </c>
      <c r="Q5629" s="21">
        <v>-1</v>
      </c>
      <c r="R5629" s="21">
        <v>-757.76</v>
      </c>
      <c r="S5629" s="22">
        <v>4.92</v>
      </c>
      <c r="T5629" s="21">
        <v>99.78</v>
      </c>
      <c r="U5629" s="12">
        <v>0</v>
      </c>
      <c r="V5629" s="12">
        <v>0</v>
      </c>
      <c r="W5629" s="21">
        <v>-62079.625999999997</v>
      </c>
      <c r="X5629" s="21">
        <v>-24.83</v>
      </c>
      <c r="Y5629" s="12" t="str">
        <f>IFERROR(VLOOKUP(C5629,[1]Index!$D:$F,3,FALSE),"Non List")</f>
        <v>Microfinance</v>
      </c>
      <c r="Z5629">
        <f>IFERROR(VLOOKUP(C5629,[1]LP!$B:$C,2,FALSE),0)</f>
        <v>1017</v>
      </c>
      <c r="AA5629" s="11">
        <f t="shared" si="222"/>
        <v>-85.4</v>
      </c>
      <c r="AB5629" s="5">
        <f>IFERROR(VLOOKUP(C5629,[2]Sheet1!$B:$F,5,FALSE),0)</f>
        <v>975000</v>
      </c>
      <c r="AC5629" s="11">
        <f>IFERROR(VLOOKUP(AE5629,[3]Sheet2!$M:$O,2,FALSE),0)</f>
        <v>0</v>
      </c>
      <c r="AD5629" s="11">
        <f>IFERROR(VLOOKUP(AE5629,[3]Sheet2!$M:$O,3,FALSE),0)</f>
        <v>0</v>
      </c>
      <c r="AE5629" s="10" t="str">
        <f t="shared" si="223"/>
        <v>80/81AVYAN</v>
      </c>
      <c r="AF5629" s="13">
        <f t="shared" si="221"/>
        <v>-1.1710914454277287E-2</v>
      </c>
    </row>
    <row r="5630" spans="1:32" x14ac:dyDescent="0.45">
      <c r="A5630" s="12" t="s">
        <v>54</v>
      </c>
      <c r="B5630" s="12" t="s">
        <v>338</v>
      </c>
      <c r="C5630" s="12" t="s">
        <v>116</v>
      </c>
      <c r="D5630" s="12">
        <v>1319</v>
      </c>
      <c r="E5630" s="12">
        <v>182800</v>
      </c>
      <c r="F5630" s="12">
        <v>329482.06099999999</v>
      </c>
      <c r="G5630" s="12">
        <v>2691557.07</v>
      </c>
      <c r="H5630" s="12">
        <v>4820442.6030000001</v>
      </c>
      <c r="I5630" s="12">
        <v>208269.476</v>
      </c>
      <c r="J5630" s="12">
        <v>278461.46899999998</v>
      </c>
      <c r="K5630" s="21">
        <v>60707.7</v>
      </c>
      <c r="L5630" s="21">
        <v>6281.7889999999998</v>
      </c>
      <c r="M5630" s="21">
        <v>4.57</v>
      </c>
      <c r="N5630" s="21">
        <v>288.62</v>
      </c>
      <c r="O5630" s="21">
        <v>4.71</v>
      </c>
      <c r="P5630" s="21">
        <v>1.64</v>
      </c>
      <c r="Q5630" s="21">
        <v>0.11</v>
      </c>
      <c r="R5630" s="21">
        <v>1359.4</v>
      </c>
      <c r="S5630" s="22">
        <v>7.39</v>
      </c>
      <c r="T5630" s="21">
        <v>280.24</v>
      </c>
      <c r="U5630" s="21">
        <v>169.75</v>
      </c>
      <c r="V5630" s="12">
        <v>-0.87129999999999996</v>
      </c>
      <c r="W5630" s="21">
        <v>61176.487000000001</v>
      </c>
      <c r="X5630" s="21">
        <v>33.47</v>
      </c>
      <c r="Y5630" s="12" t="str">
        <f>IFERROR(VLOOKUP(C5630,[1]Index!$D:$F,3,FALSE),"Non List")</f>
        <v>Microfinance</v>
      </c>
      <c r="Z5630">
        <f>IFERROR(VLOOKUP(C5630,[1]LP!$B:$C,2,FALSE),0)</f>
        <v>0</v>
      </c>
      <c r="AA5630" s="11">
        <f t="shared" si="222"/>
        <v>0</v>
      </c>
      <c r="AB5630" s="5">
        <f>IFERROR(VLOOKUP(C5630,[2]Sheet1!$B:$F,5,FALSE),0)</f>
        <v>0</v>
      </c>
      <c r="AC5630" s="11">
        <f>IFERROR(VLOOKUP(AE5630,[3]Sheet2!$M:$O,2,FALSE),0)</f>
        <v>0</v>
      </c>
      <c r="AD5630" s="11">
        <f>IFERROR(VLOOKUP(AE5630,[3]Sheet2!$M:$O,3,FALSE),0)</f>
        <v>0</v>
      </c>
      <c r="AE5630" s="10" t="str">
        <f t="shared" si="223"/>
        <v>80/81JALPA</v>
      </c>
      <c r="AF5630" s="13">
        <f t="shared" si="221"/>
        <v>0</v>
      </c>
    </row>
    <row r="5631" spans="1:32" x14ac:dyDescent="0.45">
      <c r="A5631" s="12" t="s">
        <v>54</v>
      </c>
      <c r="B5631" s="12" t="s">
        <v>338</v>
      </c>
      <c r="C5631" s="12" t="s">
        <v>114</v>
      </c>
      <c r="D5631" s="12">
        <v>1057.9000000000001</v>
      </c>
      <c r="E5631" s="12">
        <v>367143.40899999999</v>
      </c>
      <c r="F5631" s="12">
        <v>128564.837</v>
      </c>
      <c r="G5631" s="12">
        <v>1476140.3929999999</v>
      </c>
      <c r="H5631" s="12">
        <v>4422724.8540000003</v>
      </c>
      <c r="I5631" s="12">
        <v>190469.337</v>
      </c>
      <c r="J5631" s="12">
        <v>241828.10800000001</v>
      </c>
      <c r="K5631" s="21">
        <v>15830.124</v>
      </c>
      <c r="L5631" s="21">
        <v>17734.149000000001</v>
      </c>
      <c r="M5631" s="21">
        <v>6.44</v>
      </c>
      <c r="N5631" s="21">
        <v>164.27</v>
      </c>
      <c r="O5631" s="21">
        <v>7.84</v>
      </c>
      <c r="P5631" s="21">
        <v>4.7699999999999996</v>
      </c>
      <c r="Q5631" s="21">
        <v>0.35</v>
      </c>
      <c r="R5631" s="21">
        <v>1287.8800000000001</v>
      </c>
      <c r="S5631" s="22">
        <v>4.4400000000000004</v>
      </c>
      <c r="T5631" s="21">
        <v>135.02000000000001</v>
      </c>
      <c r="U5631" s="21">
        <v>139.87</v>
      </c>
      <c r="V5631" s="12">
        <v>-0.86780000000000002</v>
      </c>
      <c r="W5631" s="21">
        <v>19930.314999999999</v>
      </c>
      <c r="X5631" s="21">
        <v>5.43</v>
      </c>
      <c r="Y5631" s="12" t="str">
        <f>IFERROR(VLOOKUP(C5631,[1]Index!$D:$F,3,FALSE),"Non List")</f>
        <v>Microfinance</v>
      </c>
      <c r="Z5631">
        <f>IFERROR(VLOOKUP(C5631,[1]LP!$B:$C,2,FALSE),0)</f>
        <v>1025</v>
      </c>
      <c r="AA5631" s="11">
        <f t="shared" si="222"/>
        <v>159.19999999999999</v>
      </c>
      <c r="AB5631" s="5">
        <f>IFERROR(VLOOKUP(C5631,[2]Sheet1!$B:$F,5,FALSE),0)</f>
        <v>1468573.6</v>
      </c>
      <c r="AC5631" s="11">
        <f>IFERROR(VLOOKUP(AE5631,[3]Sheet2!$M:$O,2,FALSE),0)</f>
        <v>0</v>
      </c>
      <c r="AD5631" s="11">
        <f>IFERROR(VLOOKUP(AE5631,[3]Sheet2!$M:$O,3,FALSE),0)</f>
        <v>0</v>
      </c>
      <c r="AE5631" s="10" t="str">
        <f t="shared" si="223"/>
        <v>80/81ACLBSL</v>
      </c>
      <c r="AF5631" s="13">
        <f t="shared" si="221"/>
        <v>6.2829268292682932E-3</v>
      </c>
    </row>
    <row r="5632" spans="1:32" x14ac:dyDescent="0.45">
      <c r="A5632" s="12" t="s">
        <v>54</v>
      </c>
      <c r="B5632" s="12" t="s">
        <v>338</v>
      </c>
      <c r="C5632" s="12" t="s">
        <v>98</v>
      </c>
      <c r="D5632" s="12">
        <v>1829</v>
      </c>
      <c r="E5632" s="12">
        <v>246865.73629999999</v>
      </c>
      <c r="F5632" s="12">
        <v>111413.2484</v>
      </c>
      <c r="G5632" s="12">
        <v>1080029.3186000001</v>
      </c>
      <c r="H5632" s="12">
        <v>3533588.9180999999</v>
      </c>
      <c r="I5632" s="12">
        <v>127457.0607</v>
      </c>
      <c r="J5632" s="12">
        <v>163791.06419999999</v>
      </c>
      <c r="K5632" s="21">
        <v>20475.325400000002</v>
      </c>
      <c r="L5632" s="21">
        <v>9854.1278000000002</v>
      </c>
      <c r="M5632" s="21">
        <v>5.32</v>
      </c>
      <c r="N5632" s="21">
        <v>343.8</v>
      </c>
      <c r="O5632" s="21">
        <v>12.6</v>
      </c>
      <c r="P5632" s="21">
        <v>3.67</v>
      </c>
      <c r="Q5632" s="21">
        <v>0.24</v>
      </c>
      <c r="R5632" s="21">
        <v>4331.88</v>
      </c>
      <c r="S5632" s="22">
        <v>5.54</v>
      </c>
      <c r="T5632" s="21">
        <v>145.13</v>
      </c>
      <c r="U5632" s="21">
        <v>131.80000000000001</v>
      </c>
      <c r="V5632" s="12">
        <v>-0.92789999999999995</v>
      </c>
      <c r="W5632" s="21">
        <v>6306.6098000000002</v>
      </c>
      <c r="X5632" s="21">
        <v>2.5499999999999998</v>
      </c>
      <c r="Y5632" s="12" t="str">
        <f>IFERROR(VLOOKUP(C5632,[1]Index!$D:$F,3,FALSE),"Non List")</f>
        <v>Microfinance</v>
      </c>
      <c r="Z5632">
        <f>IFERROR(VLOOKUP(C5632,[1]LP!$B:$C,2,FALSE),0)</f>
        <v>1560</v>
      </c>
      <c r="AA5632" s="11">
        <f t="shared" si="222"/>
        <v>293.2</v>
      </c>
      <c r="AB5632" s="5">
        <f>IFERROR(VLOOKUP(C5632,[2]Sheet1!$B:$F,5,FALSE),0)</f>
        <v>740597.1</v>
      </c>
      <c r="AC5632" s="11">
        <f>IFERROR(VLOOKUP(AE5632,[3]Sheet2!$M:$O,2,FALSE),0)</f>
        <v>0</v>
      </c>
      <c r="AD5632" s="11">
        <f>IFERROR(VLOOKUP(AE5632,[3]Sheet2!$M:$O,3,FALSE),0)</f>
        <v>0</v>
      </c>
      <c r="AE5632" s="10" t="str">
        <f t="shared" si="223"/>
        <v>80/81USLB</v>
      </c>
      <c r="AF5632" s="13">
        <f t="shared" si="221"/>
        <v>3.4102564102564104E-3</v>
      </c>
    </row>
    <row r="5633" spans="1:32" x14ac:dyDescent="0.45">
      <c r="A5633" s="12" t="s">
        <v>54</v>
      </c>
      <c r="B5633" s="12" t="s">
        <v>338</v>
      </c>
      <c r="C5633" s="12" t="s">
        <v>189</v>
      </c>
      <c r="D5633" s="12">
        <v>1475.1</v>
      </c>
      <c r="E5633" s="12">
        <v>266424.39</v>
      </c>
      <c r="F5633" s="12">
        <v>310126.40999999997</v>
      </c>
      <c r="G5633" s="12">
        <v>2265841.33</v>
      </c>
      <c r="H5633" s="12">
        <v>5742248.21</v>
      </c>
      <c r="I5633" s="12">
        <v>207327.09</v>
      </c>
      <c r="J5633" s="12">
        <v>270066.39</v>
      </c>
      <c r="K5633" s="21">
        <v>39538.449999999997</v>
      </c>
      <c r="L5633" s="21">
        <v>28007.88</v>
      </c>
      <c r="M5633" s="21">
        <v>14.01</v>
      </c>
      <c r="N5633" s="21">
        <v>105.29</v>
      </c>
      <c r="O5633" s="21">
        <v>6.82</v>
      </c>
      <c r="P5633" s="21">
        <v>6.48</v>
      </c>
      <c r="Q5633" s="21">
        <v>0.45</v>
      </c>
      <c r="R5633" s="21">
        <v>718.08</v>
      </c>
      <c r="S5633" s="22">
        <v>4.74</v>
      </c>
      <c r="T5633" s="21">
        <v>216.4</v>
      </c>
      <c r="U5633" s="21">
        <v>261.18</v>
      </c>
      <c r="V5633" s="12">
        <v>-0.82289999999999996</v>
      </c>
      <c r="W5633" s="21">
        <v>21846.15</v>
      </c>
      <c r="X5633" s="21">
        <v>8.1999999999999993</v>
      </c>
      <c r="Y5633" s="12" t="str">
        <f>IFERROR(VLOOKUP(C5633,[1]Index!$D:$F,3,FALSE),"Non List")</f>
        <v>Microfinance</v>
      </c>
      <c r="Z5633">
        <f>IFERROR(VLOOKUP(C5633,[1]LP!$B:$C,2,FALSE),0)</f>
        <v>1581.5</v>
      </c>
      <c r="AA5633" s="11">
        <f t="shared" si="222"/>
        <v>112.9</v>
      </c>
      <c r="AB5633" s="5">
        <f>IFERROR(VLOOKUP(C5633,[2]Sheet1!$B:$F,5,FALSE),0)</f>
        <v>879200.52</v>
      </c>
      <c r="AC5633" s="11">
        <f>IFERROR(VLOOKUP(AE5633,[3]Sheet2!$M:$O,2,FALSE),0)</f>
        <v>0</v>
      </c>
      <c r="AD5633" s="11">
        <f>IFERROR(VLOOKUP(AE5633,[3]Sheet2!$M:$O,3,FALSE),0)</f>
        <v>0</v>
      </c>
      <c r="AE5633" s="10" t="str">
        <f t="shared" si="223"/>
        <v>80/81CYCL</v>
      </c>
      <c r="AF5633" s="13">
        <f t="shared" si="221"/>
        <v>8.8586784698071446E-3</v>
      </c>
    </row>
    <row r="5634" spans="1:32" x14ac:dyDescent="0.45">
      <c r="A5634" s="12" t="s">
        <v>54</v>
      </c>
      <c r="B5634" s="12" t="s">
        <v>338</v>
      </c>
      <c r="C5634" s="12" t="s">
        <v>119</v>
      </c>
      <c r="D5634" s="12">
        <v>1004</v>
      </c>
      <c r="E5634" s="12">
        <v>504366.47</v>
      </c>
      <c r="F5634" s="12">
        <v>162726.39999999999</v>
      </c>
      <c r="G5634" s="12">
        <v>1315724.8899999999</v>
      </c>
      <c r="H5634" s="12">
        <v>6808108.3700000001</v>
      </c>
      <c r="I5634" s="12">
        <v>161151.67000000001</v>
      </c>
      <c r="J5634" s="12">
        <v>203652.08</v>
      </c>
      <c r="K5634" s="21">
        <v>-4175.82</v>
      </c>
      <c r="L5634" s="21">
        <v>22734.26</v>
      </c>
      <c r="M5634" s="21">
        <v>6</v>
      </c>
      <c r="N5634" s="21">
        <v>167.33</v>
      </c>
      <c r="O5634" s="21">
        <v>7.59</v>
      </c>
      <c r="P5634" s="21">
        <v>4.54</v>
      </c>
      <c r="Q5634" s="21">
        <v>0.3</v>
      </c>
      <c r="R5634" s="21">
        <v>1270.03</v>
      </c>
      <c r="S5634" s="22">
        <v>6.47</v>
      </c>
      <c r="T5634" s="21">
        <v>132.26</v>
      </c>
      <c r="U5634" s="21">
        <v>133.62</v>
      </c>
      <c r="V5634" s="12">
        <v>-0.8669</v>
      </c>
      <c r="W5634" s="21">
        <v>32301.14</v>
      </c>
      <c r="X5634" s="21">
        <v>6.4</v>
      </c>
      <c r="Y5634" s="12" t="str">
        <f>IFERROR(VLOOKUP(C5634,[1]Index!$D:$F,3,FALSE),"Non List")</f>
        <v>Microfinance</v>
      </c>
      <c r="Z5634">
        <f>IFERROR(VLOOKUP(C5634,[1]LP!$B:$C,2,FALSE),0)</f>
        <v>0</v>
      </c>
      <c r="AA5634" s="11">
        <f t="shared" si="222"/>
        <v>0</v>
      </c>
      <c r="AB5634" s="5">
        <f>IFERROR(VLOOKUP(C5634,[2]Sheet1!$B:$F,5,FALSE),0)</f>
        <v>0</v>
      </c>
      <c r="AC5634" s="11">
        <f>IFERROR(VLOOKUP(AE5634,[3]Sheet2!$M:$O,2,FALSE),0)</f>
        <v>0</v>
      </c>
      <c r="AD5634" s="11">
        <f>IFERROR(VLOOKUP(AE5634,[3]Sheet2!$M:$O,3,FALSE),0)</f>
        <v>0</v>
      </c>
      <c r="AE5634" s="10" t="str">
        <f t="shared" si="223"/>
        <v>80/81KLBSL</v>
      </c>
      <c r="AF5634" s="13">
        <f t="shared" si="221"/>
        <v>0</v>
      </c>
    </row>
    <row r="5635" spans="1:32" x14ac:dyDescent="0.45">
      <c r="A5635" s="12" t="s">
        <v>54</v>
      </c>
      <c r="B5635" s="12" t="s">
        <v>338</v>
      </c>
      <c r="C5635" s="12" t="s">
        <v>191</v>
      </c>
      <c r="D5635" s="12">
        <v>883.9</v>
      </c>
      <c r="E5635" s="12">
        <v>910782.50899999996</v>
      </c>
      <c r="F5635" s="12">
        <v>522607.71299999999</v>
      </c>
      <c r="G5635" s="12">
        <v>4792230.5520000001</v>
      </c>
      <c r="H5635" s="12">
        <v>10923497.197000001</v>
      </c>
      <c r="I5635" s="12">
        <v>378757.549</v>
      </c>
      <c r="J5635" s="12">
        <v>479207.84100000001</v>
      </c>
      <c r="K5635" s="21">
        <v>80134.548999999999</v>
      </c>
      <c r="L5635" s="21">
        <v>22938.199000000001</v>
      </c>
      <c r="M5635" s="21">
        <v>3.35</v>
      </c>
      <c r="N5635" s="21">
        <v>263.85000000000002</v>
      </c>
      <c r="O5635" s="21">
        <v>5.62</v>
      </c>
      <c r="P5635" s="21">
        <v>2.13</v>
      </c>
      <c r="Q5635" s="21">
        <v>0.2</v>
      </c>
      <c r="R5635" s="21">
        <v>1482.84</v>
      </c>
      <c r="S5635" s="22">
        <v>6.2</v>
      </c>
      <c r="T5635" s="21">
        <v>157.38</v>
      </c>
      <c r="U5635" s="21">
        <v>108.92</v>
      </c>
      <c r="V5635" s="12">
        <v>-0.87680000000000002</v>
      </c>
      <c r="W5635" s="21">
        <v>3512.5079999999998</v>
      </c>
      <c r="X5635" s="21">
        <v>0.39</v>
      </c>
      <c r="Y5635" s="12" t="str">
        <f>IFERROR(VLOOKUP(C5635,[1]Index!$D:$F,3,FALSE),"Non List")</f>
        <v>Microfinance</v>
      </c>
      <c r="Z5635">
        <f>IFERROR(VLOOKUP(C5635,[1]LP!$B:$C,2,FALSE),0)</f>
        <v>757.3</v>
      </c>
      <c r="AA5635" s="11">
        <f t="shared" si="222"/>
        <v>226.1</v>
      </c>
      <c r="AB5635" s="5">
        <f>IFERROR(VLOOKUP(C5635,[2]Sheet1!$B:$F,5,FALSE),0)</f>
        <v>5113964.87</v>
      </c>
      <c r="AC5635" s="11">
        <f>IFERROR(VLOOKUP(AE5635,[3]Sheet2!$M:$O,2,FALSE),0)</f>
        <v>1</v>
      </c>
      <c r="AD5635" s="11">
        <f>IFERROR(VLOOKUP(AE5635,[3]Sheet2!$M:$O,3,FALSE),0)</f>
        <v>6</v>
      </c>
      <c r="AE5635" s="10" t="str">
        <f t="shared" si="223"/>
        <v>80/81SWMF</v>
      </c>
      <c r="AF5635" s="13">
        <f t="shared" ref="AF5635:AF5698" si="224">IFERROR(M5635/Z5635,0)</f>
        <v>4.4236101941106569E-3</v>
      </c>
    </row>
    <row r="5636" spans="1:32" x14ac:dyDescent="0.45">
      <c r="A5636" s="12" t="s">
        <v>54</v>
      </c>
      <c r="B5636" s="12" t="s">
        <v>338</v>
      </c>
      <c r="C5636" s="12" t="s">
        <v>363</v>
      </c>
      <c r="D5636" s="12">
        <v>667.4</v>
      </c>
      <c r="E5636" s="12">
        <v>1397764.55</v>
      </c>
      <c r="F5636" s="12">
        <v>1098321.21</v>
      </c>
      <c r="G5636" s="12">
        <v>6109126.3700000001</v>
      </c>
      <c r="H5636" s="12">
        <v>20516997.219999999</v>
      </c>
      <c r="I5636" s="12">
        <v>640595.43000000005</v>
      </c>
      <c r="J5636" s="12">
        <v>803996.42</v>
      </c>
      <c r="K5636" s="21">
        <v>413311.1</v>
      </c>
      <c r="L5636" s="21">
        <v>198307.35</v>
      </c>
      <c r="M5636" s="21">
        <v>18.91</v>
      </c>
      <c r="N5636" s="21">
        <v>35.29</v>
      </c>
      <c r="O5636" s="21">
        <v>3.74</v>
      </c>
      <c r="P5636" s="21">
        <v>10.59</v>
      </c>
      <c r="Q5636" s="21">
        <v>0.9</v>
      </c>
      <c r="R5636" s="21">
        <v>131.97999999999999</v>
      </c>
      <c r="S5636" s="22">
        <v>12.69</v>
      </c>
      <c r="T5636" s="21">
        <v>178.58</v>
      </c>
      <c r="U5636" s="21">
        <v>275.64999999999998</v>
      </c>
      <c r="V5636" s="12">
        <v>-0.58699999999999997</v>
      </c>
      <c r="W5636" s="21">
        <v>-129079.49</v>
      </c>
      <c r="X5636" s="21">
        <v>-9.23</v>
      </c>
      <c r="Y5636" s="12" t="str">
        <f>IFERROR(VLOOKUP(C5636,[1]Index!$D:$F,3,FALSE),"Non List")</f>
        <v>Microfinance</v>
      </c>
      <c r="Z5636">
        <f>IFERROR(VLOOKUP(C5636,[1]LP!$B:$C,2,FALSE),0)</f>
        <v>650.4</v>
      </c>
      <c r="AA5636" s="11">
        <f t="shared" si="222"/>
        <v>34.4</v>
      </c>
      <c r="AB5636" s="5">
        <f>IFERROR(VLOOKUP(C5636,[2]Sheet1!$B:$F,5,FALSE),0)</f>
        <v>6849045.0700000003</v>
      </c>
      <c r="AC5636" s="11">
        <f>IFERROR(VLOOKUP(AE5636,[3]Sheet2!$M:$O,2,FALSE),0)</f>
        <v>0</v>
      </c>
      <c r="AD5636" s="11">
        <f>IFERROR(VLOOKUP(AE5636,[3]Sheet2!$M:$O,3,FALSE),0)</f>
        <v>0</v>
      </c>
      <c r="AE5636" s="10" t="str">
        <f t="shared" si="223"/>
        <v>80/81NMLBBL</v>
      </c>
      <c r="AF5636" s="13">
        <f t="shared" si="224"/>
        <v>2.9074415744157443E-2</v>
      </c>
    </row>
    <row r="5637" spans="1:32" x14ac:dyDescent="0.45">
      <c r="A5637" s="12" t="s">
        <v>24</v>
      </c>
      <c r="B5637" s="12" t="s">
        <v>338</v>
      </c>
      <c r="C5637" t="s">
        <v>192</v>
      </c>
      <c r="D5637">
        <v>151</v>
      </c>
      <c r="E5637">
        <v>3735925.2</v>
      </c>
      <c r="F5637">
        <v>76987.48</v>
      </c>
      <c r="L5637">
        <v>13800.35</v>
      </c>
      <c r="M5637">
        <v>1.44</v>
      </c>
      <c r="N5637">
        <v>104.86</v>
      </c>
      <c r="O5637">
        <v>1.48</v>
      </c>
      <c r="P5637">
        <v>1.45</v>
      </c>
      <c r="R5637">
        <v>155.19</v>
      </c>
      <c r="T5637">
        <v>102.06</v>
      </c>
      <c r="U5637">
        <v>57.5</v>
      </c>
      <c r="V5637" s="14">
        <v>-0.61919999999999997</v>
      </c>
      <c r="Y5637" s="12" t="str">
        <f>IFERROR(VLOOKUP(C5637,[1]Index!$D:$F,3,FALSE),"Non List")</f>
        <v>Hydro Power</v>
      </c>
      <c r="Z5637">
        <f>IFERROR(VLOOKUP(C5637,[1]LP!$B:$C,2,FALSE),0)</f>
        <v>244.4</v>
      </c>
      <c r="AA5637" s="11">
        <f t="shared" ref="AA5637:AA5700" si="225">ROUND(IFERROR(Z5637/M5637,0),1)</f>
        <v>169.7</v>
      </c>
      <c r="AB5637" s="5">
        <f>IFERROR(VLOOKUP(C5637,[2]Sheet1!$B:$F,5,FALSE),0)</f>
        <v>38480027</v>
      </c>
      <c r="AC5637" s="11">
        <f>IFERROR(VLOOKUP(AE5637,[3]Sheet2!$M:$O,2,FALSE),0)</f>
        <v>0.157</v>
      </c>
      <c r="AD5637" s="11">
        <f>IFERROR(VLOOKUP(AE5637,[3]Sheet2!$M:$O,3,FALSE),0)</f>
        <v>3</v>
      </c>
      <c r="AE5637" s="10" t="str">
        <f t="shared" ref="AE5637:AE5700" si="226">B5637&amp;C5637</f>
        <v>80/81AHPC</v>
      </c>
      <c r="AF5637" s="13">
        <f t="shared" si="224"/>
        <v>5.8919803600654659E-3</v>
      </c>
    </row>
    <row r="5638" spans="1:32" x14ac:dyDescent="0.45">
      <c r="A5638" s="12" t="s">
        <v>24</v>
      </c>
      <c r="B5638" s="12" t="s">
        <v>338</v>
      </c>
      <c r="C5638" t="s">
        <v>193</v>
      </c>
      <c r="D5638">
        <v>289.5</v>
      </c>
      <c r="E5638">
        <v>3409065</v>
      </c>
      <c r="F5638">
        <v>3642724</v>
      </c>
      <c r="L5638">
        <v>75138</v>
      </c>
      <c r="M5638">
        <v>8.8000000000000007</v>
      </c>
      <c r="N5638">
        <v>32.9</v>
      </c>
      <c r="O5638">
        <v>1.4</v>
      </c>
      <c r="P5638">
        <v>4.26</v>
      </c>
      <c r="R5638">
        <v>46.06</v>
      </c>
      <c r="T5638">
        <v>206.85</v>
      </c>
      <c r="U5638">
        <v>202.38</v>
      </c>
      <c r="V5638" s="14">
        <v>-0.3009</v>
      </c>
      <c r="Y5638" s="12" t="str">
        <f>IFERROR(VLOOKUP(C5638,[1]Index!$D:$F,3,FALSE),"Non List")</f>
        <v>Hydro Power</v>
      </c>
      <c r="Z5638">
        <f>IFERROR(VLOOKUP(C5638,[1]LP!$B:$C,2,FALSE),0)</f>
        <v>402.5</v>
      </c>
      <c r="AA5638" s="11">
        <f t="shared" si="225"/>
        <v>45.7</v>
      </c>
      <c r="AB5638" s="5">
        <f>IFERROR(VLOOKUP(C5638,[2]Sheet1!$B:$F,5,FALSE),0)</f>
        <v>34098721</v>
      </c>
      <c r="AC5638" s="11">
        <f>IFERROR(VLOOKUP(AE5638,[3]Sheet2!$M:$O,2,FALSE),0)</f>
        <v>0</v>
      </c>
      <c r="AD5638" s="11">
        <f>IFERROR(VLOOKUP(AE5638,[3]Sheet2!$M:$O,3,FALSE),0)</f>
        <v>0</v>
      </c>
      <c r="AE5638" s="10" t="str">
        <f t="shared" si="226"/>
        <v>80/81BPCL</v>
      </c>
      <c r="AF5638" s="13">
        <f t="shared" si="224"/>
        <v>2.1863354037267083E-2</v>
      </c>
    </row>
    <row r="5639" spans="1:32" x14ac:dyDescent="0.45">
      <c r="A5639" s="12" t="s">
        <v>24</v>
      </c>
      <c r="B5639" s="12" t="s">
        <v>338</v>
      </c>
      <c r="C5639" t="s">
        <v>194</v>
      </c>
      <c r="D5639">
        <v>433</v>
      </c>
      <c r="E5639">
        <v>7983997.21</v>
      </c>
      <c r="F5639">
        <v>3508341.99</v>
      </c>
      <c r="L5639">
        <v>206669.61</v>
      </c>
      <c r="M5639">
        <v>10.32</v>
      </c>
      <c r="N5639">
        <v>41.96</v>
      </c>
      <c r="O5639">
        <v>3.01</v>
      </c>
      <c r="P5639">
        <v>7.19</v>
      </c>
      <c r="R5639">
        <v>126.3</v>
      </c>
      <c r="T5639">
        <v>143.94</v>
      </c>
      <c r="U5639">
        <v>182.82</v>
      </c>
      <c r="V5639" s="14">
        <v>-0.57779999999999998</v>
      </c>
      <c r="Y5639" s="12" t="str">
        <f>IFERROR(VLOOKUP(C5639,[1]Index!$D:$F,3,FALSE),"Non List")</f>
        <v>Hydro Power</v>
      </c>
      <c r="Z5639">
        <f>IFERROR(VLOOKUP(C5639,[1]LP!$B:$C,2,FALSE),0)</f>
        <v>510.3</v>
      </c>
      <c r="AA5639" s="11">
        <f t="shared" si="225"/>
        <v>49.4</v>
      </c>
      <c r="AB5639" s="5">
        <f>IFERROR(VLOOKUP(C5639,[2]Sheet1!$B:$F,5,FALSE),0)</f>
        <v>79839972</v>
      </c>
      <c r="AC5639" s="11">
        <f>IFERROR(VLOOKUP(AE5639,[3]Sheet2!$M:$O,2,FALSE),0)</f>
        <v>0</v>
      </c>
      <c r="AD5639" s="11">
        <f>IFERROR(VLOOKUP(AE5639,[3]Sheet2!$M:$O,3,FALSE),0)</f>
        <v>0</v>
      </c>
      <c r="AE5639" s="10" t="str">
        <f t="shared" si="226"/>
        <v>80/81CHCL</v>
      </c>
      <c r="AF5639" s="13">
        <f t="shared" si="224"/>
        <v>2.0223398001175778E-2</v>
      </c>
    </row>
    <row r="5640" spans="1:32" x14ac:dyDescent="0.45">
      <c r="A5640" s="12" t="s">
        <v>24</v>
      </c>
      <c r="B5640" s="12" t="s">
        <v>338</v>
      </c>
      <c r="C5640" t="s">
        <v>195</v>
      </c>
      <c r="D5640">
        <v>141</v>
      </c>
      <c r="E5640">
        <v>2467525.41</v>
      </c>
      <c r="F5640">
        <v>34053.519999999997</v>
      </c>
      <c r="L5640">
        <v>4591.1099999999997</v>
      </c>
      <c r="M5640">
        <v>0.72</v>
      </c>
      <c r="N5640">
        <v>195.83</v>
      </c>
      <c r="O5640">
        <v>1.39</v>
      </c>
      <c r="P5640">
        <v>0.73</v>
      </c>
      <c r="R5640">
        <v>272.2</v>
      </c>
      <c r="T5640">
        <v>101.38</v>
      </c>
      <c r="U5640">
        <v>40.53</v>
      </c>
      <c r="V5640" s="14">
        <v>-0.71260000000000001</v>
      </c>
      <c r="Y5640" s="12" t="str">
        <f>IFERROR(VLOOKUP(C5640,[1]Index!$D:$F,3,FALSE),"Non List")</f>
        <v>Hydro Power</v>
      </c>
      <c r="Z5640">
        <f>IFERROR(VLOOKUP(C5640,[1]LP!$B:$C,2,FALSE),0)</f>
        <v>211</v>
      </c>
      <c r="AA5640" s="11">
        <f t="shared" si="225"/>
        <v>293.10000000000002</v>
      </c>
      <c r="AB5640" s="5">
        <f>IFERROR(VLOOKUP(C5640,[2]Sheet1!$B:$F,5,FALSE),0)</f>
        <v>4934325.8</v>
      </c>
      <c r="AC5640" s="11">
        <f>IFERROR(VLOOKUP(AE5640,[3]Sheet2!$M:$O,2,FALSE),0)</f>
        <v>0</v>
      </c>
      <c r="AD5640" s="11">
        <f>IFERROR(VLOOKUP(AE5640,[3]Sheet2!$M:$O,3,FALSE),0)</f>
        <v>0</v>
      </c>
      <c r="AE5640" s="10" t="str">
        <f t="shared" si="226"/>
        <v>80/81NHPC</v>
      </c>
      <c r="AF5640" s="13">
        <f t="shared" si="224"/>
        <v>3.4123222748815166E-3</v>
      </c>
    </row>
    <row r="5641" spans="1:32" x14ac:dyDescent="0.45">
      <c r="A5641" s="12" t="s">
        <v>24</v>
      </c>
      <c r="B5641" s="12" t="s">
        <v>338</v>
      </c>
      <c r="C5641" t="s">
        <v>196</v>
      </c>
      <c r="D5641">
        <v>319.10000000000002</v>
      </c>
      <c r="E5641">
        <v>3398176.1</v>
      </c>
      <c r="F5641">
        <v>1982234.4</v>
      </c>
      <c r="L5641">
        <v>246271.65</v>
      </c>
      <c r="M5641">
        <v>28.96</v>
      </c>
      <c r="N5641">
        <v>11.02</v>
      </c>
      <c r="O5641">
        <v>2.02</v>
      </c>
      <c r="P5641">
        <v>18.309999999999999</v>
      </c>
      <c r="R5641">
        <v>22.26</v>
      </c>
      <c r="T5641">
        <v>158.33000000000001</v>
      </c>
      <c r="U5641">
        <v>321.2</v>
      </c>
      <c r="V5641" s="14">
        <v>6.6E-3</v>
      </c>
      <c r="Y5641" s="12" t="str">
        <f>IFERROR(VLOOKUP(C5641,[1]Index!$D:$F,3,FALSE),"Non List")</f>
        <v>Hydro Power</v>
      </c>
      <c r="Z5641">
        <f>IFERROR(VLOOKUP(C5641,[1]LP!$B:$C,2,FALSE),0)</f>
        <v>448</v>
      </c>
      <c r="AA5641" s="11">
        <f t="shared" si="225"/>
        <v>15.5</v>
      </c>
      <c r="AB5641" s="5">
        <f>IFERROR(VLOOKUP(C5641,[2]Sheet1!$B:$F,5,FALSE),0)</f>
        <v>33981761</v>
      </c>
      <c r="AC5641" s="11">
        <f>IFERROR(VLOOKUP(AE5641,[3]Sheet2!$M:$O,2,FALSE),0)</f>
        <v>0.52629999999999999</v>
      </c>
      <c r="AD5641" s="11">
        <f>IFERROR(VLOOKUP(AE5641,[3]Sheet2!$M:$O,3,FALSE),0)</f>
        <v>10</v>
      </c>
      <c r="AE5641" s="10" t="str">
        <f t="shared" si="226"/>
        <v>80/81SHPC</v>
      </c>
      <c r="AF5641" s="13">
        <f t="shared" si="224"/>
        <v>6.4642857142857141E-2</v>
      </c>
    </row>
    <row r="5642" spans="1:32" x14ac:dyDescent="0.45">
      <c r="A5642" s="12" t="s">
        <v>24</v>
      </c>
      <c r="B5642" s="12" t="s">
        <v>338</v>
      </c>
      <c r="C5642" t="s">
        <v>215</v>
      </c>
      <c r="D5642">
        <v>276.5</v>
      </c>
      <c r="E5642">
        <v>990000</v>
      </c>
      <c r="F5642">
        <v>-33783.410000000003</v>
      </c>
      <c r="L5642">
        <v>31688.13</v>
      </c>
      <c r="M5642">
        <v>12.8</v>
      </c>
      <c r="N5642">
        <v>21.6</v>
      </c>
      <c r="O5642">
        <v>2.86</v>
      </c>
      <c r="P5642">
        <v>13.26</v>
      </c>
      <c r="R5642">
        <v>61.78</v>
      </c>
      <c r="T5642">
        <v>96.59</v>
      </c>
      <c r="U5642">
        <v>166.79</v>
      </c>
      <c r="V5642" s="14">
        <v>-0.39679999999999999</v>
      </c>
      <c r="Y5642" s="12" t="str">
        <f>IFERROR(VLOOKUP(C5642,[1]Index!$D:$F,3,FALSE),"Non List")</f>
        <v>Hydro Power</v>
      </c>
      <c r="Z5642">
        <f>IFERROR(VLOOKUP(C5642,[1]LP!$B:$C,2,FALSE),0)</f>
        <v>224</v>
      </c>
      <c r="AA5642" s="11">
        <f t="shared" si="225"/>
        <v>17.5</v>
      </c>
      <c r="AB5642" s="5">
        <f>IFERROR(VLOOKUP(C5642,[2]Sheet1!$B:$F,5,FALSE),0)</f>
        <v>19800000</v>
      </c>
      <c r="AC5642" s="11">
        <f>IFERROR(VLOOKUP(AE5642,[3]Sheet2!$M:$O,2,FALSE),0)</f>
        <v>0</v>
      </c>
      <c r="AD5642" s="11">
        <f>IFERROR(VLOOKUP(AE5642,[3]Sheet2!$M:$O,3,FALSE),0)</f>
        <v>0</v>
      </c>
      <c r="AE5642" s="10" t="str">
        <f t="shared" si="226"/>
        <v>80/81HURJA</v>
      </c>
      <c r="AF5642" s="13">
        <f t="shared" si="224"/>
        <v>5.7142857142857148E-2</v>
      </c>
    </row>
    <row r="5643" spans="1:32" x14ac:dyDescent="0.45">
      <c r="A5643" s="12" t="s">
        <v>24</v>
      </c>
      <c r="B5643" s="12" t="s">
        <v>338</v>
      </c>
      <c r="C5643" t="s">
        <v>202</v>
      </c>
      <c r="D5643">
        <v>159.9</v>
      </c>
      <c r="E5643">
        <v>4081463.1</v>
      </c>
      <c r="F5643">
        <v>-143359.95000000001</v>
      </c>
      <c r="L5643">
        <v>-159414.18</v>
      </c>
      <c r="M5643">
        <v>-15.6</v>
      </c>
      <c r="N5643">
        <v>-10.25</v>
      </c>
      <c r="O5643">
        <v>1.66</v>
      </c>
      <c r="P5643">
        <v>-16.190000000000001</v>
      </c>
      <c r="R5643">
        <v>-17.02</v>
      </c>
      <c r="T5643">
        <v>96.49</v>
      </c>
      <c r="U5643">
        <v>0</v>
      </c>
      <c r="V5643">
        <v>0</v>
      </c>
      <c r="Y5643" s="12" t="str">
        <f>IFERROR(VLOOKUP(C5643,[1]Index!$D:$F,3,FALSE),"Non List")</f>
        <v>Hydro Power</v>
      </c>
      <c r="Z5643">
        <f>IFERROR(VLOOKUP(C5643,[1]LP!$B:$C,2,FALSE),0)</f>
        <v>229.9</v>
      </c>
      <c r="AA5643" s="11">
        <f t="shared" si="225"/>
        <v>-14.7</v>
      </c>
      <c r="AB5643" s="5">
        <f>IFERROR(VLOOKUP(C5643,[2]Sheet1!$B:$F,5,FALSE),0)</f>
        <v>38959421</v>
      </c>
      <c r="AC5643" s="11">
        <f>IFERROR(VLOOKUP(AE5643,[3]Sheet2!$M:$O,2,FALSE),0)</f>
        <v>0</v>
      </c>
      <c r="AD5643" s="11">
        <f>IFERROR(VLOOKUP(AE5643,[3]Sheet2!$M:$O,3,FALSE),0)</f>
        <v>0</v>
      </c>
      <c r="AE5643" s="10" t="str">
        <f t="shared" si="226"/>
        <v>80/81AKPL</v>
      </c>
      <c r="AF5643" s="13">
        <f t="shared" si="224"/>
        <v>-6.7855589386689869E-2</v>
      </c>
    </row>
    <row r="5644" spans="1:32" x14ac:dyDescent="0.45">
      <c r="A5644" s="12" t="s">
        <v>24</v>
      </c>
      <c r="B5644" s="12" t="s">
        <v>338</v>
      </c>
      <c r="C5644" t="s">
        <v>198</v>
      </c>
      <c r="D5644">
        <v>307.89999999999998</v>
      </c>
      <c r="E5644">
        <v>535815</v>
      </c>
      <c r="F5644">
        <v>38851.050000000003</v>
      </c>
      <c r="L5644">
        <v>-20972.04</v>
      </c>
      <c r="M5644">
        <v>-15.64</v>
      </c>
      <c r="N5644">
        <v>-19.690000000000001</v>
      </c>
      <c r="O5644">
        <v>2.87</v>
      </c>
      <c r="P5644">
        <v>-14.6</v>
      </c>
      <c r="R5644">
        <v>-56.51</v>
      </c>
      <c r="T5644">
        <v>107.25</v>
      </c>
      <c r="U5644">
        <v>0</v>
      </c>
      <c r="V5644">
        <v>0</v>
      </c>
      <c r="Y5644" s="12" t="str">
        <f>IFERROR(VLOOKUP(C5644,[1]Index!$D:$F,3,FALSE),"Non List")</f>
        <v>Hydro Power</v>
      </c>
      <c r="Z5644">
        <f>IFERROR(VLOOKUP(C5644,[1]LP!$B:$C,2,FALSE),0)</f>
        <v>405</v>
      </c>
      <c r="AA5644" s="11">
        <f t="shared" si="225"/>
        <v>-25.9</v>
      </c>
      <c r="AB5644" s="5">
        <f>IFERROR(VLOOKUP(C5644,[2]Sheet1!$B:$F,5,FALSE),0)</f>
        <v>5358150</v>
      </c>
      <c r="AC5644" s="11">
        <f>IFERROR(VLOOKUP(AE5644,[3]Sheet2!$M:$O,2,FALSE),0)</f>
        <v>0</v>
      </c>
      <c r="AD5644" s="11">
        <f>IFERROR(VLOOKUP(AE5644,[3]Sheet2!$M:$O,3,FALSE),0)</f>
        <v>0</v>
      </c>
      <c r="AE5644" s="10" t="str">
        <f t="shared" si="226"/>
        <v>80/81BARUN</v>
      </c>
      <c r="AF5644" s="13">
        <f t="shared" si="224"/>
        <v>-3.8617283950617289E-2</v>
      </c>
    </row>
    <row r="5645" spans="1:32" x14ac:dyDescent="0.45">
      <c r="A5645" s="12" t="s">
        <v>24</v>
      </c>
      <c r="B5645" s="12" t="s">
        <v>338</v>
      </c>
      <c r="C5645" t="s">
        <v>199</v>
      </c>
      <c r="D5645">
        <v>166.1</v>
      </c>
      <c r="E5645">
        <v>5786597.8899999997</v>
      </c>
      <c r="F5645">
        <v>138853.28</v>
      </c>
      <c r="L5645">
        <v>-40049.24</v>
      </c>
      <c r="M5645">
        <v>-2.76</v>
      </c>
      <c r="N5645">
        <v>-60.18</v>
      </c>
      <c r="O5645">
        <v>1.62</v>
      </c>
      <c r="P5645">
        <v>-2.7</v>
      </c>
      <c r="R5645">
        <v>-97.49</v>
      </c>
      <c r="T5645">
        <v>102.4</v>
      </c>
      <c r="U5645">
        <v>0</v>
      </c>
      <c r="V5645">
        <v>0</v>
      </c>
      <c r="Y5645" s="12" t="str">
        <f>IFERROR(VLOOKUP(C5645,[1]Index!$D:$F,3,FALSE),"Non List")</f>
        <v>Hydro Power</v>
      </c>
      <c r="Z5645">
        <f>IFERROR(VLOOKUP(C5645,[1]LP!$B:$C,2,FALSE),0)</f>
        <v>259</v>
      </c>
      <c r="AA5645" s="11">
        <f t="shared" si="225"/>
        <v>-93.8</v>
      </c>
      <c r="AB5645" s="5">
        <f>IFERROR(VLOOKUP(C5645,[2]Sheet1!$B:$F,5,FALSE),0)</f>
        <v>60759278</v>
      </c>
      <c r="AC5645" s="11">
        <f>IFERROR(VLOOKUP(AE5645,[3]Sheet2!$M:$O,2,FALSE),0)</f>
        <v>0.26319999999999999</v>
      </c>
      <c r="AD5645" s="11">
        <f>IFERROR(VLOOKUP(AE5645,[3]Sheet2!$M:$O,3,FALSE),0)</f>
        <v>5</v>
      </c>
      <c r="AE5645" s="10" t="str">
        <f t="shared" si="226"/>
        <v>80/81API</v>
      </c>
      <c r="AF5645" s="13">
        <f t="shared" si="224"/>
        <v>-1.0656370656370656E-2</v>
      </c>
    </row>
    <row r="5646" spans="1:32" x14ac:dyDescent="0.45">
      <c r="A5646" s="12" t="s">
        <v>24</v>
      </c>
      <c r="B5646" s="12" t="s">
        <v>338</v>
      </c>
      <c r="C5646" t="s">
        <v>200</v>
      </c>
      <c r="D5646">
        <v>305.10000000000002</v>
      </c>
      <c r="E5646">
        <v>1851279.22</v>
      </c>
      <c r="F5646">
        <v>172517.24</v>
      </c>
      <c r="L5646">
        <v>24444.94</v>
      </c>
      <c r="M5646">
        <v>5.28</v>
      </c>
      <c r="N5646">
        <v>57.78</v>
      </c>
      <c r="O5646">
        <v>2.79</v>
      </c>
      <c r="P5646">
        <v>4.83</v>
      </c>
      <c r="R5646">
        <v>161.21</v>
      </c>
      <c r="T5646">
        <v>109.32</v>
      </c>
      <c r="U5646">
        <v>113.96</v>
      </c>
      <c r="V5646" s="14">
        <v>-0.62649999999999995</v>
      </c>
      <c r="Y5646" s="12" t="str">
        <f>IFERROR(VLOOKUP(C5646,[1]Index!$D:$F,3,FALSE),"Non List")</f>
        <v>Hydro Power</v>
      </c>
      <c r="Z5646">
        <f>IFERROR(VLOOKUP(C5646,[1]LP!$B:$C,2,FALSE),0)</f>
        <v>253</v>
      </c>
      <c r="AA5646" s="11">
        <f t="shared" si="225"/>
        <v>47.9</v>
      </c>
      <c r="AB5646" s="5">
        <f>IFERROR(VLOOKUP(C5646,[2]Sheet1!$B:$F,5,FALSE),0)</f>
        <v>37025584</v>
      </c>
      <c r="AC5646" s="11">
        <f>IFERROR(VLOOKUP(AE5646,[3]Sheet2!$M:$O,2,FALSE),0)</f>
        <v>0</v>
      </c>
      <c r="AD5646" s="11">
        <f>IFERROR(VLOOKUP(AE5646,[3]Sheet2!$M:$O,3,FALSE),0)</f>
        <v>0</v>
      </c>
      <c r="AE5646" s="10" t="str">
        <f t="shared" si="226"/>
        <v>80/81NGPL</v>
      </c>
      <c r="AF5646" s="13">
        <f t="shared" si="224"/>
        <v>2.0869565217391306E-2</v>
      </c>
    </row>
    <row r="5647" spans="1:32" x14ac:dyDescent="0.45">
      <c r="A5647" s="12" t="s">
        <v>24</v>
      </c>
      <c r="B5647" s="12" t="s">
        <v>338</v>
      </c>
      <c r="C5647" t="s">
        <v>238</v>
      </c>
      <c r="D5647">
        <v>562</v>
      </c>
      <c r="E5647">
        <v>615968.65</v>
      </c>
      <c r="F5647">
        <v>57389.33</v>
      </c>
      <c r="L5647">
        <v>23952.71</v>
      </c>
      <c r="M5647">
        <v>15.52</v>
      </c>
      <c r="N5647">
        <v>36.21</v>
      </c>
      <c r="O5647">
        <v>5.14</v>
      </c>
      <c r="P5647">
        <v>14.23</v>
      </c>
      <c r="R5647">
        <v>186.12</v>
      </c>
      <c r="T5647">
        <v>109.32</v>
      </c>
      <c r="U5647">
        <v>195.38</v>
      </c>
      <c r="V5647" s="14">
        <v>-0.65229999999999999</v>
      </c>
      <c r="Y5647" s="12" t="str">
        <f>IFERROR(VLOOKUP(C5647,[1]Index!$D:$F,3,FALSE),"Non List")</f>
        <v>Hydro Non Converted</v>
      </c>
      <c r="Z5647">
        <f>IFERROR(VLOOKUP(C5647,[1]LP!$B:$C,2,FALSE),0)</f>
        <v>845</v>
      </c>
      <c r="AA5647" s="11">
        <f t="shared" si="225"/>
        <v>54.4</v>
      </c>
      <c r="AB5647" s="5">
        <f>IFERROR(VLOOKUP(C5647,[2]Sheet1!$B:$F,5,FALSE),0)</f>
        <v>1293534.2000000002</v>
      </c>
      <c r="AC5647" s="11">
        <f>IFERROR(VLOOKUP(AE5647,[3]Sheet2!$M:$O,2,FALSE),0)</f>
        <v>0.26319999999999999</v>
      </c>
      <c r="AD5647" s="11">
        <f>IFERROR(VLOOKUP(AE5647,[3]Sheet2!$M:$O,3,FALSE),0)</f>
        <v>5</v>
      </c>
      <c r="AE5647" s="10" t="str">
        <f t="shared" si="226"/>
        <v>80/81MHL</v>
      </c>
      <c r="AF5647" s="13">
        <f t="shared" si="224"/>
        <v>1.8366863905325444E-2</v>
      </c>
    </row>
    <row r="5648" spans="1:32" x14ac:dyDescent="0.45">
      <c r="A5648" s="12" t="s">
        <v>24</v>
      </c>
      <c r="B5648" s="12" t="s">
        <v>338</v>
      </c>
      <c r="C5648" t="s">
        <v>203</v>
      </c>
      <c r="D5648">
        <v>319.10000000000002</v>
      </c>
      <c r="E5648">
        <v>1500000</v>
      </c>
      <c r="F5648">
        <v>-415881</v>
      </c>
      <c r="L5648">
        <v>-33735</v>
      </c>
      <c r="M5648">
        <v>-8.9600000000000009</v>
      </c>
      <c r="N5648">
        <v>-35.61</v>
      </c>
      <c r="O5648">
        <v>4.42</v>
      </c>
      <c r="P5648">
        <v>-12.45</v>
      </c>
      <c r="R5648">
        <v>-157.4</v>
      </c>
      <c r="T5648">
        <v>72.27</v>
      </c>
      <c r="U5648">
        <v>0</v>
      </c>
      <c r="V5648">
        <v>0</v>
      </c>
      <c r="Y5648" s="12" t="str">
        <f>IFERROR(VLOOKUP(C5648,[1]Index!$D:$F,3,FALSE),"Non List")</f>
        <v>Hydro Power</v>
      </c>
      <c r="Z5648">
        <f>IFERROR(VLOOKUP(C5648,[1]LP!$B:$C,2,FALSE),0)</f>
        <v>495</v>
      </c>
      <c r="AA5648" s="11">
        <f t="shared" si="225"/>
        <v>-55.2</v>
      </c>
      <c r="AB5648" s="5">
        <f>IFERROR(VLOOKUP(C5648,[2]Sheet1!$B:$F,5,FALSE),0)</f>
        <v>15000000</v>
      </c>
      <c r="AC5648" s="11">
        <f>IFERROR(VLOOKUP(AE5648,[3]Sheet2!$M:$O,2,FALSE),0)</f>
        <v>0</v>
      </c>
      <c r="AD5648" s="11">
        <f>IFERROR(VLOOKUP(AE5648,[3]Sheet2!$M:$O,3,FALSE),0)</f>
        <v>0</v>
      </c>
      <c r="AE5648" s="10" t="str">
        <f t="shared" si="226"/>
        <v>80/81NYADI</v>
      </c>
      <c r="AF5648" s="13">
        <f t="shared" si="224"/>
        <v>-1.8101010101010104E-2</v>
      </c>
    </row>
    <row r="5649" spans="1:32" x14ac:dyDescent="0.45">
      <c r="A5649" s="12" t="s">
        <v>24</v>
      </c>
      <c r="B5649" s="12" t="s">
        <v>338</v>
      </c>
      <c r="C5649" t="s">
        <v>219</v>
      </c>
      <c r="D5649">
        <v>257</v>
      </c>
      <c r="E5649">
        <v>3650000</v>
      </c>
      <c r="F5649">
        <v>-255323.78</v>
      </c>
      <c r="L5649">
        <v>-16168</v>
      </c>
      <c r="M5649">
        <v>-1.76</v>
      </c>
      <c r="N5649">
        <v>-146.02000000000001</v>
      </c>
      <c r="O5649">
        <v>2.76</v>
      </c>
      <c r="P5649">
        <v>-1.9</v>
      </c>
      <c r="R5649">
        <v>-403.02</v>
      </c>
      <c r="T5649">
        <v>93</v>
      </c>
      <c r="U5649">
        <v>0</v>
      </c>
      <c r="V5649">
        <v>0</v>
      </c>
      <c r="Y5649" s="12" t="str">
        <f>IFERROR(VLOOKUP(C5649,[1]Index!$D:$F,3,FALSE),"Non List")</f>
        <v>Hydro Power</v>
      </c>
      <c r="Z5649">
        <f>IFERROR(VLOOKUP(C5649,[1]LP!$B:$C,2,FALSE),0)</f>
        <v>344</v>
      </c>
      <c r="AA5649" s="11">
        <f t="shared" si="225"/>
        <v>-195.5</v>
      </c>
      <c r="AB5649" s="5">
        <f>IFERROR(VLOOKUP(C5649,[2]Sheet1!$B:$F,5,FALSE),0)</f>
        <v>36500000</v>
      </c>
      <c r="AC5649" s="11">
        <f>IFERROR(VLOOKUP(AE5649,[3]Sheet2!$M:$O,2,FALSE),0)</f>
        <v>0</v>
      </c>
      <c r="AD5649" s="11">
        <f>IFERROR(VLOOKUP(AE5649,[3]Sheet2!$M:$O,3,FALSE),0)</f>
        <v>0</v>
      </c>
      <c r="AE5649" s="10" t="str">
        <f t="shared" si="226"/>
        <v>80/81SJCL</v>
      </c>
      <c r="AF5649" s="13">
        <f t="shared" si="224"/>
        <v>-5.1162790697674423E-3</v>
      </c>
    </row>
    <row r="5650" spans="1:32" x14ac:dyDescent="0.45">
      <c r="A5650" s="12" t="s">
        <v>24</v>
      </c>
      <c r="B5650" s="12" t="s">
        <v>338</v>
      </c>
      <c r="C5650" t="s">
        <v>221</v>
      </c>
      <c r="D5650">
        <v>267</v>
      </c>
      <c r="E5650">
        <v>6842100</v>
      </c>
      <c r="F5650">
        <v>-351323</v>
      </c>
      <c r="L5650">
        <v>-15331</v>
      </c>
      <c r="M5650">
        <v>-0.88</v>
      </c>
      <c r="N5650">
        <v>-303.41000000000003</v>
      </c>
      <c r="O5650">
        <v>2.81</v>
      </c>
      <c r="P5650">
        <v>-0.94</v>
      </c>
      <c r="R5650">
        <v>-852.58</v>
      </c>
      <c r="T5650">
        <v>94.87</v>
      </c>
      <c r="U5650">
        <v>0</v>
      </c>
      <c r="V5650">
        <v>0</v>
      </c>
      <c r="Y5650" s="12" t="str">
        <f>IFERROR(VLOOKUP(C5650,[1]Index!$D:$F,3,FALSE),"Non List")</f>
        <v>Hydro Power</v>
      </c>
      <c r="Z5650">
        <f>IFERROR(VLOOKUP(C5650,[1]LP!$B:$C,2,FALSE),0)</f>
        <v>434.9</v>
      </c>
      <c r="AA5650" s="11">
        <f t="shared" si="225"/>
        <v>-494.2</v>
      </c>
      <c r="AB5650" s="5">
        <f>IFERROR(VLOOKUP(C5650,[2]Sheet1!$B:$F,5,FALSE),0)</f>
        <v>68421000</v>
      </c>
      <c r="AC5650" s="11">
        <f>IFERROR(VLOOKUP(AE5650,[3]Sheet2!$M:$O,2,FALSE),0)</f>
        <v>0</v>
      </c>
      <c r="AD5650" s="11">
        <f>IFERROR(VLOOKUP(AE5650,[3]Sheet2!$M:$O,3,FALSE),0)</f>
        <v>0</v>
      </c>
      <c r="AE5650" s="10" t="str">
        <f t="shared" si="226"/>
        <v>80/81RHPL</v>
      </c>
      <c r="AF5650" s="13">
        <f t="shared" si="224"/>
        <v>-2.0234536675097724E-3</v>
      </c>
    </row>
    <row r="5651" spans="1:32" x14ac:dyDescent="0.45">
      <c r="A5651" s="12" t="s">
        <v>24</v>
      </c>
      <c r="B5651" s="12" t="s">
        <v>338</v>
      </c>
      <c r="C5651" t="s">
        <v>204</v>
      </c>
      <c r="D5651">
        <v>236</v>
      </c>
      <c r="E5651">
        <v>1230500</v>
      </c>
      <c r="F5651">
        <v>57974</v>
      </c>
      <c r="L5651">
        <v>19937</v>
      </c>
      <c r="M5651">
        <v>6.48</v>
      </c>
      <c r="N5651">
        <v>36.42</v>
      </c>
      <c r="O5651">
        <v>2.25</v>
      </c>
      <c r="P5651">
        <v>6.19</v>
      </c>
      <c r="R5651">
        <v>81.95</v>
      </c>
      <c r="T5651">
        <v>104.71</v>
      </c>
      <c r="U5651">
        <v>123.56</v>
      </c>
      <c r="V5651" s="14">
        <v>-0.47639999999999999</v>
      </c>
      <c r="Y5651" s="12" t="str">
        <f>IFERROR(VLOOKUP(C5651,[1]Index!$D:$F,3,FALSE),"Non List")</f>
        <v>Hydro Power</v>
      </c>
      <c r="Z5651">
        <f>IFERROR(VLOOKUP(C5651,[1]LP!$B:$C,2,FALSE),0)</f>
        <v>322</v>
      </c>
      <c r="AA5651" s="11">
        <f t="shared" si="225"/>
        <v>49.7</v>
      </c>
      <c r="AB5651" s="5">
        <f>IFERROR(VLOOKUP(C5651,[2]Sheet1!$B:$F,5,FALSE),0)</f>
        <v>12305000</v>
      </c>
      <c r="AC5651" s="11">
        <f>IFERROR(VLOOKUP(AE5651,[3]Sheet2!$M:$O,2,FALSE),0)</f>
        <v>0</v>
      </c>
      <c r="AD5651" s="11">
        <f>IFERROR(VLOOKUP(AE5651,[3]Sheet2!$M:$O,3,FALSE),0)</f>
        <v>0</v>
      </c>
      <c r="AE5651" s="10" t="str">
        <f t="shared" si="226"/>
        <v>80/81UMHL</v>
      </c>
      <c r="AF5651" s="13">
        <f t="shared" si="224"/>
        <v>2.0124223602484472E-2</v>
      </c>
    </row>
    <row r="5652" spans="1:32" x14ac:dyDescent="0.45">
      <c r="A5652" s="12" t="s">
        <v>24</v>
      </c>
      <c r="B5652" s="12" t="s">
        <v>338</v>
      </c>
      <c r="C5652" t="s">
        <v>239</v>
      </c>
      <c r="D5652">
        <v>435</v>
      </c>
      <c r="E5652">
        <v>1054260.3999999999</v>
      </c>
      <c r="F5652">
        <v>30299.690999999999</v>
      </c>
      <c r="L5652">
        <v>26799.413400000001</v>
      </c>
      <c r="M5652">
        <v>10.16</v>
      </c>
      <c r="N5652">
        <v>42.81</v>
      </c>
      <c r="O5652">
        <v>4.2300000000000004</v>
      </c>
      <c r="P5652">
        <v>9.8800000000000008</v>
      </c>
      <c r="R5652">
        <v>181.09</v>
      </c>
      <c r="T5652">
        <v>102.87</v>
      </c>
      <c r="U5652">
        <v>153.35</v>
      </c>
      <c r="V5652" s="14">
        <v>-0.64749999999999996</v>
      </c>
      <c r="Y5652" s="12" t="str">
        <f>IFERROR(VLOOKUP(C5652,[1]Index!$D:$F,3,FALSE),"Non List")</f>
        <v>Hydro Non Converted</v>
      </c>
      <c r="Z5652">
        <f>IFERROR(VLOOKUP(C5652,[1]LP!$B:$C,2,FALSE),0)</f>
        <v>528</v>
      </c>
      <c r="AA5652" s="11">
        <f t="shared" si="225"/>
        <v>52</v>
      </c>
      <c r="AB5652" s="5">
        <f>IFERROR(VLOOKUP(C5652,[2]Sheet1!$B:$F,5,FALSE),0)</f>
        <v>2108520.8000000003</v>
      </c>
      <c r="AC5652" s="11">
        <f>IFERROR(VLOOKUP(AE5652,[3]Sheet2!$M:$O,2,FALSE),0)</f>
        <v>0</v>
      </c>
      <c r="AD5652" s="11">
        <f>IFERROR(VLOOKUP(AE5652,[3]Sheet2!$M:$O,3,FALSE),0)</f>
        <v>0</v>
      </c>
      <c r="AE5652" s="10" t="str">
        <f t="shared" si="226"/>
        <v>80/81DORDI</v>
      </c>
      <c r="AF5652" s="13">
        <f t="shared" si="224"/>
        <v>1.9242424242424241E-2</v>
      </c>
    </row>
    <row r="5653" spans="1:32" x14ac:dyDescent="0.45">
      <c r="A5653" s="12" t="s">
        <v>24</v>
      </c>
      <c r="B5653" s="12" t="s">
        <v>338</v>
      </c>
      <c r="C5653" t="s">
        <v>240</v>
      </c>
      <c r="D5653">
        <v>305</v>
      </c>
      <c r="E5653">
        <v>3200000</v>
      </c>
      <c r="F5653">
        <v>-120910.29429999999</v>
      </c>
      <c r="L5653">
        <v>-36110.078000000001</v>
      </c>
      <c r="M5653">
        <v>-4.4800000000000004</v>
      </c>
      <c r="N5653">
        <v>-68.08</v>
      </c>
      <c r="O5653">
        <v>3.17</v>
      </c>
      <c r="P5653">
        <v>-4.6900000000000004</v>
      </c>
      <c r="R5653">
        <v>-215.81</v>
      </c>
      <c r="T5653">
        <v>96.22</v>
      </c>
      <c r="U5653">
        <v>0</v>
      </c>
      <c r="V5653">
        <v>0</v>
      </c>
      <c r="Y5653" s="12" t="str">
        <f>IFERROR(VLOOKUP(C5653,[1]Index!$D:$F,3,FALSE),"Non List")</f>
        <v>Hydro Non Converted</v>
      </c>
      <c r="Z5653">
        <f>IFERROR(VLOOKUP(C5653,[1]LP!$B:$C,2,FALSE),0)</f>
        <v>537</v>
      </c>
      <c r="AA5653" s="11">
        <f t="shared" si="225"/>
        <v>-119.9</v>
      </c>
      <c r="AB5653" s="5">
        <f>IFERROR(VLOOKUP(C5653,[2]Sheet1!$B:$F,5,FALSE),0)</f>
        <v>5440000</v>
      </c>
      <c r="AC5653" s="11">
        <f>IFERROR(VLOOKUP(AE5653,[3]Sheet2!$M:$O,2,FALSE),0)</f>
        <v>0</v>
      </c>
      <c r="AD5653" s="11">
        <f>IFERROR(VLOOKUP(AE5653,[3]Sheet2!$M:$O,3,FALSE),0)</f>
        <v>0</v>
      </c>
      <c r="AE5653" s="10" t="str">
        <f t="shared" si="226"/>
        <v>80/81PHCL</v>
      </c>
      <c r="AF5653" s="13">
        <f t="shared" si="224"/>
        <v>-8.3426443202979528E-3</v>
      </c>
    </row>
    <row r="5654" spans="1:32" x14ac:dyDescent="0.45">
      <c r="A5654" s="12" t="s">
        <v>24</v>
      </c>
      <c r="B5654" s="12" t="s">
        <v>338</v>
      </c>
      <c r="C5654" t="s">
        <v>241</v>
      </c>
      <c r="D5654">
        <v>460</v>
      </c>
      <c r="E5654">
        <v>632600</v>
      </c>
      <c r="F5654">
        <v>-18246.73</v>
      </c>
      <c r="L5654">
        <v>10563.9</v>
      </c>
      <c r="M5654">
        <v>6.64</v>
      </c>
      <c r="N5654">
        <v>69.28</v>
      </c>
      <c r="O5654">
        <v>4.74</v>
      </c>
      <c r="P5654">
        <v>6.88</v>
      </c>
      <c r="R5654">
        <v>328.39</v>
      </c>
      <c r="T5654">
        <v>97.12</v>
      </c>
      <c r="U5654">
        <v>120.46</v>
      </c>
      <c r="V5654" s="14">
        <v>-0.73809999999999998</v>
      </c>
      <c r="Y5654" s="12" t="str">
        <f>IFERROR(VLOOKUP(C5654,[1]Index!$D:$F,3,FALSE),"Non List")</f>
        <v>Hydro Non Converted</v>
      </c>
      <c r="Z5654">
        <f>IFERROR(VLOOKUP(C5654,[1]LP!$B:$C,2,FALSE),0)</f>
        <v>533</v>
      </c>
      <c r="AA5654" s="11">
        <f t="shared" si="225"/>
        <v>80.3</v>
      </c>
      <c r="AB5654" s="5">
        <f>IFERROR(VLOOKUP(C5654,[2]Sheet1!$B:$F,5,FALSE),0)</f>
        <v>2403880</v>
      </c>
      <c r="AC5654" s="11">
        <f>IFERROR(VLOOKUP(AE5654,[3]Sheet2!$M:$O,2,FALSE),0)</f>
        <v>0</v>
      </c>
      <c r="AD5654" s="11">
        <f>IFERROR(VLOOKUP(AE5654,[3]Sheet2!$M:$O,3,FALSE),0)</f>
        <v>0</v>
      </c>
      <c r="AE5654" s="10" t="str">
        <f t="shared" si="226"/>
        <v>80/81PPL</v>
      </c>
      <c r="AF5654" s="13">
        <f t="shared" si="224"/>
        <v>1.2457786116322702E-2</v>
      </c>
    </row>
    <row r="5655" spans="1:32" x14ac:dyDescent="0.45">
      <c r="A5655" s="12" t="s">
        <v>24</v>
      </c>
      <c r="B5655" s="12" t="s">
        <v>338</v>
      </c>
      <c r="C5655" t="s">
        <v>222</v>
      </c>
      <c r="D5655">
        <v>187.9</v>
      </c>
      <c r="E5655">
        <v>2279929.9300000002</v>
      </c>
      <c r="F5655">
        <v>317262.37</v>
      </c>
      <c r="L5655">
        <v>57366.31</v>
      </c>
      <c r="M5655">
        <v>10.039999999999999</v>
      </c>
      <c r="N5655">
        <v>18.72</v>
      </c>
      <c r="O5655">
        <v>1.65</v>
      </c>
      <c r="P5655">
        <v>8.83</v>
      </c>
      <c r="R5655">
        <v>30.89</v>
      </c>
      <c r="T5655">
        <v>113.92</v>
      </c>
      <c r="U5655">
        <v>160.41999999999999</v>
      </c>
      <c r="V5655" s="14">
        <v>-0.1462</v>
      </c>
      <c r="Y5655" s="12" t="str">
        <f>IFERROR(VLOOKUP(C5655,[1]Index!$D:$F,3,FALSE),"Non List")</f>
        <v>Hydro Power</v>
      </c>
      <c r="Z5655">
        <f>IFERROR(VLOOKUP(C5655,[1]LP!$B:$C,2,FALSE),0)</f>
        <v>265</v>
      </c>
      <c r="AA5655" s="11">
        <f t="shared" si="225"/>
        <v>26.4</v>
      </c>
      <c r="AB5655" s="5">
        <f>IFERROR(VLOOKUP(C5655,[2]Sheet1!$B:$F,5,FALSE),0)</f>
        <v>22799299</v>
      </c>
      <c r="AC5655" s="11">
        <f>IFERROR(VLOOKUP(AE5655,[3]Sheet2!$M:$O,2,FALSE),0)</f>
        <v>0</v>
      </c>
      <c r="AD5655" s="11">
        <f>IFERROR(VLOOKUP(AE5655,[3]Sheet2!$M:$O,3,FALSE),0)</f>
        <v>0</v>
      </c>
      <c r="AE5655" s="10" t="str">
        <f t="shared" si="226"/>
        <v>80/81UPCL</v>
      </c>
      <c r="AF5655" s="13">
        <f t="shared" si="224"/>
        <v>3.7886792452830186E-2</v>
      </c>
    </row>
    <row r="5656" spans="1:32" x14ac:dyDescent="0.45">
      <c r="A5656" s="12" t="s">
        <v>24</v>
      </c>
      <c r="B5656" s="12" t="s">
        <v>338</v>
      </c>
      <c r="C5656" t="s">
        <v>316</v>
      </c>
      <c r="D5656">
        <v>766</v>
      </c>
      <c r="E5656">
        <v>200000</v>
      </c>
      <c r="F5656">
        <v>-19318.54</v>
      </c>
      <c r="L5656">
        <v>-3412.21</v>
      </c>
      <c r="M5656">
        <v>-6.8</v>
      </c>
      <c r="N5656">
        <v>-112.65</v>
      </c>
      <c r="O5656">
        <v>8.48</v>
      </c>
      <c r="P5656">
        <v>-7.55</v>
      </c>
      <c r="R5656">
        <v>-955.27</v>
      </c>
      <c r="T5656">
        <v>90.34</v>
      </c>
      <c r="U5656">
        <v>0</v>
      </c>
      <c r="V5656">
        <v>0</v>
      </c>
      <c r="W5656" s="12"/>
      <c r="X5656" s="12"/>
      <c r="Y5656" s="12" t="str">
        <f>IFERROR(VLOOKUP(C5656,[1]Index!$D:$F,3,FALSE),"Non List")</f>
        <v>Hydro Non Converted</v>
      </c>
      <c r="Z5656">
        <f>IFERROR(VLOOKUP(C5656,[1]LP!$B:$C,2,FALSE),0)</f>
        <v>960</v>
      </c>
      <c r="AA5656" s="11">
        <f t="shared" si="225"/>
        <v>-141.19999999999999</v>
      </c>
      <c r="AB5656" s="5">
        <f>IFERROR(VLOOKUP(C5656,[2]Sheet1!$B:$F,5,FALSE),0)</f>
        <v>560000</v>
      </c>
      <c r="AC5656" s="11">
        <f>IFERROR(VLOOKUP(AE5656,[3]Sheet2!$M:$O,2,FALSE),0)</f>
        <v>0</v>
      </c>
      <c r="AD5656" s="11">
        <f>IFERROR(VLOOKUP(AE5656,[3]Sheet2!$M:$O,3,FALSE),0)</f>
        <v>0</v>
      </c>
      <c r="AE5656" s="10" t="str">
        <f t="shared" si="226"/>
        <v>80/81SPL</v>
      </c>
      <c r="AF5656" s="13">
        <f t="shared" si="224"/>
        <v>-7.083333333333333E-3</v>
      </c>
    </row>
    <row r="5657" spans="1:32" x14ac:dyDescent="0.45">
      <c r="A5657" s="12" t="s">
        <v>24</v>
      </c>
      <c r="B5657" s="12" t="s">
        <v>338</v>
      </c>
      <c r="C5657" t="s">
        <v>205</v>
      </c>
      <c r="D5657">
        <v>238.5</v>
      </c>
      <c r="E5657">
        <v>1209862.5</v>
      </c>
      <c r="F5657">
        <v>96049.26</v>
      </c>
      <c r="L5657">
        <v>26707</v>
      </c>
      <c r="M5657">
        <v>8.8000000000000007</v>
      </c>
      <c r="N5657">
        <v>27.1</v>
      </c>
      <c r="O5657">
        <v>2.21</v>
      </c>
      <c r="P5657">
        <v>8.18</v>
      </c>
      <c r="R5657">
        <v>59.89</v>
      </c>
      <c r="T5657">
        <v>107.94</v>
      </c>
      <c r="U5657">
        <v>146.19</v>
      </c>
      <c r="V5657" s="14">
        <v>-0.38700000000000001</v>
      </c>
      <c r="W5657" s="12"/>
      <c r="X5657" s="12"/>
      <c r="Y5657" s="12" t="str">
        <f>IFERROR(VLOOKUP(C5657,[1]Index!$D:$F,3,FALSE),"Non List")</f>
        <v>Hydro Power</v>
      </c>
      <c r="Z5657">
        <f>IFERROR(VLOOKUP(C5657,[1]LP!$B:$C,2,FALSE),0)</f>
        <v>325.10000000000002</v>
      </c>
      <c r="AA5657" s="11">
        <f t="shared" si="225"/>
        <v>36.9</v>
      </c>
      <c r="AB5657" s="5">
        <f>IFERROR(VLOOKUP(C5657,[2]Sheet1!$B:$F,5,FALSE),0)</f>
        <v>12098625</v>
      </c>
      <c r="AC5657" s="11">
        <f>IFERROR(VLOOKUP(AE5657,[3]Sheet2!$M:$O,2,FALSE),0)</f>
        <v>0</v>
      </c>
      <c r="AD5657" s="11">
        <f>IFERROR(VLOOKUP(AE5657,[3]Sheet2!$M:$O,3,FALSE),0)</f>
        <v>0</v>
      </c>
      <c r="AE5657" s="10" t="str">
        <f t="shared" si="226"/>
        <v>80/81SPDL</v>
      </c>
      <c r="AF5657" s="13">
        <f t="shared" si="224"/>
        <v>2.7068594278683484E-2</v>
      </c>
    </row>
    <row r="5658" spans="1:32" x14ac:dyDescent="0.45">
      <c r="A5658" s="12" t="s">
        <v>24</v>
      </c>
      <c r="B5658" s="12" t="s">
        <v>338</v>
      </c>
      <c r="C5658" t="s">
        <v>232</v>
      </c>
      <c r="D5658">
        <v>660</v>
      </c>
      <c r="E5658">
        <v>368143</v>
      </c>
      <c r="F5658">
        <v>22395.145</v>
      </c>
      <c r="L5658">
        <v>13276.842000000001</v>
      </c>
      <c r="M5658">
        <v>14.4</v>
      </c>
      <c r="N5658">
        <v>45.83</v>
      </c>
      <c r="O5658">
        <v>6.22</v>
      </c>
      <c r="P5658">
        <v>13.6</v>
      </c>
      <c r="R5658">
        <v>285.06</v>
      </c>
      <c r="T5658">
        <v>106.08</v>
      </c>
      <c r="U5658">
        <v>185.39</v>
      </c>
      <c r="V5658" s="14">
        <v>-0.71909999999999996</v>
      </c>
      <c r="Y5658" s="12" t="str">
        <f>IFERROR(VLOOKUP(C5658,[1]Index!$D:$F,3,FALSE),"Non List")</f>
        <v>Hydro Power</v>
      </c>
      <c r="Z5658">
        <f>IFERROR(VLOOKUP(C5658,[1]LP!$B:$C,2,FALSE),0)</f>
        <v>528</v>
      </c>
      <c r="AA5658" s="11">
        <f t="shared" si="225"/>
        <v>36.700000000000003</v>
      </c>
      <c r="AB5658" s="5">
        <f>IFERROR(VLOOKUP(C5658,[2]Sheet1!$B:$F,5,FALSE),0)</f>
        <v>3763198</v>
      </c>
      <c r="AC5658" s="11">
        <f>IFERROR(VLOOKUP(AE5658,[3]Sheet2!$M:$O,2,FALSE),0)</f>
        <v>0</v>
      </c>
      <c r="AD5658" s="11">
        <f>IFERROR(VLOOKUP(AE5658,[3]Sheet2!$M:$O,3,FALSE),0)</f>
        <v>0</v>
      </c>
      <c r="AE5658" s="10" t="str">
        <f t="shared" si="226"/>
        <v>80/81MKJC</v>
      </c>
      <c r="AF5658" s="13">
        <f t="shared" si="224"/>
        <v>2.7272727272727275E-2</v>
      </c>
    </row>
    <row r="5659" spans="1:32" x14ac:dyDescent="0.45">
      <c r="A5659" s="12" t="s">
        <v>24</v>
      </c>
      <c r="B5659" s="12" t="s">
        <v>338</v>
      </c>
      <c r="C5659" s="12" t="s">
        <v>233</v>
      </c>
      <c r="D5659" s="12">
        <v>505.6</v>
      </c>
      <c r="E5659" s="12">
        <v>3500000</v>
      </c>
      <c r="F5659" s="12">
        <v>2504580.79</v>
      </c>
      <c r="G5659" s="12"/>
      <c r="H5659" s="12"/>
      <c r="I5659" s="12"/>
      <c r="J5659" s="12"/>
      <c r="K5659" s="21"/>
      <c r="L5659" s="21">
        <v>344808.56900000002</v>
      </c>
      <c r="M5659">
        <v>39.4</v>
      </c>
      <c r="N5659">
        <v>12.83</v>
      </c>
      <c r="O5659">
        <v>2.95</v>
      </c>
      <c r="P5659">
        <v>22.97</v>
      </c>
      <c r="R5659">
        <v>37.85</v>
      </c>
      <c r="S5659" s="22"/>
      <c r="T5659">
        <v>171.56</v>
      </c>
      <c r="U5659">
        <v>389.98</v>
      </c>
      <c r="V5659" s="14">
        <v>-0.22869999999999999</v>
      </c>
      <c r="W5659" s="21"/>
      <c r="X5659" s="21"/>
      <c r="Y5659" s="12" t="str">
        <f>IFERROR(VLOOKUP(C5659,[1]Index!$D:$F,3,FALSE),"Non List")</f>
        <v>Hydro Power</v>
      </c>
      <c r="Z5659">
        <f>IFERROR(VLOOKUP(C5659,[1]LP!$B:$C,2,FALSE),0)</f>
        <v>465.5</v>
      </c>
      <c r="AA5659" s="11">
        <f t="shared" si="225"/>
        <v>11.8</v>
      </c>
      <c r="AB5659" s="5">
        <f>IFERROR(VLOOKUP(C5659,[2]Sheet1!$B:$F,5,FALSE),0)</f>
        <v>37800000</v>
      </c>
      <c r="AC5659" s="11">
        <f>IFERROR(VLOOKUP(AE5659,[3]Sheet2!$M:$O,2,FALSE),0)</f>
        <v>0.42099999999999999</v>
      </c>
      <c r="AD5659" s="11">
        <f>IFERROR(VLOOKUP(AE5659,[3]Sheet2!$M:$O,3,FALSE),0)</f>
        <v>8</v>
      </c>
      <c r="AE5659" s="10" t="str">
        <f t="shared" si="226"/>
        <v>80/81SAHAS</v>
      </c>
      <c r="AF5659" s="13">
        <f t="shared" si="224"/>
        <v>8.464017185821697E-2</v>
      </c>
    </row>
    <row r="5660" spans="1:32" x14ac:dyDescent="0.45">
      <c r="A5660" s="12" t="s">
        <v>24</v>
      </c>
      <c r="B5660" s="12" t="s">
        <v>338</v>
      </c>
      <c r="C5660" s="12" t="s">
        <v>213</v>
      </c>
      <c r="D5660" s="12">
        <v>226</v>
      </c>
      <c r="E5660" s="12">
        <v>465714.3</v>
      </c>
      <c r="F5660" s="12">
        <v>-49674.724000000002</v>
      </c>
      <c r="G5660" s="12"/>
      <c r="H5660" s="12"/>
      <c r="I5660" s="12"/>
      <c r="J5660" s="12"/>
      <c r="K5660" s="21"/>
      <c r="L5660" s="21">
        <v>18010.66</v>
      </c>
      <c r="M5660">
        <v>15.44</v>
      </c>
      <c r="N5660">
        <v>14.64</v>
      </c>
      <c r="O5660">
        <v>2.5299999999999998</v>
      </c>
      <c r="P5660">
        <v>17.32</v>
      </c>
      <c r="R5660">
        <v>37.04</v>
      </c>
      <c r="S5660" s="22"/>
      <c r="T5660">
        <v>89.33</v>
      </c>
      <c r="U5660">
        <v>176.16</v>
      </c>
      <c r="V5660" s="14">
        <v>-0.2205</v>
      </c>
      <c r="W5660" s="12"/>
      <c r="X5660" s="12"/>
      <c r="Y5660" s="12" t="str">
        <f>IFERROR(VLOOKUP(C5660,[1]Index!$D:$F,3,FALSE),"Non List")</f>
        <v>Hydro Power</v>
      </c>
      <c r="Z5660">
        <f>IFERROR(VLOOKUP(C5660,[1]LP!$B:$C,2,FALSE),0)</f>
        <v>379</v>
      </c>
      <c r="AA5660" s="11">
        <f t="shared" si="225"/>
        <v>24.5</v>
      </c>
      <c r="AB5660" s="5">
        <f>IFERROR(VLOOKUP(C5660,[2]Sheet1!$B:$F,5,FALSE),0)</f>
        <v>4657143</v>
      </c>
      <c r="AC5660" s="11">
        <f>IFERROR(VLOOKUP(AE5660,[3]Sheet2!$M:$O,2,FALSE),0)</f>
        <v>0</v>
      </c>
      <c r="AD5660" s="11">
        <f>IFERROR(VLOOKUP(AE5660,[3]Sheet2!$M:$O,3,FALSE),0)</f>
        <v>0</v>
      </c>
      <c r="AE5660" s="10" t="str">
        <f t="shared" si="226"/>
        <v>80/81KKHC</v>
      </c>
      <c r="AF5660" s="13">
        <f t="shared" si="224"/>
        <v>4.0738786279683373E-2</v>
      </c>
    </row>
    <row r="5661" spans="1:32" x14ac:dyDescent="0.45">
      <c r="A5661" s="12" t="s">
        <v>24</v>
      </c>
      <c r="B5661" s="12" t="s">
        <v>338</v>
      </c>
      <c r="C5661" s="12" t="s">
        <v>208</v>
      </c>
      <c r="D5661" s="12">
        <v>307</v>
      </c>
      <c r="E5661" s="12">
        <v>1065417</v>
      </c>
      <c r="F5661" s="12">
        <v>-94942.84</v>
      </c>
      <c r="G5661" s="12"/>
      <c r="H5661" s="12"/>
      <c r="I5661" s="12"/>
      <c r="J5661" s="12"/>
      <c r="K5661" s="21"/>
      <c r="L5661" s="21">
        <v>-94015.615000000005</v>
      </c>
      <c r="M5661">
        <v>-35.28</v>
      </c>
      <c r="N5661">
        <v>-8.6999999999999993</v>
      </c>
      <c r="O5661">
        <v>3.37</v>
      </c>
      <c r="P5661">
        <v>-38.75</v>
      </c>
      <c r="R5661">
        <v>-29.32</v>
      </c>
      <c r="S5661" s="22"/>
      <c r="T5661">
        <v>91.09</v>
      </c>
      <c r="U5661">
        <v>0</v>
      </c>
      <c r="V5661">
        <v>0</v>
      </c>
      <c r="W5661" s="12"/>
      <c r="X5661" s="12"/>
      <c r="Y5661" s="12" t="str">
        <f>IFERROR(VLOOKUP(C5661,[1]Index!$D:$F,3,FALSE),"Non List")</f>
        <v>Hydro Power</v>
      </c>
      <c r="Z5661">
        <f>IFERROR(VLOOKUP(C5661,[1]LP!$B:$C,2,FALSE),0)</f>
        <v>401.9</v>
      </c>
      <c r="AA5661" s="11">
        <f t="shared" si="225"/>
        <v>-11.4</v>
      </c>
      <c r="AB5661" s="5">
        <f>IFERROR(VLOOKUP(C5661,[2]Sheet1!$B:$F,5,FALSE),0)</f>
        <v>10654170</v>
      </c>
      <c r="AC5661" s="11">
        <f>IFERROR(VLOOKUP(AE5661,[3]Sheet2!$M:$O,2,FALSE),0)</f>
        <v>0</v>
      </c>
      <c r="AD5661" s="11">
        <f>IFERROR(VLOOKUP(AE5661,[3]Sheet2!$M:$O,3,FALSE),0)</f>
        <v>0</v>
      </c>
      <c r="AE5661" s="10" t="str">
        <f t="shared" si="226"/>
        <v>80/81HPPL</v>
      </c>
      <c r="AF5661" s="13">
        <f t="shared" si="224"/>
        <v>-8.7783030604628026E-2</v>
      </c>
    </row>
    <row r="5662" spans="1:32" x14ac:dyDescent="0.45">
      <c r="A5662" s="12" t="s">
        <v>24</v>
      </c>
      <c r="B5662" s="12" t="s">
        <v>338</v>
      </c>
      <c r="C5662" s="12" t="s">
        <v>206</v>
      </c>
      <c r="D5662" s="12">
        <v>201.5</v>
      </c>
      <c r="E5662" s="12">
        <v>264000</v>
      </c>
      <c r="F5662" s="12">
        <v>-259177</v>
      </c>
      <c r="G5662" s="12"/>
      <c r="H5662" s="12"/>
      <c r="I5662" s="12"/>
      <c r="J5662" s="12"/>
      <c r="K5662" s="21"/>
      <c r="L5662" s="21">
        <v>-495</v>
      </c>
      <c r="M5662">
        <v>-0.72</v>
      </c>
      <c r="N5662">
        <v>-279.86</v>
      </c>
      <c r="O5662">
        <v>110.3</v>
      </c>
      <c r="P5662">
        <v>-41.05</v>
      </c>
      <c r="R5662">
        <v>-30868.560000000001</v>
      </c>
      <c r="S5662" s="22"/>
      <c r="T5662">
        <v>1.83</v>
      </c>
      <c r="U5662">
        <v>0</v>
      </c>
      <c r="V5662">
        <v>0</v>
      </c>
      <c r="W5662" s="21"/>
      <c r="X5662" s="21"/>
      <c r="Y5662" s="12" t="str">
        <f>IFERROR(VLOOKUP(C5662,[1]Index!$D:$F,3,FALSE),"Non List")</f>
        <v>Hydro Power</v>
      </c>
      <c r="Z5662">
        <f>IFERROR(VLOOKUP(C5662,[1]LP!$B:$C,2,FALSE),0)</f>
        <v>290</v>
      </c>
      <c r="AA5662" s="11">
        <f t="shared" si="225"/>
        <v>-402.8</v>
      </c>
      <c r="AB5662" s="5">
        <f>IFERROR(VLOOKUP(C5662,[2]Sheet1!$B:$F,5,FALSE),0)</f>
        <v>2640000</v>
      </c>
      <c r="AC5662" s="11">
        <f>IFERROR(VLOOKUP(AE5662,[3]Sheet2!$M:$O,2,FALSE),0)</f>
        <v>0</v>
      </c>
      <c r="AD5662" s="11">
        <f>IFERROR(VLOOKUP(AE5662,[3]Sheet2!$M:$O,3,FALSE),0)</f>
        <v>0</v>
      </c>
      <c r="AE5662" s="10" t="str">
        <f t="shared" si="226"/>
        <v>80/81DHPL</v>
      </c>
      <c r="AF5662" s="13">
        <f t="shared" si="224"/>
        <v>-2.4827586206896549E-3</v>
      </c>
    </row>
    <row r="5663" spans="1:32" x14ac:dyDescent="0.45">
      <c r="A5663" s="12" t="s">
        <v>24</v>
      </c>
      <c r="B5663" s="12" t="s">
        <v>338</v>
      </c>
      <c r="C5663" s="12" t="s">
        <v>242</v>
      </c>
      <c r="D5663" s="12">
        <v>644</v>
      </c>
      <c r="E5663" s="12">
        <v>250000</v>
      </c>
      <c r="F5663" s="12">
        <v>-101559.427</v>
      </c>
      <c r="G5663" s="12"/>
      <c r="H5663" s="12"/>
      <c r="I5663" s="12"/>
      <c r="J5663" s="12"/>
      <c r="K5663" s="21"/>
      <c r="L5663" s="21">
        <v>2038.3989999999999</v>
      </c>
      <c r="M5663">
        <v>3.24</v>
      </c>
      <c r="N5663">
        <v>198.77</v>
      </c>
      <c r="O5663">
        <v>10.85</v>
      </c>
      <c r="P5663">
        <v>5.49</v>
      </c>
      <c r="R5663">
        <v>2156.65</v>
      </c>
      <c r="S5663" s="22"/>
      <c r="T5663">
        <v>59.38</v>
      </c>
      <c r="U5663">
        <v>65.790000000000006</v>
      </c>
      <c r="V5663" s="14">
        <v>-0.89780000000000004</v>
      </c>
      <c r="W5663" s="12"/>
      <c r="X5663" s="12"/>
      <c r="Y5663" s="12" t="str">
        <f>IFERROR(VLOOKUP(C5663,[1]Index!$D:$F,3,FALSE),"Non List")</f>
        <v>Hydro Non Converted</v>
      </c>
      <c r="Z5663">
        <f>IFERROR(VLOOKUP(C5663,[1]LP!$B:$C,2,FALSE),0)</f>
        <v>840.1</v>
      </c>
      <c r="AA5663" s="11">
        <f t="shared" si="225"/>
        <v>259.3</v>
      </c>
      <c r="AB5663" s="5">
        <f>IFERROR(VLOOKUP(C5663,[2]Sheet1!$B:$F,5,FALSE),0)</f>
        <v>575000</v>
      </c>
      <c r="AC5663" s="11">
        <f>IFERROR(VLOOKUP(AE5663,[3]Sheet2!$M:$O,2,FALSE),0)</f>
        <v>0</v>
      </c>
      <c r="AD5663" s="11">
        <f>IFERROR(VLOOKUP(AE5663,[3]Sheet2!$M:$O,3,FALSE),0)</f>
        <v>0</v>
      </c>
      <c r="AE5663" s="10" t="str">
        <f t="shared" si="226"/>
        <v>80/81BHPL</v>
      </c>
      <c r="AF5663" s="13">
        <f t="shared" si="224"/>
        <v>3.8566837281276039E-3</v>
      </c>
    </row>
    <row r="5664" spans="1:32" x14ac:dyDescent="0.45">
      <c r="A5664" s="12" t="s">
        <v>24</v>
      </c>
      <c r="B5664" s="12" t="s">
        <v>338</v>
      </c>
      <c r="C5664" s="12" t="s">
        <v>220</v>
      </c>
      <c r="D5664" s="12">
        <v>250</v>
      </c>
      <c r="E5664" s="12">
        <v>1250000</v>
      </c>
      <c r="F5664" s="12">
        <v>-428562.32500000001</v>
      </c>
      <c r="G5664" s="12"/>
      <c r="H5664" s="12"/>
      <c r="I5664" s="12"/>
      <c r="J5664" s="12"/>
      <c r="K5664" s="21"/>
      <c r="L5664" s="21">
        <v>15918.965</v>
      </c>
      <c r="M5664">
        <v>5.08</v>
      </c>
      <c r="N5664">
        <v>49.21</v>
      </c>
      <c r="O5664">
        <v>3.8</v>
      </c>
      <c r="P5664">
        <v>7.75</v>
      </c>
      <c r="R5664">
        <v>187</v>
      </c>
      <c r="S5664" s="22"/>
      <c r="T5664">
        <v>65.72</v>
      </c>
      <c r="U5664">
        <v>86.67</v>
      </c>
      <c r="V5664" s="14">
        <v>-0.65329999999999999</v>
      </c>
      <c r="W5664" s="21"/>
      <c r="X5664" s="21"/>
      <c r="Y5664" s="12" t="str">
        <f>IFERROR(VLOOKUP(C5664,[1]Index!$D:$F,3,FALSE),"Non List")</f>
        <v>Hydro Power</v>
      </c>
      <c r="Z5664">
        <f>IFERROR(VLOOKUP(C5664,[1]LP!$B:$C,2,FALSE),0)</f>
        <v>245</v>
      </c>
      <c r="AA5664" s="11">
        <f t="shared" si="225"/>
        <v>48.2</v>
      </c>
      <c r="AB5664" s="5">
        <f>IFERROR(VLOOKUP(C5664,[2]Sheet1!$B:$F,5,FALSE),0)</f>
        <v>12500000</v>
      </c>
      <c r="AC5664" s="11">
        <f>IFERROR(VLOOKUP(AE5664,[3]Sheet2!$M:$O,2,FALSE),0)</f>
        <v>0</v>
      </c>
      <c r="AD5664" s="11">
        <f>IFERROR(VLOOKUP(AE5664,[3]Sheet2!$M:$O,3,FALSE),0)</f>
        <v>0</v>
      </c>
      <c r="AE5664" s="10" t="str">
        <f t="shared" si="226"/>
        <v>80/81MHNL</v>
      </c>
      <c r="AF5664" s="13">
        <f t="shared" si="224"/>
        <v>2.073469387755102E-2</v>
      </c>
    </row>
    <row r="5665" spans="1:32" x14ac:dyDescent="0.45">
      <c r="A5665" s="12" t="s">
        <v>24</v>
      </c>
      <c r="B5665" s="12" t="s">
        <v>338</v>
      </c>
      <c r="C5665" s="12" t="s">
        <v>207</v>
      </c>
      <c r="D5665" s="12">
        <v>310</v>
      </c>
      <c r="E5665" s="12">
        <v>386977.5</v>
      </c>
      <c r="F5665" s="12">
        <v>-39741.097000000002</v>
      </c>
      <c r="G5665" s="12"/>
      <c r="H5665" s="12"/>
      <c r="I5665" s="12"/>
      <c r="J5665" s="12"/>
      <c r="K5665" s="21"/>
      <c r="L5665" s="21">
        <v>-7875.0101000000004</v>
      </c>
      <c r="M5665">
        <v>-8.1199999999999992</v>
      </c>
      <c r="N5665">
        <v>-38.18</v>
      </c>
      <c r="O5665">
        <v>3.45</v>
      </c>
      <c r="P5665">
        <v>-9.07</v>
      </c>
      <c r="R5665">
        <v>-131.72</v>
      </c>
      <c r="S5665" s="22"/>
      <c r="T5665">
        <v>89.73</v>
      </c>
      <c r="U5665">
        <v>0</v>
      </c>
      <c r="V5665">
        <v>0</v>
      </c>
      <c r="W5665" s="21"/>
      <c r="X5665" s="21"/>
      <c r="Y5665" s="12" t="str">
        <f>IFERROR(VLOOKUP(C5665,[1]Index!$D:$F,3,FALSE),"Non List")</f>
        <v>Hydro Power</v>
      </c>
      <c r="Z5665">
        <f>IFERROR(VLOOKUP(C5665,[1]LP!$B:$C,2,FALSE),0)</f>
        <v>395</v>
      </c>
      <c r="AA5665" s="11">
        <f t="shared" si="225"/>
        <v>-48.6</v>
      </c>
      <c r="AB5665" s="5">
        <f>IFERROR(VLOOKUP(C5665,[2]Sheet1!$B:$F,5,FALSE),0)</f>
        <v>3869775</v>
      </c>
      <c r="AC5665" s="11">
        <f>IFERROR(VLOOKUP(AE5665,[3]Sheet2!$M:$O,2,FALSE),0)</f>
        <v>0</v>
      </c>
      <c r="AD5665" s="11">
        <f>IFERROR(VLOOKUP(AE5665,[3]Sheet2!$M:$O,3,FALSE),0)</f>
        <v>0</v>
      </c>
      <c r="AE5665" s="10" t="str">
        <f t="shared" si="226"/>
        <v>80/81CHL</v>
      </c>
      <c r="AF5665" s="13">
        <f t="shared" si="224"/>
        <v>-2.0556962025316455E-2</v>
      </c>
    </row>
    <row r="5666" spans="1:32" x14ac:dyDescent="0.45">
      <c r="A5666" s="12" t="s">
        <v>24</v>
      </c>
      <c r="B5666" s="12" t="s">
        <v>338</v>
      </c>
      <c r="C5666" s="12" t="s">
        <v>340</v>
      </c>
      <c r="D5666" s="12">
        <v>548</v>
      </c>
      <c r="E5666" s="12">
        <v>220000</v>
      </c>
      <c r="F5666" s="12">
        <v>-89437.770999999993</v>
      </c>
      <c r="G5666" s="12"/>
      <c r="H5666" s="12"/>
      <c r="I5666" s="12"/>
      <c r="J5666" s="12"/>
      <c r="K5666" s="21"/>
      <c r="L5666" s="21">
        <v>-14001.218000000001</v>
      </c>
      <c r="M5666">
        <v>-25.44</v>
      </c>
      <c r="N5666">
        <v>-21.54</v>
      </c>
      <c r="O5666">
        <v>9.23</v>
      </c>
      <c r="P5666">
        <v>-42.89</v>
      </c>
      <c r="R5666">
        <v>-198.81</v>
      </c>
      <c r="S5666" s="22"/>
      <c r="T5666">
        <v>59.35</v>
      </c>
      <c r="U5666">
        <v>0</v>
      </c>
      <c r="V5666">
        <v>0</v>
      </c>
      <c r="W5666" s="21"/>
      <c r="X5666" s="21"/>
      <c r="Y5666" s="12" t="str">
        <f>IFERROR(VLOOKUP(C5666,[1]Index!$D:$F,3,FALSE),"Non List")</f>
        <v>Hydro Non Converted</v>
      </c>
      <c r="Z5666">
        <f>IFERROR(VLOOKUP(C5666,[1]LP!$B:$C,2,FALSE),0)</f>
        <v>818</v>
      </c>
      <c r="AA5666" s="11">
        <f t="shared" si="225"/>
        <v>-32.200000000000003</v>
      </c>
      <c r="AB5666" s="5">
        <f>IFERROR(VLOOKUP(C5666,[2]Sheet1!$B:$F,5,FALSE),0)</f>
        <v>638000</v>
      </c>
      <c r="AC5666" s="11">
        <f>IFERROR(VLOOKUP(AE5666,[3]Sheet2!$M:$O,2,FALSE),0)</f>
        <v>0</v>
      </c>
      <c r="AD5666" s="11">
        <f>IFERROR(VLOOKUP(AE5666,[3]Sheet2!$M:$O,3,FALSE),0)</f>
        <v>0</v>
      </c>
      <c r="AE5666" s="10" t="str">
        <f t="shared" si="226"/>
        <v>80/81USHL</v>
      </c>
      <c r="AF5666" s="13">
        <f t="shared" si="224"/>
        <v>-3.1100244498777508E-2</v>
      </c>
    </row>
    <row r="5667" spans="1:32" x14ac:dyDescent="0.45">
      <c r="A5667" s="12" t="s">
        <v>24</v>
      </c>
      <c r="B5667" s="12" t="s">
        <v>338</v>
      </c>
      <c r="C5667" s="12" t="s">
        <v>243</v>
      </c>
      <c r="D5667" s="12">
        <v>554</v>
      </c>
      <c r="E5667" s="12">
        <v>300000</v>
      </c>
      <c r="F5667" s="12">
        <v>-21284.596000000001</v>
      </c>
      <c r="G5667" s="12"/>
      <c r="H5667" s="12"/>
      <c r="I5667" s="12"/>
      <c r="J5667" s="12"/>
      <c r="K5667" s="21"/>
      <c r="L5667" s="21">
        <v>11806.825000000001</v>
      </c>
      <c r="M5667">
        <v>15.72</v>
      </c>
      <c r="N5667">
        <v>35.24</v>
      </c>
      <c r="O5667">
        <v>5.96</v>
      </c>
      <c r="P5667">
        <v>16.940000000000001</v>
      </c>
      <c r="R5667">
        <v>210.03</v>
      </c>
      <c r="S5667" s="22"/>
      <c r="T5667">
        <v>92.91</v>
      </c>
      <c r="U5667">
        <v>181.28</v>
      </c>
      <c r="V5667" s="14">
        <v>-0.67279999999999995</v>
      </c>
      <c r="W5667" s="21"/>
      <c r="X5667" s="21"/>
      <c r="Y5667" s="12" t="str">
        <f>IFERROR(VLOOKUP(C5667,[1]Index!$D:$F,3,FALSE),"Non List")</f>
        <v>Hydro Non Converted</v>
      </c>
      <c r="Z5667">
        <f>IFERROR(VLOOKUP(C5667,[1]LP!$B:$C,2,FALSE),0)</f>
        <v>789</v>
      </c>
      <c r="AA5667" s="11">
        <f t="shared" si="225"/>
        <v>50.2</v>
      </c>
      <c r="AB5667" s="5">
        <f>IFERROR(VLOOKUP(C5667,[2]Sheet1!$B:$F,5,FALSE),0)</f>
        <v>720000</v>
      </c>
      <c r="AC5667" s="11">
        <f>IFERROR(VLOOKUP(AE5667,[3]Sheet2!$M:$O,2,FALSE),0)</f>
        <v>0</v>
      </c>
      <c r="AD5667" s="11">
        <f>IFERROR(VLOOKUP(AE5667,[3]Sheet2!$M:$O,3,FALSE),0)</f>
        <v>0</v>
      </c>
      <c r="AE5667" s="10" t="str">
        <f t="shared" si="226"/>
        <v>80/81SPHL</v>
      </c>
      <c r="AF5667" s="13">
        <f t="shared" si="224"/>
        <v>1.9923954372623575E-2</v>
      </c>
    </row>
    <row r="5668" spans="1:32" x14ac:dyDescent="0.45">
      <c r="A5668" s="12" t="s">
        <v>24</v>
      </c>
      <c r="B5668" s="12" t="s">
        <v>338</v>
      </c>
      <c r="C5668" s="12" t="s">
        <v>209</v>
      </c>
      <c r="D5668" s="12">
        <v>520</v>
      </c>
      <c r="E5668" s="12">
        <v>359441.89</v>
      </c>
      <c r="F5668" s="12">
        <v>62099</v>
      </c>
      <c r="G5668" s="12"/>
      <c r="H5668" s="12"/>
      <c r="I5668" s="12"/>
      <c r="J5668" s="12"/>
      <c r="K5668" s="21"/>
      <c r="L5668" s="21">
        <v>16032</v>
      </c>
      <c r="M5668">
        <v>17.84</v>
      </c>
      <c r="N5668">
        <v>29.15</v>
      </c>
      <c r="O5668">
        <v>4.43</v>
      </c>
      <c r="P5668">
        <v>15.21</v>
      </c>
      <c r="R5668">
        <v>129.13</v>
      </c>
      <c r="S5668" s="22"/>
      <c r="T5668">
        <v>117.28</v>
      </c>
      <c r="U5668">
        <v>216.97</v>
      </c>
      <c r="V5668" s="14">
        <v>-0.5827</v>
      </c>
      <c r="W5668" s="12"/>
      <c r="X5668" s="12"/>
      <c r="Y5668" s="12" t="str">
        <f>IFERROR(VLOOKUP(C5668,[1]Index!$D:$F,3,FALSE),"Non List")</f>
        <v>Hydro Power</v>
      </c>
      <c r="Z5668">
        <f>IFERROR(VLOOKUP(C5668,[1]LP!$B:$C,2,FALSE),0)</f>
        <v>705</v>
      </c>
      <c r="AA5668" s="11">
        <f t="shared" si="225"/>
        <v>39.5</v>
      </c>
      <c r="AB5668" s="5">
        <f>IFERROR(VLOOKUP(C5668,[2]Sheet1!$B:$F,5,FALSE),0)</f>
        <v>3594414</v>
      </c>
      <c r="AC5668" s="11">
        <f>IFERROR(VLOOKUP(AE5668,[3]Sheet2!$M:$O,2,FALSE),0)</f>
        <v>0.42</v>
      </c>
      <c r="AD5668" s="11">
        <f>IFERROR(VLOOKUP(AE5668,[3]Sheet2!$M:$O,3,FALSE),0)</f>
        <v>8</v>
      </c>
      <c r="AE5668" s="10" t="str">
        <f t="shared" si="226"/>
        <v>80/81NHDL</v>
      </c>
      <c r="AF5668" s="13">
        <f t="shared" si="224"/>
        <v>2.5304964539007092E-2</v>
      </c>
    </row>
    <row r="5669" spans="1:32" x14ac:dyDescent="0.45">
      <c r="A5669" s="12" t="s">
        <v>24</v>
      </c>
      <c r="B5669" s="12" t="s">
        <v>338</v>
      </c>
      <c r="C5669" s="12" t="s">
        <v>210</v>
      </c>
      <c r="D5669" s="12">
        <v>254.6</v>
      </c>
      <c r="E5669" s="12">
        <v>1755588.85</v>
      </c>
      <c r="F5669" s="12">
        <v>356367.05</v>
      </c>
      <c r="G5669" s="12"/>
      <c r="H5669" s="12"/>
      <c r="I5669" s="12"/>
      <c r="J5669" s="12"/>
      <c r="K5669" s="21"/>
      <c r="L5669" s="21">
        <v>32577.919999999998</v>
      </c>
      <c r="M5669">
        <v>7.4</v>
      </c>
      <c r="N5669">
        <v>34.409999999999997</v>
      </c>
      <c r="O5669">
        <v>2.12</v>
      </c>
      <c r="P5669">
        <v>6.17</v>
      </c>
      <c r="R5669">
        <v>72.95</v>
      </c>
      <c r="S5669" s="22"/>
      <c r="T5669">
        <v>120.3</v>
      </c>
      <c r="U5669">
        <v>141.53</v>
      </c>
      <c r="V5669" s="14">
        <v>-0.44409999999999999</v>
      </c>
      <c r="W5669" s="12"/>
      <c r="X5669" s="12"/>
      <c r="Y5669" s="12" t="str">
        <f>IFERROR(VLOOKUP(C5669,[1]Index!$D:$F,3,FALSE),"Non List")</f>
        <v>Hydro Power</v>
      </c>
      <c r="Z5669">
        <f>IFERROR(VLOOKUP(C5669,[1]LP!$B:$C,2,FALSE),0)</f>
        <v>337.9</v>
      </c>
      <c r="AA5669" s="11">
        <f t="shared" si="225"/>
        <v>45.7</v>
      </c>
      <c r="AB5669" s="5">
        <f>IFERROR(VLOOKUP(C5669,[2]Sheet1!$B:$F,5,FALSE),0)</f>
        <v>17555889</v>
      </c>
      <c r="AC5669" s="11">
        <f>IFERROR(VLOOKUP(AE5669,[3]Sheet2!$M:$O,2,FALSE),0)</f>
        <v>0.25</v>
      </c>
      <c r="AD5669" s="11">
        <f>IFERROR(VLOOKUP(AE5669,[3]Sheet2!$M:$O,3,FALSE),0)</f>
        <v>4.75</v>
      </c>
      <c r="AE5669" s="10" t="str">
        <f t="shared" si="226"/>
        <v>80/81RADHI</v>
      </c>
      <c r="AF5669" s="13">
        <f t="shared" si="224"/>
        <v>2.1899970405445401E-2</v>
      </c>
    </row>
    <row r="5670" spans="1:32" x14ac:dyDescent="0.45">
      <c r="A5670" s="12" t="s">
        <v>24</v>
      </c>
      <c r="B5670" s="12" t="s">
        <v>338</v>
      </c>
      <c r="C5670" s="12" t="s">
        <v>244</v>
      </c>
      <c r="D5670" s="12">
        <v>640</v>
      </c>
      <c r="E5670" s="12">
        <v>400000</v>
      </c>
      <c r="F5670" s="12">
        <v>-40883.008900000001</v>
      </c>
      <c r="G5670" s="12"/>
      <c r="H5670" s="12"/>
      <c r="I5670" s="12"/>
      <c r="J5670" s="12"/>
      <c r="K5670" s="21"/>
      <c r="L5670" s="21">
        <v>-4949.43</v>
      </c>
      <c r="M5670">
        <v>-4.92</v>
      </c>
      <c r="N5670">
        <v>-130.08000000000001</v>
      </c>
      <c r="O5670">
        <v>7.13</v>
      </c>
      <c r="P5670">
        <v>-5.51</v>
      </c>
      <c r="R5670">
        <v>-927.47</v>
      </c>
      <c r="S5670" s="22"/>
      <c r="T5670">
        <v>89.78</v>
      </c>
      <c r="U5670">
        <v>0</v>
      </c>
      <c r="V5670">
        <v>0</v>
      </c>
      <c r="W5670" s="12"/>
      <c r="X5670" s="12"/>
      <c r="Y5670" s="12" t="str">
        <f>IFERROR(VLOOKUP(C5670,[1]Index!$D:$F,3,FALSE),"Non List")</f>
        <v>Hydro Power</v>
      </c>
      <c r="Z5670">
        <f>IFERROR(VLOOKUP(C5670,[1]LP!$B:$C,2,FALSE),0)</f>
        <v>468.9</v>
      </c>
      <c r="AA5670" s="11">
        <f t="shared" si="225"/>
        <v>-95.3</v>
      </c>
      <c r="AB5670" s="5">
        <f>IFERROR(VLOOKUP(C5670,[2]Sheet1!$B:$F,5,FALSE),0)</f>
        <v>4000000</v>
      </c>
      <c r="AC5670" s="11">
        <f>IFERROR(VLOOKUP(AE5670,[3]Sheet2!$M:$O,2,FALSE),0)</f>
        <v>0</v>
      </c>
      <c r="AD5670" s="11">
        <f>IFERROR(VLOOKUP(AE5670,[3]Sheet2!$M:$O,3,FALSE),0)</f>
        <v>0</v>
      </c>
      <c r="AE5670" s="10" t="str">
        <f t="shared" si="226"/>
        <v>80/81BNHC</v>
      </c>
      <c r="AF5670" s="13">
        <f t="shared" si="224"/>
        <v>-1.0492642354446578E-2</v>
      </c>
    </row>
    <row r="5671" spans="1:32" x14ac:dyDescent="0.45">
      <c r="A5671" s="12" t="s">
        <v>24</v>
      </c>
      <c r="B5671" s="12" t="s">
        <v>338</v>
      </c>
      <c r="C5671" s="12" t="s">
        <v>245</v>
      </c>
      <c r="D5671" s="12">
        <v>343.7</v>
      </c>
      <c r="E5671" s="12">
        <v>612793.80000000005</v>
      </c>
      <c r="F5671" s="12">
        <v>-2445.7105999999999</v>
      </c>
      <c r="G5671" s="12"/>
      <c r="H5671" s="12"/>
      <c r="I5671" s="12"/>
      <c r="J5671" s="12"/>
      <c r="K5671" s="21"/>
      <c r="L5671" s="21">
        <v>-19380.3334</v>
      </c>
      <c r="M5671">
        <v>-12.64</v>
      </c>
      <c r="N5671">
        <v>-27.19</v>
      </c>
      <c r="O5671">
        <v>3.45</v>
      </c>
      <c r="P5671">
        <v>-12.7</v>
      </c>
      <c r="R5671">
        <v>-93.81</v>
      </c>
      <c r="S5671" s="22"/>
      <c r="T5671">
        <v>99.6</v>
      </c>
      <c r="U5671">
        <v>0</v>
      </c>
      <c r="V5671">
        <v>0</v>
      </c>
      <c r="W5671" s="21"/>
      <c r="X5671" s="21"/>
      <c r="Y5671" s="12" t="str">
        <f>IFERROR(VLOOKUP(C5671,[1]Index!$D:$F,3,FALSE),"Non List")</f>
        <v>Hydro Non Converted</v>
      </c>
      <c r="Z5671">
        <f>IFERROR(VLOOKUP(C5671,[1]LP!$B:$C,2,FALSE),0)</f>
        <v>554.9</v>
      </c>
      <c r="AA5671" s="11">
        <f t="shared" si="225"/>
        <v>-43.9</v>
      </c>
      <c r="AB5671" s="5">
        <f>IFERROR(VLOOKUP(C5671,[2]Sheet1!$B:$F,5,FALSE),0)</f>
        <v>2267337.06</v>
      </c>
      <c r="AC5671" s="11">
        <f>IFERROR(VLOOKUP(AE5671,[3]Sheet2!$M:$O,2,FALSE),0)</f>
        <v>0</v>
      </c>
      <c r="AD5671" s="11">
        <f>IFERROR(VLOOKUP(AE5671,[3]Sheet2!$M:$O,3,FALSE),0)</f>
        <v>0</v>
      </c>
      <c r="AE5671" s="10" t="str">
        <f t="shared" si="226"/>
        <v>80/81RHGCL</v>
      </c>
      <c r="AF5671" s="13">
        <f t="shared" si="224"/>
        <v>-2.2778879077311229E-2</v>
      </c>
    </row>
    <row r="5672" spans="1:32" x14ac:dyDescent="0.45">
      <c r="A5672" s="12" t="s">
        <v>24</v>
      </c>
      <c r="B5672" s="12" t="s">
        <v>338</v>
      </c>
      <c r="C5672" s="12" t="s">
        <v>201</v>
      </c>
      <c r="D5672" s="12">
        <v>460</v>
      </c>
      <c r="E5672" s="12">
        <v>872850</v>
      </c>
      <c r="F5672" s="12">
        <v>121095.39</v>
      </c>
      <c r="G5672" s="12"/>
      <c r="H5672" s="12"/>
      <c r="I5672" s="12"/>
      <c r="J5672" s="12"/>
      <c r="K5672" s="21"/>
      <c r="L5672" s="21">
        <v>38536.35</v>
      </c>
      <c r="M5672">
        <v>17.64</v>
      </c>
      <c r="N5672">
        <v>26.08</v>
      </c>
      <c r="O5672">
        <v>4.04</v>
      </c>
      <c r="P5672">
        <v>15.51</v>
      </c>
      <c r="R5672">
        <v>105.36</v>
      </c>
      <c r="S5672" s="22"/>
      <c r="T5672">
        <v>113.87</v>
      </c>
      <c r="U5672">
        <v>212.59</v>
      </c>
      <c r="V5672" s="14">
        <v>-0.53779999999999994</v>
      </c>
      <c r="W5672" s="21"/>
      <c r="X5672" s="21"/>
      <c r="Y5672" s="12" t="str">
        <f>IFERROR(VLOOKUP(C5672,[1]Index!$D:$F,3,FALSE),"Non List")</f>
        <v>Hydro Power</v>
      </c>
      <c r="Z5672">
        <f>IFERROR(VLOOKUP(C5672,[1]LP!$B:$C,2,FALSE),0)</f>
        <v>539</v>
      </c>
      <c r="AA5672" s="11">
        <f t="shared" si="225"/>
        <v>30.6</v>
      </c>
      <c r="AB5672" s="5">
        <f>IFERROR(VLOOKUP(C5672,[2]Sheet1!$B:$F,5,FALSE),0)</f>
        <v>8728500</v>
      </c>
      <c r="AC5672" s="11">
        <f>IFERROR(VLOOKUP(AE5672,[3]Sheet2!$M:$O,2,FALSE),0)</f>
        <v>0</v>
      </c>
      <c r="AD5672" s="11">
        <f>IFERROR(VLOOKUP(AE5672,[3]Sheet2!$M:$O,3,FALSE),0)</f>
        <v>0</v>
      </c>
      <c r="AE5672" s="10" t="str">
        <f t="shared" si="226"/>
        <v>80/81KPCL</v>
      </c>
      <c r="AF5672" s="13">
        <f t="shared" si="224"/>
        <v>3.272727272727273E-2</v>
      </c>
    </row>
    <row r="5673" spans="1:32" x14ac:dyDescent="0.45">
      <c r="A5673" s="12" t="s">
        <v>24</v>
      </c>
      <c r="B5673" s="12" t="s">
        <v>338</v>
      </c>
      <c r="C5673" s="12" t="s">
        <v>317</v>
      </c>
      <c r="D5673" s="12">
        <v>397.6</v>
      </c>
      <c r="E5673" s="12">
        <v>3332497</v>
      </c>
      <c r="F5673" s="12">
        <v>-84526.048999999999</v>
      </c>
      <c r="G5673" s="12"/>
      <c r="H5673" s="12"/>
      <c r="I5673" s="12"/>
      <c r="J5673" s="12"/>
      <c r="K5673" s="21"/>
      <c r="L5673" s="21">
        <v>-8950.2900000000009</v>
      </c>
      <c r="M5673">
        <v>-1.04</v>
      </c>
      <c r="N5673">
        <v>-382.31</v>
      </c>
      <c r="O5673">
        <v>4.08</v>
      </c>
      <c r="P5673">
        <v>-1.1000000000000001</v>
      </c>
      <c r="R5673">
        <v>-1559.82</v>
      </c>
      <c r="S5673" s="22"/>
      <c r="T5673">
        <v>97.46</v>
      </c>
      <c r="U5673">
        <v>0</v>
      </c>
      <c r="V5673">
        <v>0</v>
      </c>
      <c r="W5673" s="12"/>
      <c r="X5673" s="12"/>
      <c r="Y5673" s="12" t="str">
        <f>IFERROR(VLOOKUP(C5673,[1]Index!$D:$F,3,FALSE),"Non List")</f>
        <v>Hydro Non Converted</v>
      </c>
      <c r="Z5673">
        <f>IFERROR(VLOOKUP(C5673,[1]LP!$B:$C,2,FALSE),0)</f>
        <v>500</v>
      </c>
      <c r="AA5673" s="11">
        <f t="shared" si="225"/>
        <v>-480.8</v>
      </c>
      <c r="AB5673" s="5">
        <f>IFERROR(VLOOKUP(C5673,[2]Sheet1!$B:$F,5,FALSE),0)</f>
        <v>4998750</v>
      </c>
      <c r="AC5673" s="11">
        <f>IFERROR(VLOOKUP(AE5673,[3]Sheet2!$M:$O,2,FALSE),0)</f>
        <v>0</v>
      </c>
      <c r="AD5673" s="11">
        <f>IFERROR(VLOOKUP(AE5673,[3]Sheet2!$M:$O,3,FALSE),0)</f>
        <v>0</v>
      </c>
      <c r="AE5673" s="10" t="str">
        <f t="shared" si="226"/>
        <v>80/81TAMOR</v>
      </c>
      <c r="AF5673" s="13">
        <f t="shared" si="224"/>
        <v>-2.0800000000000003E-3</v>
      </c>
    </row>
    <row r="5674" spans="1:32" x14ac:dyDescent="0.45">
      <c r="A5674" s="12" t="s">
        <v>24</v>
      </c>
      <c r="B5674" s="12" t="s">
        <v>338</v>
      </c>
      <c r="C5674" s="12" t="s">
        <v>227</v>
      </c>
      <c r="D5674" s="12">
        <v>147.30000000000001</v>
      </c>
      <c r="E5674" s="12">
        <v>1650000</v>
      </c>
      <c r="F5674" s="12">
        <v>-163832.85999999999</v>
      </c>
      <c r="G5674" s="12"/>
      <c r="H5674" s="12"/>
      <c r="I5674" s="12"/>
      <c r="J5674" s="12"/>
      <c r="K5674" s="21"/>
      <c r="L5674" s="21">
        <v>-31334.46</v>
      </c>
      <c r="M5674">
        <v>-7.56</v>
      </c>
      <c r="N5674">
        <v>-19.48</v>
      </c>
      <c r="O5674">
        <v>1.64</v>
      </c>
      <c r="P5674">
        <v>-8.43</v>
      </c>
      <c r="R5674">
        <v>-31.95</v>
      </c>
      <c r="S5674" s="22"/>
      <c r="T5674">
        <v>90.07</v>
      </c>
      <c r="U5674">
        <v>0</v>
      </c>
      <c r="V5674">
        <v>0</v>
      </c>
      <c r="W5674" s="12"/>
      <c r="X5674" s="12"/>
      <c r="Y5674" s="12" t="str">
        <f>IFERROR(VLOOKUP(C5674,[1]Index!$D:$F,3,FALSE),"Non List")</f>
        <v>Hydro Power</v>
      </c>
      <c r="Z5674">
        <f>IFERROR(VLOOKUP(C5674,[1]LP!$B:$C,2,FALSE),0)</f>
        <v>201</v>
      </c>
      <c r="AA5674" s="11">
        <f t="shared" si="225"/>
        <v>-26.6</v>
      </c>
      <c r="AB5674" s="5">
        <f>IFERROR(VLOOKUP(C5674,[2]Sheet1!$B:$F,5,FALSE),0)</f>
        <v>16500000</v>
      </c>
      <c r="AC5674" s="11">
        <f>IFERROR(VLOOKUP(AE5674,[3]Sheet2!$M:$O,2,FALSE),0)</f>
        <v>0</v>
      </c>
      <c r="AD5674" s="11">
        <f>IFERROR(VLOOKUP(AE5674,[3]Sheet2!$M:$O,3,FALSE),0)</f>
        <v>0</v>
      </c>
      <c r="AE5674" s="10" t="str">
        <f t="shared" si="226"/>
        <v>80/81GHL</v>
      </c>
      <c r="AF5674" s="13">
        <f t="shared" si="224"/>
        <v>-3.7611940298507458E-2</v>
      </c>
    </row>
    <row r="5675" spans="1:32" x14ac:dyDescent="0.45">
      <c r="A5675" s="12" t="s">
        <v>24</v>
      </c>
      <c r="B5675" s="12" t="s">
        <v>338</v>
      </c>
      <c r="C5675" s="12" t="s">
        <v>341</v>
      </c>
      <c r="D5675" s="12">
        <v>563.79999999999995</v>
      </c>
      <c r="E5675" s="12">
        <v>620000</v>
      </c>
      <c r="F5675" s="12">
        <v>-147289.16</v>
      </c>
      <c r="G5675" s="12"/>
      <c r="H5675" s="12"/>
      <c r="I5675" s="12"/>
      <c r="J5675" s="12"/>
      <c r="K5675" s="21"/>
      <c r="L5675" s="21">
        <v>15560.17</v>
      </c>
      <c r="M5675">
        <v>10</v>
      </c>
      <c r="N5675">
        <v>56.38</v>
      </c>
      <c r="O5675">
        <v>7.39</v>
      </c>
      <c r="P5675">
        <v>13.17</v>
      </c>
      <c r="R5675">
        <v>416.65</v>
      </c>
      <c r="S5675" s="22"/>
      <c r="T5675">
        <v>76.239999999999995</v>
      </c>
      <c r="U5675">
        <v>130.97</v>
      </c>
      <c r="V5675" s="14">
        <v>-0.76770000000000005</v>
      </c>
      <c r="W5675" s="21"/>
      <c r="X5675" s="21"/>
      <c r="Y5675" s="12" t="str">
        <f>IFERROR(VLOOKUP(C5675,[1]Index!$D:$F,3,FALSE),"Non List")</f>
        <v>Hydro Non Converted</v>
      </c>
      <c r="Z5675">
        <f>IFERROR(VLOOKUP(C5675,[1]LP!$B:$C,2,FALSE),0)</f>
        <v>760</v>
      </c>
      <c r="AA5675" s="11">
        <f t="shared" si="225"/>
        <v>76</v>
      </c>
      <c r="AB5675" s="5">
        <f>IFERROR(VLOOKUP(C5675,[2]Sheet1!$B:$F,5,FALSE),0)</f>
        <v>682000</v>
      </c>
      <c r="AC5675" s="11">
        <f>IFERROR(VLOOKUP(AE5675,[3]Sheet2!$M:$O,2,FALSE),0)</f>
        <v>0</v>
      </c>
      <c r="AD5675" s="11">
        <f>IFERROR(VLOOKUP(AE5675,[3]Sheet2!$M:$O,3,FALSE),0)</f>
        <v>0</v>
      </c>
      <c r="AE5675" s="10" t="str">
        <f t="shared" si="226"/>
        <v>80/81EHPL</v>
      </c>
      <c r="AF5675" s="13">
        <f t="shared" si="224"/>
        <v>1.3157894736842105E-2</v>
      </c>
    </row>
    <row r="5676" spans="1:32" x14ac:dyDescent="0.45">
      <c r="A5676" s="12" t="s">
        <v>24</v>
      </c>
      <c r="B5676" s="12" t="s">
        <v>338</v>
      </c>
      <c r="C5676" s="12" t="s">
        <v>318</v>
      </c>
      <c r="D5676" s="12">
        <v>333.9</v>
      </c>
      <c r="E5676" s="12">
        <v>1000000</v>
      </c>
      <c r="F5676" s="12">
        <v>-123346</v>
      </c>
      <c r="G5676" s="12"/>
      <c r="H5676" s="12"/>
      <c r="I5676" s="12"/>
      <c r="J5676" s="12"/>
      <c r="K5676" s="21"/>
      <c r="L5676" s="21">
        <v>-50193</v>
      </c>
      <c r="M5676">
        <v>-20.04</v>
      </c>
      <c r="N5676">
        <v>-16.66</v>
      </c>
      <c r="O5676">
        <v>3.81</v>
      </c>
      <c r="P5676">
        <v>-22.9</v>
      </c>
      <c r="R5676">
        <v>-63.47</v>
      </c>
      <c r="S5676" s="22"/>
      <c r="T5676">
        <v>87.67</v>
      </c>
      <c r="U5676">
        <v>0</v>
      </c>
      <c r="V5676">
        <v>0</v>
      </c>
      <c r="W5676" s="21"/>
      <c r="X5676" s="21"/>
      <c r="Y5676" s="12" t="str">
        <f>IFERROR(VLOOKUP(C5676,[1]Index!$D:$F,3,FALSE),"Non List")</f>
        <v>Hydro Non Converted</v>
      </c>
      <c r="Z5676">
        <f>IFERROR(VLOOKUP(C5676,[1]LP!$B:$C,2,FALSE),0)</f>
        <v>503</v>
      </c>
      <c r="AA5676" s="11">
        <f t="shared" si="225"/>
        <v>-25.1</v>
      </c>
      <c r="AB5676" s="5">
        <f>IFERROR(VLOOKUP(C5676,[2]Sheet1!$B:$F,5,FALSE),0)</f>
        <v>2400000</v>
      </c>
      <c r="AC5676" s="11">
        <f>IFERROR(VLOOKUP(AE5676,[3]Sheet2!$M:$O,2,FALSE),0)</f>
        <v>0</v>
      </c>
      <c r="AD5676" s="11">
        <f>IFERROR(VLOOKUP(AE5676,[3]Sheet2!$M:$O,3,FALSE),0)</f>
        <v>0</v>
      </c>
      <c r="AE5676" s="10" t="str">
        <f t="shared" si="226"/>
        <v>80/81MKHC</v>
      </c>
      <c r="AF5676" s="13">
        <f t="shared" si="224"/>
        <v>-3.9840954274353878E-2</v>
      </c>
    </row>
    <row r="5677" spans="1:32" x14ac:dyDescent="0.45">
      <c r="A5677" s="12" t="s">
        <v>24</v>
      </c>
      <c r="B5677" s="12" t="s">
        <v>338</v>
      </c>
      <c r="C5677" s="12" t="s">
        <v>328</v>
      </c>
      <c r="D5677" s="12">
        <v>425.8</v>
      </c>
      <c r="E5677" s="12">
        <v>544053.4</v>
      </c>
      <c r="F5677" s="12">
        <v>-192991.788</v>
      </c>
      <c r="G5677" s="12"/>
      <c r="H5677" s="12"/>
      <c r="I5677" s="12"/>
      <c r="J5677" s="12"/>
      <c r="K5677" s="21"/>
      <c r="L5677" s="21">
        <v>580.61699999999996</v>
      </c>
      <c r="M5677">
        <v>0.4</v>
      </c>
      <c r="N5677">
        <v>1064.5</v>
      </c>
      <c r="O5677">
        <v>6.6</v>
      </c>
      <c r="P5677">
        <v>0.66</v>
      </c>
      <c r="R5677">
        <v>7025.7</v>
      </c>
      <c r="S5677" s="22"/>
      <c r="T5677">
        <v>64.53</v>
      </c>
      <c r="U5677">
        <v>24.1</v>
      </c>
      <c r="V5677" s="14">
        <v>-0.94340000000000002</v>
      </c>
      <c r="W5677" s="21"/>
      <c r="X5677" s="21"/>
      <c r="Y5677" s="12" t="str">
        <f>IFERROR(VLOOKUP(C5677,[1]Index!$D:$F,3,FALSE),"Non List")</f>
        <v>Hydro Non Converted</v>
      </c>
      <c r="Z5677">
        <f>IFERROR(VLOOKUP(C5677,[1]LP!$B:$C,2,FALSE),0)</f>
        <v>750</v>
      </c>
      <c r="AA5677" s="11">
        <f t="shared" si="225"/>
        <v>1875</v>
      </c>
      <c r="AB5677" s="5">
        <f>IFERROR(VLOOKUP(C5677,[2]Sheet1!$B:$F,5,FALSE),0)</f>
        <v>1523349.5200000003</v>
      </c>
      <c r="AC5677" s="11">
        <f>IFERROR(VLOOKUP(AE5677,[3]Sheet2!$M:$O,2,FALSE),0)</f>
        <v>0</v>
      </c>
      <c r="AD5677" s="11">
        <f>IFERROR(VLOOKUP(AE5677,[3]Sheet2!$M:$O,3,FALSE),0)</f>
        <v>0</v>
      </c>
      <c r="AE5677" s="10" t="str">
        <f t="shared" si="226"/>
        <v>80/81BEDC</v>
      </c>
      <c r="AF5677" s="13">
        <f t="shared" si="224"/>
        <v>5.3333333333333336E-4</v>
      </c>
    </row>
    <row r="5678" spans="1:32" x14ac:dyDescent="0.45">
      <c r="A5678" s="12" t="s">
        <v>24</v>
      </c>
      <c r="B5678" s="12" t="s">
        <v>338</v>
      </c>
      <c r="C5678" s="12" t="s">
        <v>211</v>
      </c>
      <c r="D5678" s="12">
        <v>226.5</v>
      </c>
      <c r="E5678" s="12">
        <v>1100000</v>
      </c>
      <c r="F5678" s="12">
        <v>-121375.15700000001</v>
      </c>
      <c r="G5678" s="12"/>
      <c r="H5678" s="12"/>
      <c r="I5678" s="12"/>
      <c r="J5678" s="12"/>
      <c r="K5678" s="21"/>
      <c r="L5678" s="21">
        <v>64610.718999999997</v>
      </c>
      <c r="M5678">
        <v>23.48</v>
      </c>
      <c r="N5678">
        <v>9.65</v>
      </c>
      <c r="O5678">
        <v>2.5499999999999998</v>
      </c>
      <c r="P5678">
        <v>26.41</v>
      </c>
      <c r="R5678">
        <v>24.61</v>
      </c>
      <c r="S5678" s="22"/>
      <c r="T5678">
        <v>88.97</v>
      </c>
      <c r="U5678">
        <v>216.8</v>
      </c>
      <c r="V5678" s="14">
        <v>-4.2799999999999998E-2</v>
      </c>
      <c r="W5678" s="21"/>
      <c r="X5678" s="21"/>
      <c r="Y5678" s="12" t="str">
        <f>IFERROR(VLOOKUP(C5678,[1]Index!$D:$F,3,FALSE),"Non List")</f>
        <v>Hydro Power</v>
      </c>
      <c r="Z5678">
        <f>IFERROR(VLOOKUP(C5678,[1]LP!$B:$C,2,FALSE),0)</f>
        <v>269</v>
      </c>
      <c r="AA5678" s="11">
        <f t="shared" si="225"/>
        <v>11.5</v>
      </c>
      <c r="AB5678" s="5">
        <f>IFERROR(VLOOKUP(C5678,[2]Sheet1!$B:$F,5,FALSE),0)</f>
        <v>11000000</v>
      </c>
      <c r="AC5678" s="11">
        <f>IFERROR(VLOOKUP(AE5678,[3]Sheet2!$M:$O,2,FALSE),0)</f>
        <v>0</v>
      </c>
      <c r="AD5678" s="11">
        <f>IFERROR(VLOOKUP(AE5678,[3]Sheet2!$M:$O,3,FALSE),0)</f>
        <v>0</v>
      </c>
      <c r="AE5678" s="10" t="str">
        <f t="shared" si="226"/>
        <v>80/81PMHPL</v>
      </c>
      <c r="AF5678" s="13">
        <f t="shared" si="224"/>
        <v>8.7286245353159847E-2</v>
      </c>
    </row>
    <row r="5679" spans="1:32" x14ac:dyDescent="0.45">
      <c r="A5679" s="12" t="s">
        <v>24</v>
      </c>
      <c r="B5679" s="12" t="s">
        <v>338</v>
      </c>
      <c r="C5679" s="12" t="s">
        <v>342</v>
      </c>
      <c r="D5679" s="12">
        <v>1515</v>
      </c>
      <c r="E5679" s="12">
        <v>121867.5</v>
      </c>
      <c r="F5679" s="12">
        <v>64434.989000000001</v>
      </c>
      <c r="G5679" s="12"/>
      <c r="H5679" s="12"/>
      <c r="I5679" s="12"/>
      <c r="J5679" s="12"/>
      <c r="K5679" s="21"/>
      <c r="L5679" s="21">
        <v>5059.4250000000002</v>
      </c>
      <c r="M5679">
        <v>16.600000000000001</v>
      </c>
      <c r="N5679">
        <v>91.27</v>
      </c>
      <c r="O5679">
        <v>9.91</v>
      </c>
      <c r="P5679">
        <v>10.86</v>
      </c>
      <c r="R5679">
        <v>904.49</v>
      </c>
      <c r="S5679" s="22"/>
      <c r="T5679">
        <v>152.87</v>
      </c>
      <c r="U5679">
        <v>238.95</v>
      </c>
      <c r="V5679" s="14">
        <v>-0.84230000000000005</v>
      </c>
      <c r="W5679" s="21"/>
      <c r="X5679" s="21"/>
      <c r="Y5679" s="12" t="str">
        <f>IFERROR(VLOOKUP(C5679,[1]Index!$D:$F,3,FALSE),"Non List")</f>
        <v>Hydro Non Converted</v>
      </c>
      <c r="Z5679">
        <f>IFERROR(VLOOKUP(C5679,[1]LP!$B:$C,2,FALSE),0)</f>
        <v>2462</v>
      </c>
      <c r="AA5679" s="11">
        <f t="shared" si="225"/>
        <v>148.30000000000001</v>
      </c>
      <c r="AB5679" s="5">
        <f>IFERROR(VLOOKUP(C5679,[2]Sheet1!$B:$F,5,FALSE),0)</f>
        <v>121867.5</v>
      </c>
      <c r="AC5679" s="11">
        <f>IFERROR(VLOOKUP(AE5679,[3]Sheet2!$M:$O,2,FALSE),0)</f>
        <v>0</v>
      </c>
      <c r="AD5679" s="11">
        <f>IFERROR(VLOOKUP(AE5679,[3]Sheet2!$M:$O,3,FALSE),0)</f>
        <v>10</v>
      </c>
      <c r="AE5679" s="10" t="str">
        <f t="shared" si="226"/>
        <v>80/81KBSH</v>
      </c>
      <c r="AF5679" s="13">
        <f t="shared" si="224"/>
        <v>6.7424857839155162E-3</v>
      </c>
    </row>
    <row r="5680" spans="1:32" x14ac:dyDescent="0.45">
      <c r="A5680" s="12" t="s">
        <v>24</v>
      </c>
      <c r="B5680" s="12" t="s">
        <v>338</v>
      </c>
      <c r="C5680" s="12" t="s">
        <v>234</v>
      </c>
      <c r="D5680" s="12">
        <v>297</v>
      </c>
      <c r="E5680" s="12">
        <v>6000000</v>
      </c>
      <c r="F5680" s="12">
        <v>-400713.35</v>
      </c>
      <c r="G5680" s="12"/>
      <c r="H5680" s="12"/>
      <c r="I5680" s="12"/>
      <c r="J5680" s="12"/>
      <c r="K5680" s="21"/>
      <c r="L5680" s="21">
        <v>-7363.96</v>
      </c>
      <c r="M5680">
        <v>-0.48</v>
      </c>
      <c r="N5680">
        <v>-618.75</v>
      </c>
      <c r="O5680">
        <v>3.18</v>
      </c>
      <c r="P5680">
        <v>-0.53</v>
      </c>
      <c r="R5680">
        <v>-1967.63</v>
      </c>
      <c r="S5680" s="22"/>
      <c r="T5680">
        <v>93.32</v>
      </c>
      <c r="U5680">
        <v>0</v>
      </c>
      <c r="V5680">
        <v>0</v>
      </c>
      <c r="W5680" s="21"/>
      <c r="X5680" s="21"/>
      <c r="Y5680" s="12" t="str">
        <f>IFERROR(VLOOKUP(C5680,[1]Index!$D:$F,3,FALSE),"Non List")</f>
        <v>Hydro Power</v>
      </c>
      <c r="Z5680">
        <f>IFERROR(VLOOKUP(C5680,[1]LP!$B:$C,2,FALSE),0)</f>
        <v>330.3</v>
      </c>
      <c r="AA5680" s="11">
        <f t="shared" si="225"/>
        <v>-688.1</v>
      </c>
      <c r="AB5680" s="5">
        <f>IFERROR(VLOOKUP(C5680,[2]Sheet1!$B:$F,5,FALSE),0)</f>
        <v>60000000</v>
      </c>
      <c r="AC5680" s="11">
        <f>IFERROR(VLOOKUP(AE5680,[3]Sheet2!$M:$O,2,FALSE),0)</f>
        <v>0</v>
      </c>
      <c r="AD5680" s="11">
        <f>IFERROR(VLOOKUP(AE5680,[3]Sheet2!$M:$O,3,FALSE),0)</f>
        <v>0</v>
      </c>
      <c r="AE5680" s="10" t="str">
        <f t="shared" si="226"/>
        <v>80/81MBJC</v>
      </c>
      <c r="AF5680" s="13">
        <f t="shared" si="224"/>
        <v>-1.4532243415077202E-3</v>
      </c>
    </row>
    <row r="5681" spans="1:32" x14ac:dyDescent="0.45">
      <c r="A5681" s="12" t="s">
        <v>24</v>
      </c>
      <c r="B5681" s="12" t="s">
        <v>338</v>
      </c>
      <c r="C5681" s="12" t="s">
        <v>226</v>
      </c>
      <c r="D5681" s="12">
        <v>208.1</v>
      </c>
      <c r="E5681" s="12">
        <v>1800000</v>
      </c>
      <c r="F5681" s="12">
        <v>-348238.924</v>
      </c>
      <c r="G5681" s="12"/>
      <c r="H5681" s="12"/>
      <c r="I5681" s="12"/>
      <c r="J5681" s="12"/>
      <c r="K5681" s="21"/>
      <c r="L5681" s="21">
        <v>-3917.3159999999998</v>
      </c>
      <c r="M5681">
        <v>-0.84</v>
      </c>
      <c r="N5681">
        <v>-247.74</v>
      </c>
      <c r="O5681">
        <v>2.58</v>
      </c>
      <c r="P5681">
        <v>-1.08</v>
      </c>
      <c r="R5681">
        <v>-639.16999999999996</v>
      </c>
      <c r="S5681" s="22"/>
      <c r="T5681">
        <v>80.650000000000006</v>
      </c>
      <c r="U5681">
        <v>0</v>
      </c>
      <c r="V5681">
        <v>0</v>
      </c>
      <c r="W5681" s="21"/>
      <c r="X5681" s="21"/>
      <c r="Y5681" s="12" t="str">
        <f>IFERROR(VLOOKUP(C5681,[1]Index!$D:$F,3,FALSE),"Non List")</f>
        <v>Hydro Power</v>
      </c>
      <c r="Z5681">
        <f>IFERROR(VLOOKUP(C5681,[1]LP!$B:$C,2,FALSE),0)</f>
        <v>238.1</v>
      </c>
      <c r="AA5681" s="11">
        <f t="shared" si="225"/>
        <v>-283.5</v>
      </c>
      <c r="AB5681" s="5">
        <f>IFERROR(VLOOKUP(C5681,[2]Sheet1!$B:$F,5,FALSE),0)</f>
        <v>18000000</v>
      </c>
      <c r="AC5681" s="11">
        <f>IFERROR(VLOOKUP(AE5681,[3]Sheet2!$M:$O,2,FALSE),0)</f>
        <v>0</v>
      </c>
      <c r="AD5681" s="11">
        <f>IFERROR(VLOOKUP(AE5681,[3]Sheet2!$M:$O,3,FALSE),0)</f>
        <v>0</v>
      </c>
      <c r="AE5681" s="10" t="str">
        <f t="shared" si="226"/>
        <v>80/81GLH</v>
      </c>
      <c r="AF5681" s="13">
        <f t="shared" si="224"/>
        <v>-3.5279294414111719E-3</v>
      </c>
    </row>
    <row r="5682" spans="1:32" x14ac:dyDescent="0.45">
      <c r="A5682" s="12" t="s">
        <v>24</v>
      </c>
      <c r="B5682" s="12" t="s">
        <v>338</v>
      </c>
      <c r="C5682" s="12" t="s">
        <v>246</v>
      </c>
      <c r="D5682" s="12">
        <v>461.2</v>
      </c>
      <c r="E5682" s="12">
        <v>1350000</v>
      </c>
      <c r="F5682" s="12">
        <v>-14442.242399999999</v>
      </c>
      <c r="G5682" s="12"/>
      <c r="H5682" s="12"/>
      <c r="I5682" s="12"/>
      <c r="J5682" s="12"/>
      <c r="K5682" s="21"/>
      <c r="L5682" s="21">
        <v>69919.365099999995</v>
      </c>
      <c r="M5682">
        <v>20.68</v>
      </c>
      <c r="N5682">
        <v>22.3</v>
      </c>
      <c r="O5682">
        <v>4.66</v>
      </c>
      <c r="P5682">
        <v>20.94</v>
      </c>
      <c r="R5682">
        <v>103.92</v>
      </c>
      <c r="S5682" s="22"/>
      <c r="T5682">
        <v>98.93</v>
      </c>
      <c r="U5682">
        <v>214.55</v>
      </c>
      <c r="V5682" s="14">
        <v>-0.53480000000000005</v>
      </c>
      <c r="W5682" s="12"/>
      <c r="X5682" s="12"/>
      <c r="Y5682" s="12" t="str">
        <f>IFERROR(VLOOKUP(C5682,[1]Index!$D:$F,3,FALSE),"Non List")</f>
        <v>Hydro Non Converted</v>
      </c>
      <c r="Z5682">
        <f>IFERROR(VLOOKUP(C5682,[1]LP!$B:$C,2,FALSE),0)</f>
        <v>607</v>
      </c>
      <c r="AA5682" s="11">
        <f t="shared" si="225"/>
        <v>29.4</v>
      </c>
      <c r="AB5682" s="5">
        <f>IFERROR(VLOOKUP(C5682,[2]Sheet1!$B:$F,5,FALSE),0)</f>
        <v>1890000.0000000002</v>
      </c>
      <c r="AC5682" s="11">
        <f>IFERROR(VLOOKUP(AE5682,[3]Sheet2!$M:$O,2,FALSE),0)</f>
        <v>0</v>
      </c>
      <c r="AD5682" s="11">
        <f>IFERROR(VLOOKUP(AE5682,[3]Sheet2!$M:$O,3,FALSE),0)</f>
        <v>0</v>
      </c>
      <c r="AE5682" s="10" t="str">
        <f t="shared" si="226"/>
        <v>80/81USHEC</v>
      </c>
      <c r="AF5682" s="13">
        <f t="shared" si="224"/>
        <v>3.4069192751235586E-2</v>
      </c>
    </row>
    <row r="5683" spans="1:32" x14ac:dyDescent="0.45">
      <c r="A5683" s="12" t="s">
        <v>24</v>
      </c>
      <c r="B5683" s="12" t="s">
        <v>338</v>
      </c>
      <c r="C5683" s="12" t="s">
        <v>212</v>
      </c>
      <c r="D5683" s="12">
        <v>206.9</v>
      </c>
      <c r="E5683" s="12">
        <v>800000</v>
      </c>
      <c r="F5683" s="12">
        <v>-237391.62239999999</v>
      </c>
      <c r="G5683" s="12"/>
      <c r="H5683" s="12"/>
      <c r="I5683" s="12"/>
      <c r="J5683" s="12"/>
      <c r="K5683" s="21"/>
      <c r="L5683" s="21">
        <v>9686.5</v>
      </c>
      <c r="M5683">
        <v>4.84</v>
      </c>
      <c r="N5683">
        <v>42.75</v>
      </c>
      <c r="O5683">
        <v>2.94</v>
      </c>
      <c r="P5683">
        <v>6.89</v>
      </c>
      <c r="R5683">
        <v>125.69</v>
      </c>
      <c r="S5683" s="22"/>
      <c r="T5683">
        <v>70.33</v>
      </c>
      <c r="U5683">
        <v>87.52</v>
      </c>
      <c r="V5683" s="14">
        <v>-0.57699999999999996</v>
      </c>
      <c r="W5683" s="21"/>
      <c r="X5683" s="21"/>
      <c r="Y5683" s="12" t="str">
        <f>IFERROR(VLOOKUP(C5683,[1]Index!$D:$F,3,FALSE),"Non List")</f>
        <v>Hydro Power</v>
      </c>
      <c r="Z5683">
        <f>IFERROR(VLOOKUP(C5683,[1]LP!$B:$C,2,FALSE),0)</f>
        <v>194.4</v>
      </c>
      <c r="AA5683" s="11">
        <f t="shared" si="225"/>
        <v>40.200000000000003</v>
      </c>
      <c r="AB5683" s="5">
        <f>IFERROR(VLOOKUP(C5683,[2]Sheet1!$B:$F,5,FALSE),0)</f>
        <v>18249752</v>
      </c>
      <c r="AC5683" s="11">
        <f>IFERROR(VLOOKUP(AE5683,[3]Sheet2!$M:$O,2,FALSE),0)</f>
        <v>0</v>
      </c>
      <c r="AD5683" s="11">
        <f>IFERROR(VLOOKUP(AE5683,[3]Sheet2!$M:$O,3,FALSE),0)</f>
        <v>0</v>
      </c>
      <c r="AE5683" s="10" t="str">
        <f t="shared" si="226"/>
        <v>80/81AKJCL</v>
      </c>
      <c r="AF5683" s="13">
        <f t="shared" si="224"/>
        <v>2.4897119341563783E-2</v>
      </c>
    </row>
    <row r="5684" spans="1:32" x14ac:dyDescent="0.45">
      <c r="A5684" t="s">
        <v>24</v>
      </c>
      <c r="B5684" t="s">
        <v>338</v>
      </c>
      <c r="C5684" t="s">
        <v>223</v>
      </c>
      <c r="D5684">
        <v>178</v>
      </c>
      <c r="E5684">
        <v>1500000</v>
      </c>
      <c r="F5684" s="5">
        <v>-486159.94890000002</v>
      </c>
      <c r="L5684">
        <v>-118190.15579999999</v>
      </c>
      <c r="M5684">
        <v>-31.48</v>
      </c>
      <c r="N5684">
        <v>-5.65</v>
      </c>
      <c r="O5684">
        <v>2.63</v>
      </c>
      <c r="P5684">
        <v>-46.63</v>
      </c>
      <c r="R5684">
        <v>-14.86</v>
      </c>
      <c r="T5684">
        <v>67.59</v>
      </c>
      <c r="U5684">
        <v>0</v>
      </c>
      <c r="V5684">
        <v>0</v>
      </c>
      <c r="Y5684" s="12" t="str">
        <f>IFERROR(VLOOKUP(C5684,[1]Index!$D:$F,3,FALSE),"Non List")</f>
        <v>Hydro Power</v>
      </c>
      <c r="Z5684">
        <f>IFERROR(VLOOKUP(C5684,[1]LP!$B:$C,2,FALSE),0)</f>
        <v>195.1</v>
      </c>
      <c r="AA5684" s="11">
        <f t="shared" si="225"/>
        <v>-6.2</v>
      </c>
      <c r="AB5684" s="5">
        <f>IFERROR(VLOOKUP(C5684,[2]Sheet1!$B:$F,5,FALSE),0)</f>
        <v>22500000</v>
      </c>
      <c r="AC5684" s="11">
        <f>IFERROR(VLOOKUP(AE5684,[3]Sheet2!$M:$O,2,FALSE),0)</f>
        <v>0</v>
      </c>
      <c r="AD5684" s="11">
        <f>IFERROR(VLOOKUP(AE5684,[3]Sheet2!$M:$O,3,FALSE),0)</f>
        <v>0</v>
      </c>
      <c r="AE5684" s="10" t="str">
        <f t="shared" si="226"/>
        <v>80/81LEC</v>
      </c>
      <c r="AF5684" s="13">
        <f t="shared" si="224"/>
        <v>-0.16135315222962585</v>
      </c>
    </row>
    <row r="5685" spans="1:32" x14ac:dyDescent="0.45">
      <c r="A5685" t="s">
        <v>24</v>
      </c>
      <c r="B5685" t="s">
        <v>338</v>
      </c>
      <c r="C5685" t="s">
        <v>235</v>
      </c>
      <c r="D5685">
        <v>538</v>
      </c>
      <c r="E5685">
        <v>400000</v>
      </c>
      <c r="F5685" s="5">
        <v>-118827.371</v>
      </c>
      <c r="L5685">
        <v>26634.026000000002</v>
      </c>
      <c r="M5685">
        <v>26.6</v>
      </c>
      <c r="N5685">
        <v>20.23</v>
      </c>
      <c r="O5685">
        <v>7.65</v>
      </c>
      <c r="P5685">
        <v>37.89</v>
      </c>
      <c r="R5685">
        <v>154.76</v>
      </c>
      <c r="T5685">
        <v>70.290000000000006</v>
      </c>
      <c r="U5685">
        <v>205.11</v>
      </c>
      <c r="V5685" s="14">
        <v>-0.61880000000000002</v>
      </c>
      <c r="Y5685" s="12" t="str">
        <f>IFERROR(VLOOKUP(C5685,[1]Index!$D:$F,3,FALSE),"Non List")</f>
        <v>Hydro Power</v>
      </c>
      <c r="Z5685">
        <f>IFERROR(VLOOKUP(C5685,[1]LP!$B:$C,2,FALSE),0)</f>
        <v>525</v>
      </c>
      <c r="AA5685" s="11">
        <f t="shared" si="225"/>
        <v>19.7</v>
      </c>
      <c r="AB5685" s="5">
        <f>IFERROR(VLOOKUP(C5685,[2]Sheet1!$B:$F,5,FALSE),0)</f>
        <v>4000000</v>
      </c>
      <c r="AC5685" s="11">
        <f>IFERROR(VLOOKUP(AE5685,[3]Sheet2!$M:$O,2,FALSE),0)</f>
        <v>0</v>
      </c>
      <c r="AD5685" s="11">
        <f>IFERROR(VLOOKUP(AE5685,[3]Sheet2!$M:$O,3,FALSE),0)</f>
        <v>0</v>
      </c>
      <c r="AE5685" s="10" t="str">
        <f t="shared" si="226"/>
        <v>80/81TPC</v>
      </c>
      <c r="AF5685" s="13">
        <f t="shared" si="224"/>
        <v>5.0666666666666672E-2</v>
      </c>
    </row>
    <row r="5686" spans="1:32" x14ac:dyDescent="0.45">
      <c r="A5686" t="s">
        <v>24</v>
      </c>
      <c r="B5686" t="s">
        <v>338</v>
      </c>
      <c r="C5686" t="s">
        <v>228</v>
      </c>
      <c r="D5686">
        <v>154.80000000000001</v>
      </c>
      <c r="E5686">
        <v>2900000</v>
      </c>
      <c r="F5686" s="5">
        <v>-140841.18</v>
      </c>
      <c r="L5686">
        <v>52835.09</v>
      </c>
      <c r="M5686">
        <v>7.28</v>
      </c>
      <c r="N5686">
        <v>21.26</v>
      </c>
      <c r="O5686">
        <v>1.63</v>
      </c>
      <c r="P5686">
        <v>7.66</v>
      </c>
      <c r="R5686">
        <v>34.65</v>
      </c>
      <c r="T5686">
        <v>95.14</v>
      </c>
      <c r="U5686">
        <v>124.84</v>
      </c>
      <c r="V5686" s="14">
        <v>-0.19359999999999999</v>
      </c>
      <c r="Y5686" s="12" t="str">
        <f>IFERROR(VLOOKUP(C5686,[1]Index!$D:$F,3,FALSE),"Non List")</f>
        <v>Hydro Power</v>
      </c>
      <c r="Z5686">
        <f>IFERROR(VLOOKUP(C5686,[1]LP!$B:$C,2,FALSE),0)</f>
        <v>236</v>
      </c>
      <c r="AA5686" s="11">
        <f t="shared" si="225"/>
        <v>32.4</v>
      </c>
      <c r="AB5686" s="5">
        <f>IFERROR(VLOOKUP(C5686,[2]Sheet1!$B:$F,5,FALSE),0)</f>
        <v>29000000</v>
      </c>
      <c r="AC5686" s="11">
        <f>IFERROR(VLOOKUP(AE5686,[3]Sheet2!$M:$O,2,FALSE),0)</f>
        <v>0</v>
      </c>
      <c r="AD5686" s="11">
        <f>IFERROR(VLOOKUP(AE5686,[3]Sheet2!$M:$O,3,FALSE),0)</f>
        <v>0</v>
      </c>
      <c r="AE5686" s="10" t="str">
        <f t="shared" si="226"/>
        <v>80/81SHEL</v>
      </c>
      <c r="AF5686" s="13">
        <f t="shared" si="224"/>
        <v>3.0847457627118643E-2</v>
      </c>
    </row>
    <row r="5687" spans="1:32" x14ac:dyDescent="0.45">
      <c r="A5687" t="s">
        <v>24</v>
      </c>
      <c r="B5687" t="s">
        <v>338</v>
      </c>
      <c r="C5687" t="s">
        <v>216</v>
      </c>
      <c r="D5687">
        <v>230.4</v>
      </c>
      <c r="E5687">
        <v>962500</v>
      </c>
      <c r="F5687" s="5">
        <v>47715</v>
      </c>
      <c r="L5687">
        <v>-54864.42</v>
      </c>
      <c r="M5687">
        <v>-22.8</v>
      </c>
      <c r="N5687">
        <v>-10.11</v>
      </c>
      <c r="O5687">
        <v>2.2000000000000002</v>
      </c>
      <c r="P5687">
        <v>-21.72</v>
      </c>
      <c r="R5687">
        <v>-22.24</v>
      </c>
      <c r="T5687">
        <v>104.96</v>
      </c>
      <c r="U5687">
        <v>0</v>
      </c>
      <c r="V5687">
        <v>0</v>
      </c>
      <c r="Y5687" s="12" t="str">
        <f>IFERROR(VLOOKUP(C5687,[1]Index!$D:$F,3,FALSE),"Non List")</f>
        <v>Hydro Power</v>
      </c>
      <c r="Z5687">
        <f>IFERROR(VLOOKUP(C5687,[1]LP!$B:$C,2,FALSE),0)</f>
        <v>273</v>
      </c>
      <c r="AA5687" s="11">
        <f t="shared" si="225"/>
        <v>-12</v>
      </c>
      <c r="AB5687" s="5">
        <f>IFERROR(VLOOKUP(C5687,[2]Sheet1!$B:$F,5,FALSE),0)</f>
        <v>9625000</v>
      </c>
      <c r="AC5687" s="11">
        <f>IFERROR(VLOOKUP(AE5687,[3]Sheet2!$M:$O,2,FALSE),0)</f>
        <v>0</v>
      </c>
      <c r="AD5687" s="11">
        <f>IFERROR(VLOOKUP(AE5687,[3]Sheet2!$M:$O,3,FALSE),0)</f>
        <v>0</v>
      </c>
      <c r="AE5687" s="10" t="str">
        <f t="shared" si="226"/>
        <v>80/81PPCL</v>
      </c>
      <c r="AF5687" s="13">
        <f t="shared" si="224"/>
        <v>-8.3516483516483525E-2</v>
      </c>
    </row>
    <row r="5688" spans="1:32" x14ac:dyDescent="0.45">
      <c r="A5688" t="s">
        <v>24</v>
      </c>
      <c r="B5688" t="s">
        <v>338</v>
      </c>
      <c r="C5688" t="s">
        <v>343</v>
      </c>
      <c r="D5688">
        <v>537</v>
      </c>
      <c r="E5688">
        <v>492500</v>
      </c>
      <c r="F5688" s="5">
        <v>-49017.737000000001</v>
      </c>
      <c r="L5688">
        <v>42934.646999999997</v>
      </c>
      <c r="M5688">
        <v>34.840000000000003</v>
      </c>
      <c r="N5688">
        <v>15.41</v>
      </c>
      <c r="O5688">
        <v>5.96</v>
      </c>
      <c r="P5688">
        <v>38.72</v>
      </c>
      <c r="R5688">
        <v>91.84</v>
      </c>
      <c r="T5688">
        <v>90.05</v>
      </c>
      <c r="U5688">
        <v>265.69</v>
      </c>
      <c r="V5688" s="14">
        <v>-0.50519999999999998</v>
      </c>
      <c r="Y5688" s="12" t="str">
        <f>IFERROR(VLOOKUP(C5688,[1]Index!$D:$F,3,FALSE),"Non List")</f>
        <v>Hydro Non Converted</v>
      </c>
      <c r="Z5688">
        <f>IFERROR(VLOOKUP(C5688,[1]LP!$B:$C,2,FALSE),0)</f>
        <v>820</v>
      </c>
      <c r="AA5688" s="11">
        <f t="shared" si="225"/>
        <v>23.5</v>
      </c>
      <c r="AB5688" s="5">
        <f>IFERROR(VLOOKUP(C5688,[2]Sheet1!$B:$F,5,FALSE),0)</f>
        <v>738750</v>
      </c>
      <c r="AC5688" s="11">
        <f>IFERROR(VLOOKUP(AE5688,[3]Sheet2!$M:$O,2,FALSE),0)</f>
        <v>0</v>
      </c>
      <c r="AD5688" s="11">
        <f>IFERROR(VLOOKUP(AE5688,[3]Sheet2!$M:$O,3,FALSE),0)</f>
        <v>0</v>
      </c>
      <c r="AE5688" s="10" t="str">
        <f t="shared" si="226"/>
        <v>80/81TSHL</v>
      </c>
      <c r="AF5688" s="13">
        <f t="shared" si="224"/>
        <v>4.2487804878048784E-2</v>
      </c>
    </row>
    <row r="5689" spans="1:32" x14ac:dyDescent="0.45">
      <c r="A5689" t="s">
        <v>24</v>
      </c>
      <c r="B5689" t="s">
        <v>338</v>
      </c>
      <c r="C5689" t="s">
        <v>236</v>
      </c>
      <c r="D5689">
        <v>177</v>
      </c>
      <c r="E5689">
        <v>1476400</v>
      </c>
      <c r="F5689" s="5">
        <v>-887027.98899999994</v>
      </c>
      <c r="L5689">
        <v>-7235.835</v>
      </c>
      <c r="M5689">
        <v>-1.96</v>
      </c>
      <c r="N5689">
        <v>-90.31</v>
      </c>
      <c r="O5689">
        <v>4.43</v>
      </c>
      <c r="P5689">
        <v>-4.91</v>
      </c>
      <c r="R5689">
        <v>-400.07</v>
      </c>
      <c r="T5689">
        <v>39.92</v>
      </c>
      <c r="U5689">
        <v>0</v>
      </c>
      <c r="V5689">
        <v>0</v>
      </c>
      <c r="Y5689" s="12" t="str">
        <f>IFERROR(VLOOKUP(C5689,[1]Index!$D:$F,3,FALSE),"Non List")</f>
        <v>Hydro Power</v>
      </c>
      <c r="Z5689">
        <f>IFERROR(VLOOKUP(C5689,[1]LP!$B:$C,2,FALSE),0)</f>
        <v>220.4</v>
      </c>
      <c r="AA5689" s="11">
        <f t="shared" si="225"/>
        <v>-112.4</v>
      </c>
      <c r="AB5689" s="5">
        <f>IFERROR(VLOOKUP(C5689,[2]Sheet1!$B:$F,5,FALSE),0)</f>
        <v>14764000</v>
      </c>
      <c r="AC5689" s="11">
        <f>IFERROR(VLOOKUP(AE5689,[3]Sheet2!$M:$O,2,FALSE),0)</f>
        <v>0</v>
      </c>
      <c r="AD5689" s="11">
        <f>IFERROR(VLOOKUP(AE5689,[3]Sheet2!$M:$O,3,FALSE),0)</f>
        <v>0</v>
      </c>
      <c r="AE5689" s="10" t="str">
        <f t="shared" si="226"/>
        <v>80/81SSHL</v>
      </c>
      <c r="AF5689" s="13">
        <f t="shared" si="224"/>
        <v>-8.8929219600725942E-3</v>
      </c>
    </row>
    <row r="5690" spans="1:32" x14ac:dyDescent="0.45">
      <c r="A5690" t="s">
        <v>24</v>
      </c>
      <c r="B5690" t="s">
        <v>338</v>
      </c>
      <c r="C5690" t="s">
        <v>230</v>
      </c>
      <c r="D5690">
        <v>286.10000000000002</v>
      </c>
      <c r="E5690">
        <v>371400</v>
      </c>
      <c r="F5690" s="5">
        <v>-125591.1106</v>
      </c>
      <c r="L5690">
        <v>-1825.0606</v>
      </c>
      <c r="M5690">
        <v>-1.96</v>
      </c>
      <c r="N5690">
        <v>-145.97</v>
      </c>
      <c r="O5690">
        <v>4.32</v>
      </c>
      <c r="P5690">
        <v>-2.97</v>
      </c>
      <c r="R5690">
        <v>-630.59</v>
      </c>
      <c r="T5690">
        <v>66.180000000000007</v>
      </c>
      <c r="U5690">
        <v>0</v>
      </c>
      <c r="V5690">
        <v>0</v>
      </c>
      <c r="Y5690" s="12" t="str">
        <f>IFERROR(VLOOKUP(C5690,[1]Index!$D:$F,3,FALSE),"Non List")</f>
        <v>Hydro Power</v>
      </c>
      <c r="Z5690">
        <f>IFERROR(VLOOKUP(C5690,[1]LP!$B:$C,2,FALSE),0)</f>
        <v>442.8</v>
      </c>
      <c r="AA5690" s="11">
        <f t="shared" si="225"/>
        <v>-225.9</v>
      </c>
      <c r="AB5690" s="5">
        <f>IFERROR(VLOOKUP(C5690,[2]Sheet1!$B:$F,5,FALSE),0)</f>
        <v>3714000</v>
      </c>
      <c r="AC5690" s="11">
        <f>IFERROR(VLOOKUP(AE5690,[3]Sheet2!$M:$O,2,FALSE),0)</f>
        <v>0</v>
      </c>
      <c r="AD5690" s="11">
        <f>IFERROR(VLOOKUP(AE5690,[3]Sheet2!$M:$O,3,FALSE),0)</f>
        <v>0</v>
      </c>
      <c r="AE5690" s="10" t="str">
        <f t="shared" si="226"/>
        <v>80/81JOSHI</v>
      </c>
      <c r="AF5690" s="13">
        <f t="shared" si="224"/>
        <v>-4.4263775971093043E-3</v>
      </c>
    </row>
    <row r="5691" spans="1:32" x14ac:dyDescent="0.45">
      <c r="A5691" t="s">
        <v>24</v>
      </c>
      <c r="B5691" t="s">
        <v>338</v>
      </c>
      <c r="C5691" t="s">
        <v>217</v>
      </c>
      <c r="D5691">
        <v>154.30000000000001</v>
      </c>
      <c r="E5691">
        <v>21180000</v>
      </c>
      <c r="F5691" s="5">
        <v>-6241036.3399999999</v>
      </c>
      <c r="L5691">
        <v>1007258.71</v>
      </c>
      <c r="M5691">
        <v>19</v>
      </c>
      <c r="N5691">
        <v>8.1199999999999992</v>
      </c>
      <c r="O5691">
        <v>2.19</v>
      </c>
      <c r="P5691">
        <v>26.97</v>
      </c>
      <c r="R5691">
        <v>17.78</v>
      </c>
      <c r="T5691">
        <v>70.53</v>
      </c>
      <c r="U5691">
        <v>173.64</v>
      </c>
      <c r="V5691" s="14">
        <v>0.12540000000000001</v>
      </c>
      <c r="Y5691" s="12" t="str">
        <f>IFERROR(VLOOKUP(C5691,[1]Index!$D:$F,3,FALSE),"Non List")</f>
        <v>Hydro Power</v>
      </c>
      <c r="Z5691">
        <f>IFERROR(VLOOKUP(C5691,[1]LP!$B:$C,2,FALSE),0)</f>
        <v>202.6</v>
      </c>
      <c r="AA5691" s="11">
        <f t="shared" si="225"/>
        <v>10.7</v>
      </c>
      <c r="AB5691" s="5">
        <f>IFERROR(VLOOKUP(C5691,[2]Sheet1!$B:$F,5,FALSE),0)</f>
        <v>211800000</v>
      </c>
      <c r="AC5691" s="11">
        <f>IFERROR(VLOOKUP(AE5691,[3]Sheet2!$M:$O,2,FALSE),0)</f>
        <v>0</v>
      </c>
      <c r="AD5691" s="11">
        <f>IFERROR(VLOOKUP(AE5691,[3]Sheet2!$M:$O,3,FALSE),0)</f>
        <v>0</v>
      </c>
      <c r="AE5691" s="10" t="str">
        <f t="shared" si="226"/>
        <v>80/81UPPER</v>
      </c>
      <c r="AF5691" s="13">
        <f t="shared" si="224"/>
        <v>9.3780848963474828E-2</v>
      </c>
    </row>
    <row r="5692" spans="1:32" x14ac:dyDescent="0.45">
      <c r="A5692" t="s">
        <v>24</v>
      </c>
      <c r="B5692" t="s">
        <v>338</v>
      </c>
      <c r="C5692" t="s">
        <v>359</v>
      </c>
      <c r="D5692">
        <v>499.9</v>
      </c>
      <c r="E5692">
        <v>1852500</v>
      </c>
      <c r="F5692" s="5">
        <v>-210736.29</v>
      </c>
      <c r="L5692">
        <v>-8865.49</v>
      </c>
      <c r="M5692">
        <v>-1.88</v>
      </c>
      <c r="N5692">
        <v>-265.89999999999998</v>
      </c>
      <c r="O5692">
        <v>5.64</v>
      </c>
      <c r="P5692">
        <v>-2.16</v>
      </c>
      <c r="R5692">
        <v>-1499.68</v>
      </c>
      <c r="T5692">
        <v>88.62</v>
      </c>
      <c r="U5692">
        <v>0</v>
      </c>
      <c r="V5692">
        <v>0</v>
      </c>
      <c r="Y5692" s="12" t="str">
        <f>IFERROR(VLOOKUP(C5692,[1]Index!$D:$F,3,FALSE),"Non List")</f>
        <v>Hydro Non Converted</v>
      </c>
      <c r="Z5692">
        <f>IFERROR(VLOOKUP(C5692,[1]LP!$B:$C,2,FALSE),0)</f>
        <v>648.70000000000005</v>
      </c>
      <c r="AA5692" s="11">
        <f t="shared" si="225"/>
        <v>-345.1</v>
      </c>
      <c r="AB5692" s="5">
        <f>IFERROR(VLOOKUP(C5692,[2]Sheet1!$B:$F,5,FALSE),0)</f>
        <v>2504827.9200000004</v>
      </c>
      <c r="AC5692" s="11">
        <f>IFERROR(VLOOKUP(AE5692,[3]Sheet2!$M:$O,2,FALSE),0)</f>
        <v>0</v>
      </c>
      <c r="AD5692" s="11">
        <f>IFERROR(VLOOKUP(AE5692,[3]Sheet2!$M:$O,3,FALSE),0)</f>
        <v>0</v>
      </c>
      <c r="AE5692" s="10" t="str">
        <f t="shared" si="226"/>
        <v>80/81TVCL</v>
      </c>
      <c r="AF5692" s="13">
        <f t="shared" si="224"/>
        <v>-2.8981039001079079E-3</v>
      </c>
    </row>
    <row r="5693" spans="1:32" x14ac:dyDescent="0.45">
      <c r="A5693" t="s">
        <v>24</v>
      </c>
      <c r="B5693" t="s">
        <v>338</v>
      </c>
      <c r="C5693" t="s">
        <v>218</v>
      </c>
      <c r="D5693">
        <v>235</v>
      </c>
      <c r="E5693">
        <v>750000</v>
      </c>
      <c r="F5693" s="5">
        <v>-18999.560000000001</v>
      </c>
      <c r="L5693">
        <v>10514.251</v>
      </c>
      <c r="M5693">
        <v>5.6</v>
      </c>
      <c r="N5693">
        <v>41.96</v>
      </c>
      <c r="O5693">
        <v>2.41</v>
      </c>
      <c r="P5693">
        <v>5.75</v>
      </c>
      <c r="R5693">
        <v>101.12</v>
      </c>
      <c r="T5693">
        <v>97.47</v>
      </c>
      <c r="U5693">
        <v>110.82</v>
      </c>
      <c r="V5693" s="14">
        <v>-0.52839999999999998</v>
      </c>
      <c r="Y5693" s="12" t="str">
        <f>IFERROR(VLOOKUP(C5693,[1]Index!$D:$F,3,FALSE),"Non List")</f>
        <v>Hydro Power</v>
      </c>
      <c r="Z5693">
        <f>IFERROR(VLOOKUP(C5693,[1]LP!$B:$C,2,FALSE),0)</f>
        <v>271.5</v>
      </c>
      <c r="AA5693" s="11">
        <f t="shared" si="225"/>
        <v>48.5</v>
      </c>
      <c r="AB5693" s="5">
        <f>IFERROR(VLOOKUP(C5693,[2]Sheet1!$B:$F,5,FALSE),0)</f>
        <v>7500000</v>
      </c>
      <c r="AC5693" s="11">
        <f>IFERROR(VLOOKUP(AE5693,[3]Sheet2!$M:$O,2,FALSE),0)</f>
        <v>0</v>
      </c>
      <c r="AD5693" s="11">
        <f>IFERROR(VLOOKUP(AE5693,[3]Sheet2!$M:$O,3,FALSE),0)</f>
        <v>0</v>
      </c>
      <c r="AE5693" s="10" t="str">
        <f t="shared" si="226"/>
        <v>80/81UNHPL</v>
      </c>
      <c r="AF5693" s="13">
        <f t="shared" si="224"/>
        <v>2.0626151012891343E-2</v>
      </c>
    </row>
    <row r="5694" spans="1:32" x14ac:dyDescent="0.45">
      <c r="A5694" t="s">
        <v>24</v>
      </c>
      <c r="B5694" t="s">
        <v>338</v>
      </c>
      <c r="C5694" t="s">
        <v>237</v>
      </c>
      <c r="D5694">
        <v>568.79999999999995</v>
      </c>
      <c r="E5694">
        <v>500000</v>
      </c>
      <c r="F5694" s="5">
        <v>82869.805999999997</v>
      </c>
      <c r="L5694">
        <v>25216.883999999998</v>
      </c>
      <c r="M5694">
        <v>20.16</v>
      </c>
      <c r="N5694">
        <v>28.21</v>
      </c>
      <c r="O5694">
        <v>4.88</v>
      </c>
      <c r="P5694">
        <v>17.309999999999999</v>
      </c>
      <c r="R5694">
        <v>137.66</v>
      </c>
      <c r="T5694">
        <v>116.57</v>
      </c>
      <c r="U5694">
        <v>229.95</v>
      </c>
      <c r="V5694" s="14">
        <v>-0.59570000000000001</v>
      </c>
      <c r="Y5694" s="12" t="str">
        <f>IFERROR(VLOOKUP(C5694,[1]Index!$D:$F,3,FALSE),"Non List")</f>
        <v>Hydro Power</v>
      </c>
      <c r="Z5694">
        <f>IFERROR(VLOOKUP(C5694,[1]LP!$B:$C,2,FALSE),0)</f>
        <v>495</v>
      </c>
      <c r="AA5694" s="11">
        <f t="shared" si="225"/>
        <v>24.6</v>
      </c>
      <c r="AB5694" s="5">
        <f>IFERROR(VLOOKUP(C5694,[2]Sheet1!$B:$F,5,FALSE),0)</f>
        <v>5000000</v>
      </c>
      <c r="AC5694" s="11">
        <f>IFERROR(VLOOKUP(AE5694,[3]Sheet2!$M:$O,2,FALSE),0)</f>
        <v>0</v>
      </c>
      <c r="AD5694" s="11">
        <f>IFERROR(VLOOKUP(AE5694,[3]Sheet2!$M:$O,3,FALSE),0)</f>
        <v>0</v>
      </c>
      <c r="AE5694" s="10" t="str">
        <f t="shared" si="226"/>
        <v>80/81SPC</v>
      </c>
      <c r="AF5694" s="13">
        <f t="shared" si="224"/>
        <v>4.072727272727273E-2</v>
      </c>
    </row>
    <row r="5695" spans="1:32" x14ac:dyDescent="0.45">
      <c r="A5695" t="s">
        <v>24</v>
      </c>
      <c r="B5695" t="s">
        <v>338</v>
      </c>
      <c r="C5695" t="s">
        <v>247</v>
      </c>
      <c r="D5695">
        <v>336</v>
      </c>
      <c r="E5695">
        <v>1593000</v>
      </c>
      <c r="F5695" s="5">
        <v>-252429.12700000001</v>
      </c>
      <c r="L5695">
        <v>26073.55</v>
      </c>
      <c r="M5695">
        <v>6.52</v>
      </c>
      <c r="N5695">
        <v>51.53</v>
      </c>
      <c r="O5695">
        <v>3.99</v>
      </c>
      <c r="P5695">
        <v>7.78</v>
      </c>
      <c r="R5695">
        <v>205.6</v>
      </c>
      <c r="T5695">
        <v>84.15</v>
      </c>
      <c r="U5695">
        <v>111.11</v>
      </c>
      <c r="V5695" s="14">
        <v>-0.66930000000000001</v>
      </c>
      <c r="Y5695" s="12" t="str">
        <f>IFERROR(VLOOKUP(C5695,[1]Index!$D:$F,3,FALSE),"Non List")</f>
        <v>Hydro Non Converted</v>
      </c>
      <c r="Z5695">
        <f>IFERROR(VLOOKUP(C5695,[1]LP!$B:$C,2,FALSE),0)</f>
        <v>466</v>
      </c>
      <c r="AA5695" s="11">
        <f t="shared" si="225"/>
        <v>71.5</v>
      </c>
      <c r="AB5695" s="5">
        <f>IFERROR(VLOOKUP(C5695,[2]Sheet1!$B:$F,5,FALSE),0)</f>
        <v>2389500</v>
      </c>
      <c r="AC5695" s="11">
        <f>IFERROR(VLOOKUP(AE5695,[3]Sheet2!$M:$O,2,FALSE),0)</f>
        <v>0</v>
      </c>
      <c r="AD5695" s="11">
        <f>IFERROR(VLOOKUP(AE5695,[3]Sheet2!$M:$O,3,FALSE),0)</f>
        <v>0</v>
      </c>
      <c r="AE5695" s="10" t="str">
        <f t="shared" si="226"/>
        <v>80/81SGHC</v>
      </c>
      <c r="AF5695" s="13">
        <f t="shared" si="224"/>
        <v>1.3991416309012874E-2</v>
      </c>
    </row>
    <row r="5696" spans="1:32" x14ac:dyDescent="0.45">
      <c r="A5696" t="s">
        <v>24</v>
      </c>
      <c r="B5696" t="s">
        <v>338</v>
      </c>
      <c r="C5696" t="s">
        <v>319</v>
      </c>
      <c r="D5696">
        <v>514</v>
      </c>
      <c r="E5696">
        <v>340000</v>
      </c>
      <c r="F5696" s="5">
        <v>42711.847000000002</v>
      </c>
      <c r="L5696">
        <v>-233.60900000000001</v>
      </c>
      <c r="M5696">
        <v>-0.24</v>
      </c>
      <c r="N5696">
        <v>-2141.67</v>
      </c>
      <c r="O5696">
        <v>4.57</v>
      </c>
      <c r="P5696">
        <v>-0.24</v>
      </c>
      <c r="R5696">
        <v>-9787.43</v>
      </c>
      <c r="T5696">
        <v>112.56</v>
      </c>
      <c r="U5696">
        <v>0</v>
      </c>
      <c r="V5696">
        <v>0</v>
      </c>
      <c r="Y5696" s="12" t="str">
        <f>IFERROR(VLOOKUP(C5696,[1]Index!$D:$F,3,FALSE),"Non List")</f>
        <v>Hydro Non Converted</v>
      </c>
      <c r="Z5696">
        <f>IFERROR(VLOOKUP(C5696,[1]LP!$B:$C,2,FALSE),0)</f>
        <v>718.9</v>
      </c>
      <c r="AA5696" s="11">
        <f t="shared" si="225"/>
        <v>-2995.4</v>
      </c>
      <c r="AB5696" s="5">
        <f>IFERROR(VLOOKUP(C5696,[2]Sheet1!$B:$F,5,FALSE),0)</f>
        <v>816000</v>
      </c>
      <c r="AC5696" s="11">
        <f>IFERROR(VLOOKUP(AE5696,[3]Sheet2!$M:$O,2,FALSE),0)</f>
        <v>0</v>
      </c>
      <c r="AD5696" s="11">
        <f>IFERROR(VLOOKUP(AE5696,[3]Sheet2!$M:$O,3,FALSE),0)</f>
        <v>0</v>
      </c>
      <c r="AE5696" s="10" t="str">
        <f t="shared" si="226"/>
        <v>80/81AHL</v>
      </c>
      <c r="AF5696" s="13">
        <f t="shared" si="224"/>
        <v>-3.3384337181805536E-4</v>
      </c>
    </row>
    <row r="5697" spans="1:32" x14ac:dyDescent="0.45">
      <c r="A5697" t="s">
        <v>24</v>
      </c>
      <c r="B5697" t="s">
        <v>338</v>
      </c>
      <c r="C5697" t="s">
        <v>248</v>
      </c>
      <c r="D5697">
        <v>580</v>
      </c>
      <c r="E5697">
        <v>1050000</v>
      </c>
      <c r="F5697" s="5">
        <v>205416.538</v>
      </c>
      <c r="L5697">
        <v>61539.911</v>
      </c>
      <c r="M5697">
        <v>23.44</v>
      </c>
      <c r="N5697">
        <v>24.74</v>
      </c>
      <c r="O5697">
        <v>4.8499999999999996</v>
      </c>
      <c r="P5697">
        <v>19.61</v>
      </c>
      <c r="R5697">
        <v>119.99</v>
      </c>
      <c r="T5697">
        <v>119.56</v>
      </c>
      <c r="U5697">
        <v>251.11</v>
      </c>
      <c r="V5697" s="14">
        <v>-0.56710000000000005</v>
      </c>
      <c r="Y5697" s="12" t="str">
        <f>IFERROR(VLOOKUP(C5697,[1]Index!$D:$F,3,FALSE),"Non List")</f>
        <v>Hydro Non Converted</v>
      </c>
      <c r="Z5697">
        <f>IFERROR(VLOOKUP(C5697,[1]LP!$B:$C,2,FALSE),0)</f>
        <v>656</v>
      </c>
      <c r="AA5697" s="11">
        <f t="shared" si="225"/>
        <v>28</v>
      </c>
      <c r="AB5697" s="5">
        <f>IFERROR(VLOOKUP(C5697,[2]Sheet1!$B:$F,5,FALSE),0)</f>
        <v>1587600.0000000002</v>
      </c>
      <c r="AC5697" s="11">
        <f>IFERROR(VLOOKUP(AE5697,[3]Sheet2!$M:$O,2,FALSE),0)</f>
        <v>0</v>
      </c>
      <c r="AD5697" s="11">
        <f>IFERROR(VLOOKUP(AE5697,[3]Sheet2!$M:$O,3,FALSE),0)</f>
        <v>8</v>
      </c>
      <c r="AE5697" s="10" t="str">
        <f t="shared" si="226"/>
        <v>80/81BHDC</v>
      </c>
      <c r="AF5697" s="13">
        <f t="shared" si="224"/>
        <v>3.5731707317073175E-2</v>
      </c>
    </row>
    <row r="5698" spans="1:32" x14ac:dyDescent="0.45">
      <c r="A5698" t="s">
        <v>24</v>
      </c>
      <c r="B5698" t="s">
        <v>338</v>
      </c>
      <c r="C5698" t="s">
        <v>229</v>
      </c>
      <c r="D5698">
        <v>125.8</v>
      </c>
      <c r="E5698">
        <v>2800000</v>
      </c>
      <c r="F5698" s="5">
        <v>-720297.09100000001</v>
      </c>
      <c r="L5698">
        <v>-113591.902</v>
      </c>
      <c r="M5698">
        <v>-16.2</v>
      </c>
      <c r="N5698">
        <v>-7.77</v>
      </c>
      <c r="O5698">
        <v>1.69</v>
      </c>
      <c r="P5698">
        <v>-21.85</v>
      </c>
      <c r="R5698">
        <v>-13.13</v>
      </c>
      <c r="T5698">
        <v>74.28</v>
      </c>
      <c r="U5698">
        <v>0</v>
      </c>
      <c r="V5698">
        <v>0</v>
      </c>
      <c r="Y5698" s="12" t="str">
        <f>IFERROR(VLOOKUP(C5698,[1]Index!$D:$F,3,FALSE),"Non List")</f>
        <v>Hydro Power</v>
      </c>
      <c r="Z5698">
        <f>IFERROR(VLOOKUP(C5698,[1]LP!$B:$C,2,FALSE),0)</f>
        <v>193.5</v>
      </c>
      <c r="AA5698" s="11">
        <f t="shared" si="225"/>
        <v>-11.9</v>
      </c>
      <c r="AB5698" s="5">
        <f>IFERROR(VLOOKUP(C5698,[2]Sheet1!$B:$F,5,FALSE),0)</f>
        <v>28000000</v>
      </c>
      <c r="AC5698" s="11">
        <f>IFERROR(VLOOKUP(AE5698,[3]Sheet2!$M:$O,2,FALSE),0)</f>
        <v>0</v>
      </c>
      <c r="AD5698" s="11">
        <f>IFERROR(VLOOKUP(AE5698,[3]Sheet2!$M:$O,3,FALSE),0)</f>
        <v>0</v>
      </c>
      <c r="AE5698" s="10" t="str">
        <f t="shared" si="226"/>
        <v>80/81HDHPC</v>
      </c>
      <c r="AF5698" s="13">
        <f t="shared" si="224"/>
        <v>-8.3720930232558138E-2</v>
      </c>
    </row>
    <row r="5699" spans="1:32" x14ac:dyDescent="0.45">
      <c r="A5699" t="s">
        <v>24</v>
      </c>
      <c r="B5699" t="s">
        <v>338</v>
      </c>
      <c r="C5699" t="s">
        <v>320</v>
      </c>
      <c r="D5699">
        <v>404</v>
      </c>
      <c r="E5699">
        <v>802500</v>
      </c>
      <c r="F5699" s="5">
        <v>-166753.51300000001</v>
      </c>
      <c r="L5699">
        <v>34364.241000000002</v>
      </c>
      <c r="M5699">
        <v>17.12</v>
      </c>
      <c r="N5699">
        <v>23.6</v>
      </c>
      <c r="O5699">
        <v>5.0999999999999996</v>
      </c>
      <c r="P5699">
        <v>21.62</v>
      </c>
      <c r="R5699">
        <v>120.36</v>
      </c>
      <c r="T5699">
        <v>79.22</v>
      </c>
      <c r="U5699">
        <v>174.69</v>
      </c>
      <c r="V5699" s="14">
        <v>-0.56759999999999999</v>
      </c>
      <c r="Y5699" s="12" t="str">
        <f>IFERROR(VLOOKUP(C5699,[1]Index!$D:$F,3,FALSE),"Non List")</f>
        <v>Hydro Non Converted</v>
      </c>
      <c r="Z5699">
        <f>IFERROR(VLOOKUP(C5699,[1]LP!$B:$C,2,FALSE),0)</f>
        <v>534</v>
      </c>
      <c r="AA5699" s="11">
        <f t="shared" si="225"/>
        <v>31.2</v>
      </c>
      <c r="AB5699" s="5">
        <f>IFERROR(VLOOKUP(C5699,[2]Sheet1!$B:$F,5,FALSE),0)</f>
        <v>2648250</v>
      </c>
      <c r="AC5699" s="11">
        <f>IFERROR(VLOOKUP(AE5699,[3]Sheet2!$M:$O,2,FALSE),0)</f>
        <v>0</v>
      </c>
      <c r="AD5699" s="11">
        <f>IFERROR(VLOOKUP(AE5699,[3]Sheet2!$M:$O,3,FALSE),0)</f>
        <v>0</v>
      </c>
      <c r="AE5699" s="10" t="str">
        <f t="shared" si="226"/>
        <v>80/81MHCL</v>
      </c>
      <c r="AF5699" s="13">
        <f t="shared" ref="AF5699:AF5762" si="227">IFERROR(M5699/Z5699,0)</f>
        <v>3.2059925093632959E-2</v>
      </c>
    </row>
    <row r="5700" spans="1:32" x14ac:dyDescent="0.45">
      <c r="A5700" t="s">
        <v>24</v>
      </c>
      <c r="B5700" t="s">
        <v>338</v>
      </c>
      <c r="C5700" t="s">
        <v>321</v>
      </c>
      <c r="D5700">
        <v>803.5</v>
      </c>
      <c r="E5700">
        <v>500000</v>
      </c>
      <c r="F5700" s="5">
        <v>97040.619000000006</v>
      </c>
      <c r="L5700">
        <v>45279.55</v>
      </c>
      <c r="M5700">
        <v>36.200000000000003</v>
      </c>
      <c r="N5700">
        <v>22.2</v>
      </c>
      <c r="O5700">
        <v>6.73</v>
      </c>
      <c r="P5700">
        <v>30.34</v>
      </c>
      <c r="R5700">
        <v>149.41</v>
      </c>
      <c r="T5700">
        <v>119.41</v>
      </c>
      <c r="U5700">
        <v>311.86</v>
      </c>
      <c r="V5700" s="14">
        <v>-0.6119</v>
      </c>
      <c r="Y5700" s="12" t="str">
        <f>IFERROR(VLOOKUP(C5700,[1]Index!$D:$F,3,FALSE),"Non List")</f>
        <v>Hydro Non Converted</v>
      </c>
      <c r="Z5700">
        <f>IFERROR(VLOOKUP(C5700,[1]LP!$B:$C,2,FALSE),0)</f>
        <v>1025</v>
      </c>
      <c r="AA5700" s="11">
        <f t="shared" si="225"/>
        <v>28.3</v>
      </c>
      <c r="AB5700" s="5">
        <f>IFERROR(VLOOKUP(C5700,[2]Sheet1!$B:$F,5,FALSE),0)</f>
        <v>535000</v>
      </c>
      <c r="AC5700" s="11">
        <f>IFERROR(VLOOKUP(AE5700,[3]Sheet2!$M:$O,2,FALSE),0)</f>
        <v>5.63</v>
      </c>
      <c r="AD5700" s="11">
        <f>IFERROR(VLOOKUP(AE5700,[3]Sheet2!$M:$O,3,FALSE),0)</f>
        <v>7</v>
      </c>
      <c r="AE5700" s="10" t="str">
        <f t="shared" si="226"/>
        <v>80/81SMH</v>
      </c>
      <c r="AF5700" s="13">
        <f t="shared" si="227"/>
        <v>3.5317073170731711E-2</v>
      </c>
    </row>
    <row r="5701" spans="1:32" x14ac:dyDescent="0.45">
      <c r="A5701" t="s">
        <v>24</v>
      </c>
      <c r="B5701" t="s">
        <v>338</v>
      </c>
      <c r="C5701" t="s">
        <v>224</v>
      </c>
      <c r="D5701">
        <v>580.1</v>
      </c>
      <c r="E5701">
        <v>1968027</v>
      </c>
      <c r="F5701" s="5">
        <v>1436153.7050000001</v>
      </c>
      <c r="L5701">
        <v>263612.24900000001</v>
      </c>
      <c r="M5701">
        <v>53.56</v>
      </c>
      <c r="N5701">
        <v>10.83</v>
      </c>
      <c r="O5701">
        <v>3.35</v>
      </c>
      <c r="P5701">
        <v>30.97</v>
      </c>
      <c r="R5701">
        <v>36.28</v>
      </c>
      <c r="T5701">
        <v>172.97</v>
      </c>
      <c r="U5701">
        <v>456.56</v>
      </c>
      <c r="V5701" s="14">
        <v>-0.21299999999999999</v>
      </c>
      <c r="Y5701" s="12" t="str">
        <f>IFERROR(VLOOKUP(C5701,[1]Index!$D:$F,3,FALSE),"Non List")</f>
        <v>Hydro Power</v>
      </c>
      <c r="Z5701">
        <f>IFERROR(VLOOKUP(C5701,[1]LP!$B:$C,2,FALSE),0)</f>
        <v>589.70000000000005</v>
      </c>
      <c r="AA5701" s="11">
        <f t="shared" ref="AA5701:AA5764" si="228">ROUND(IFERROR(Z5701/M5701,0),1)</f>
        <v>11</v>
      </c>
      <c r="AB5701" s="5">
        <f>IFERROR(VLOOKUP(C5701,[2]Sheet1!$B:$F,5,FALSE),0)</f>
        <v>22632311</v>
      </c>
      <c r="AC5701" s="11">
        <f>IFERROR(VLOOKUP(AE5701,[3]Sheet2!$M:$O,2,FALSE),0)</f>
        <v>0.78949999999999998</v>
      </c>
      <c r="AD5701" s="11">
        <f>IFERROR(VLOOKUP(AE5701,[3]Sheet2!$M:$O,3,FALSE),0)</f>
        <v>15</v>
      </c>
      <c r="AE5701" s="10" t="str">
        <f t="shared" ref="AE5701:AE5764" si="229">B5701&amp;C5701</f>
        <v>80/81MEN</v>
      </c>
      <c r="AF5701" s="13">
        <f t="shared" si="227"/>
        <v>9.0825843649313204E-2</v>
      </c>
    </row>
    <row r="5702" spans="1:32" x14ac:dyDescent="0.45">
      <c r="A5702" t="s">
        <v>24</v>
      </c>
      <c r="B5702" t="s">
        <v>338</v>
      </c>
      <c r="C5702" t="s">
        <v>250</v>
      </c>
      <c r="D5702">
        <v>461.5</v>
      </c>
      <c r="E5702">
        <v>500000</v>
      </c>
      <c r="F5702" s="5">
        <v>-37812.169000000002</v>
      </c>
      <c r="L5702">
        <v>-31494.724999999999</v>
      </c>
      <c r="M5702">
        <v>-25.16</v>
      </c>
      <c r="N5702">
        <v>-18.34</v>
      </c>
      <c r="O5702">
        <v>4.99</v>
      </c>
      <c r="P5702">
        <v>-27.26</v>
      </c>
      <c r="R5702">
        <v>-91.52</v>
      </c>
      <c r="T5702">
        <v>92.44</v>
      </c>
      <c r="U5702">
        <v>0</v>
      </c>
      <c r="V5702">
        <v>0</v>
      </c>
      <c r="Y5702" s="12" t="str">
        <f>IFERROR(VLOOKUP(C5702,[1]Index!$D:$F,3,FALSE),"Non List")</f>
        <v>Hydro Non Converted</v>
      </c>
      <c r="Z5702">
        <f>IFERROR(VLOOKUP(C5702,[1]LP!$B:$C,2,FALSE),0)</f>
        <v>708</v>
      </c>
      <c r="AA5702" s="11">
        <f t="shared" si="228"/>
        <v>-28.1</v>
      </c>
      <c r="AB5702" s="5">
        <f>IFERROR(VLOOKUP(C5702,[2]Sheet1!$B:$F,5,FALSE),0)</f>
        <v>1450000</v>
      </c>
      <c r="AC5702" s="11">
        <f>IFERROR(VLOOKUP(AE5702,[3]Sheet2!$M:$O,2,FALSE),0)</f>
        <v>0</v>
      </c>
      <c r="AD5702" s="11">
        <f>IFERROR(VLOOKUP(AE5702,[3]Sheet2!$M:$O,3,FALSE),0)</f>
        <v>0</v>
      </c>
      <c r="AE5702" s="10" t="str">
        <f t="shared" si="229"/>
        <v>80/81UHEWA</v>
      </c>
      <c r="AF5702" s="13">
        <f t="shared" si="227"/>
        <v>-3.5536723163841807E-2</v>
      </c>
    </row>
    <row r="5703" spans="1:32" x14ac:dyDescent="0.45">
      <c r="A5703" t="s">
        <v>24</v>
      </c>
      <c r="B5703" t="s">
        <v>338</v>
      </c>
      <c r="C5703" t="s">
        <v>251</v>
      </c>
      <c r="D5703">
        <v>364.5</v>
      </c>
      <c r="E5703">
        <v>1095000</v>
      </c>
      <c r="F5703" s="5">
        <v>-297421.30900000001</v>
      </c>
      <c r="L5703">
        <v>23889.047999999999</v>
      </c>
      <c r="M5703">
        <v>8.7200000000000006</v>
      </c>
      <c r="N5703">
        <v>41.8</v>
      </c>
      <c r="O5703">
        <v>5</v>
      </c>
      <c r="P5703">
        <v>11.98</v>
      </c>
      <c r="R5703">
        <v>209</v>
      </c>
      <c r="T5703">
        <v>72.84</v>
      </c>
      <c r="U5703">
        <v>119.55</v>
      </c>
      <c r="V5703" s="14">
        <v>-0.67200000000000004</v>
      </c>
      <c r="Y5703" s="12" t="str">
        <f>IFERROR(VLOOKUP(C5703,[1]Index!$D:$F,3,FALSE),"Non List")</f>
        <v>Hydro Non Converted</v>
      </c>
      <c r="Z5703">
        <f>IFERROR(VLOOKUP(C5703,[1]LP!$B:$C,2,FALSE),0)</f>
        <v>507</v>
      </c>
      <c r="AA5703" s="11">
        <f t="shared" si="228"/>
        <v>58.1</v>
      </c>
      <c r="AB5703" s="5">
        <f>IFERROR(VLOOKUP(C5703,[2]Sheet1!$B:$F,5,FALSE),0)</f>
        <v>1971000</v>
      </c>
      <c r="AC5703" s="11">
        <f>IFERROR(VLOOKUP(AE5703,[3]Sheet2!$M:$O,2,FALSE),0)</f>
        <v>0</v>
      </c>
      <c r="AD5703" s="11">
        <f>IFERROR(VLOOKUP(AE5703,[3]Sheet2!$M:$O,3,FALSE),0)</f>
        <v>0</v>
      </c>
      <c r="AE5703" s="10" t="str">
        <f t="shared" si="229"/>
        <v>80/81HHL</v>
      </c>
      <c r="AF5703" s="13">
        <f t="shared" si="227"/>
        <v>1.7199211045364891E-2</v>
      </c>
    </row>
    <row r="5704" spans="1:32" x14ac:dyDescent="0.45">
      <c r="A5704" t="s">
        <v>24</v>
      </c>
      <c r="B5704" t="s">
        <v>338</v>
      </c>
      <c r="C5704" t="s">
        <v>225</v>
      </c>
      <c r="D5704">
        <v>435.6</v>
      </c>
      <c r="E5704">
        <v>420000</v>
      </c>
      <c r="F5704" s="5">
        <v>43510.557000000001</v>
      </c>
      <c r="L5704">
        <v>18274.421900000001</v>
      </c>
      <c r="M5704">
        <v>17.399999999999999</v>
      </c>
      <c r="N5704">
        <v>25.03</v>
      </c>
      <c r="O5704">
        <v>3.95</v>
      </c>
      <c r="P5704">
        <v>15.77</v>
      </c>
      <c r="R5704">
        <v>98.87</v>
      </c>
      <c r="T5704">
        <v>110.36</v>
      </c>
      <c r="U5704">
        <v>207.86</v>
      </c>
      <c r="V5704" s="14">
        <v>-0.52280000000000004</v>
      </c>
      <c r="Y5704" s="12" t="str">
        <f>IFERROR(VLOOKUP(C5704,[1]Index!$D:$F,3,FALSE),"Non List")</f>
        <v>Hydro Power</v>
      </c>
      <c r="Z5704">
        <f>IFERROR(VLOOKUP(C5704,[1]LP!$B:$C,2,FALSE),0)</f>
        <v>616</v>
      </c>
      <c r="AA5704" s="11">
        <f t="shared" si="228"/>
        <v>35.4</v>
      </c>
      <c r="AB5704" s="5">
        <f>IFERROR(VLOOKUP(C5704,[2]Sheet1!$B:$F,5,FALSE),0)</f>
        <v>4431000</v>
      </c>
      <c r="AC5704" s="11">
        <f>IFERROR(VLOOKUP(AE5704,[3]Sheet2!$M:$O,2,FALSE),0)</f>
        <v>0.21099999999999999</v>
      </c>
      <c r="AD5704" s="11">
        <f>IFERROR(VLOOKUP(AE5704,[3]Sheet2!$M:$O,3,FALSE),0)</f>
        <v>4</v>
      </c>
      <c r="AE5704" s="10" t="str">
        <f t="shared" si="229"/>
        <v>80/81UMRH</v>
      </c>
      <c r="AF5704" s="13">
        <f t="shared" si="227"/>
        <v>2.8246753246753246E-2</v>
      </c>
    </row>
    <row r="5705" spans="1:32" x14ac:dyDescent="0.45">
      <c r="A5705" t="s">
        <v>24</v>
      </c>
      <c r="B5705" t="s">
        <v>338</v>
      </c>
      <c r="C5705" t="s">
        <v>252</v>
      </c>
      <c r="D5705">
        <v>714</v>
      </c>
      <c r="E5705">
        <v>850000</v>
      </c>
      <c r="F5705" s="5">
        <v>121713.75440000001</v>
      </c>
      <c r="L5705">
        <v>63910.504699999998</v>
      </c>
      <c r="M5705">
        <v>30.04</v>
      </c>
      <c r="N5705">
        <v>23.77</v>
      </c>
      <c r="O5705">
        <v>6.25</v>
      </c>
      <c r="P5705">
        <v>26.31</v>
      </c>
      <c r="R5705">
        <v>148.56</v>
      </c>
      <c r="T5705">
        <v>114.32</v>
      </c>
      <c r="U5705">
        <v>277.97000000000003</v>
      </c>
      <c r="V5705" s="14">
        <v>-0.61070000000000002</v>
      </c>
      <c r="Y5705" s="12" t="str">
        <f>IFERROR(VLOOKUP(C5705,[1]Index!$D:$F,3,FALSE),"Non List")</f>
        <v>Hydro Non Converted</v>
      </c>
      <c r="Z5705">
        <f>IFERROR(VLOOKUP(C5705,[1]LP!$B:$C,2,FALSE),0)</f>
        <v>824.9</v>
      </c>
      <c r="AA5705" s="11">
        <f t="shared" si="228"/>
        <v>27.5</v>
      </c>
      <c r="AB5705" s="5">
        <f>IFERROR(VLOOKUP(C5705,[2]Sheet1!$B:$F,5,FALSE),0)</f>
        <v>1105000</v>
      </c>
      <c r="AC5705" s="11">
        <f>IFERROR(VLOOKUP(AE5705,[3]Sheet2!$M:$O,2,FALSE),0)</f>
        <v>0</v>
      </c>
      <c r="AD5705" s="11">
        <f>IFERROR(VLOOKUP(AE5705,[3]Sheet2!$M:$O,3,FALSE),0)</f>
        <v>0</v>
      </c>
      <c r="AE5705" s="10" t="str">
        <f t="shared" si="229"/>
        <v>80/81SIKLES</v>
      </c>
      <c r="AF5705" s="13">
        <f t="shared" si="227"/>
        <v>3.6416535337616678E-2</v>
      </c>
    </row>
    <row r="5706" spans="1:32" x14ac:dyDescent="0.45">
      <c r="A5706" t="s">
        <v>24</v>
      </c>
      <c r="B5706" t="s">
        <v>338</v>
      </c>
      <c r="C5706" t="s">
        <v>344</v>
      </c>
      <c r="D5706">
        <v>219</v>
      </c>
      <c r="E5706">
        <v>2900000</v>
      </c>
      <c r="F5706" s="5">
        <v>-825063</v>
      </c>
      <c r="L5706">
        <v>-112967</v>
      </c>
      <c r="M5706">
        <v>-15.56</v>
      </c>
      <c r="N5706">
        <v>-14.07</v>
      </c>
      <c r="O5706">
        <v>3.06</v>
      </c>
      <c r="P5706">
        <v>-21.78</v>
      </c>
      <c r="R5706">
        <v>-43.05</v>
      </c>
      <c r="T5706">
        <v>71.55</v>
      </c>
      <c r="U5706">
        <v>0</v>
      </c>
      <c r="V5706">
        <v>0</v>
      </c>
      <c r="Y5706" s="12" t="str">
        <f>IFERROR(VLOOKUP(C5706,[1]Index!$D:$F,3,FALSE),"Non List")</f>
        <v>Hydro Non Converted</v>
      </c>
      <c r="Z5706">
        <f>IFERROR(VLOOKUP(C5706,[1]LP!$B:$C,2,FALSE),0)</f>
        <v>312.39999999999998</v>
      </c>
      <c r="AA5706" s="11">
        <f t="shared" si="228"/>
        <v>-20.100000000000001</v>
      </c>
      <c r="AB5706" s="5">
        <f>IFERROR(VLOOKUP(C5706,[2]Sheet1!$B:$F,5,FALSE),0)</f>
        <v>6380000</v>
      </c>
      <c r="AC5706" s="11">
        <f>IFERROR(VLOOKUP(AE5706,[3]Sheet2!$M:$O,2,FALSE),0)</f>
        <v>0</v>
      </c>
      <c r="AD5706" s="11">
        <f>IFERROR(VLOOKUP(AE5706,[3]Sheet2!$M:$O,3,FALSE),0)</f>
        <v>0</v>
      </c>
      <c r="AE5706" s="10" t="str">
        <f t="shared" si="229"/>
        <v>80/81MEL</v>
      </c>
      <c r="AF5706" s="13">
        <f t="shared" si="227"/>
        <v>-4.9807938540332913E-2</v>
      </c>
    </row>
    <row r="5707" spans="1:32" x14ac:dyDescent="0.45">
      <c r="A5707" t="s">
        <v>24</v>
      </c>
      <c r="B5707" t="s">
        <v>338</v>
      </c>
      <c r="C5707" t="s">
        <v>231</v>
      </c>
      <c r="D5707">
        <v>619</v>
      </c>
      <c r="E5707">
        <v>493323.65500000003</v>
      </c>
      <c r="F5707" s="5">
        <v>197520.65400000001</v>
      </c>
      <c r="L5707">
        <v>36414.92</v>
      </c>
      <c r="M5707">
        <v>29.52</v>
      </c>
      <c r="N5707">
        <v>20.97</v>
      </c>
      <c r="O5707">
        <v>4.42</v>
      </c>
      <c r="P5707">
        <v>21.08</v>
      </c>
      <c r="R5707">
        <v>92.69</v>
      </c>
      <c r="T5707">
        <v>140.04</v>
      </c>
      <c r="U5707">
        <v>304.98</v>
      </c>
      <c r="V5707" s="14">
        <v>-0.50729999999999997</v>
      </c>
      <c r="Y5707" s="12" t="str">
        <f>IFERROR(VLOOKUP(C5707,[1]Index!$D:$F,3,FALSE),"Non List")</f>
        <v>Hydro Power</v>
      </c>
      <c r="Z5707">
        <f>IFERROR(VLOOKUP(C5707,[1]LP!$B:$C,2,FALSE),0)</f>
        <v>678.6</v>
      </c>
      <c r="AA5707" s="11">
        <f t="shared" si="228"/>
        <v>23</v>
      </c>
      <c r="AB5707" s="5">
        <f>IFERROR(VLOOKUP(C5707,[2]Sheet1!$B:$F,5,FALSE),0)</f>
        <v>5673222</v>
      </c>
      <c r="AC5707" s="11">
        <f>IFERROR(VLOOKUP(AE5707,[3]Sheet2!$M:$O,2,FALSE),0)</f>
        <v>0.78900000000000003</v>
      </c>
      <c r="AD5707" s="11">
        <f>IFERROR(VLOOKUP(AE5707,[3]Sheet2!$M:$O,3,FALSE),0)</f>
        <v>15</v>
      </c>
      <c r="AE5707" s="10" t="str">
        <f t="shared" si="229"/>
        <v>80/81RURU</v>
      </c>
      <c r="AF5707" s="13">
        <f t="shared" si="227"/>
        <v>4.3501326259946946E-2</v>
      </c>
    </row>
    <row r="5708" spans="1:32" x14ac:dyDescent="0.45">
      <c r="A5708" t="s">
        <v>24</v>
      </c>
      <c r="B5708" t="s">
        <v>338</v>
      </c>
      <c r="C5708" t="s">
        <v>345</v>
      </c>
      <c r="D5708">
        <v>448.2</v>
      </c>
      <c r="E5708">
        <v>760000</v>
      </c>
      <c r="F5708" s="5">
        <v>-20993.637999999999</v>
      </c>
      <c r="L5708">
        <v>23778.17</v>
      </c>
      <c r="M5708">
        <v>12.48</v>
      </c>
      <c r="N5708">
        <v>35.909999999999997</v>
      </c>
      <c r="O5708">
        <v>4.6100000000000003</v>
      </c>
      <c r="P5708">
        <v>12.87</v>
      </c>
      <c r="R5708">
        <v>165.55</v>
      </c>
      <c r="T5708">
        <v>97.24</v>
      </c>
      <c r="U5708">
        <v>165.24</v>
      </c>
      <c r="V5708" s="14">
        <v>-0.63129999999999997</v>
      </c>
      <c r="Y5708" s="12" t="str">
        <f>IFERROR(VLOOKUP(C5708,[1]Index!$D:$F,3,FALSE),"Non List")</f>
        <v>Hydro Non Converted</v>
      </c>
      <c r="Z5708">
        <f>IFERROR(VLOOKUP(C5708,[1]LP!$B:$C,2,FALSE),0)</f>
        <v>622.29999999999995</v>
      </c>
      <c r="AA5708" s="11">
        <f t="shared" si="228"/>
        <v>49.9</v>
      </c>
      <c r="AB5708" s="5">
        <f>IFERROR(VLOOKUP(C5708,[2]Sheet1!$B:$F,5,FALSE),0)</f>
        <v>1596000</v>
      </c>
      <c r="AC5708" s="11">
        <f>IFERROR(VLOOKUP(AE5708,[3]Sheet2!$M:$O,2,FALSE),0)</f>
        <v>0</v>
      </c>
      <c r="AD5708" s="11">
        <f>IFERROR(VLOOKUP(AE5708,[3]Sheet2!$M:$O,3,FALSE),0)</f>
        <v>0</v>
      </c>
      <c r="AE5708" s="10" t="str">
        <f t="shared" si="229"/>
        <v>80/81MAKAR</v>
      </c>
      <c r="AF5708" s="13">
        <f t="shared" si="227"/>
        <v>2.0054636027639405E-2</v>
      </c>
    </row>
    <row r="5709" spans="1:32" x14ac:dyDescent="0.45">
      <c r="A5709" t="s">
        <v>24</v>
      </c>
      <c r="B5709" t="s">
        <v>338</v>
      </c>
      <c r="C5709" t="s">
        <v>322</v>
      </c>
      <c r="D5709">
        <v>401</v>
      </c>
      <c r="E5709">
        <v>1120000</v>
      </c>
      <c r="F5709" s="5">
        <v>111817.042</v>
      </c>
      <c r="L5709">
        <v>54227.34</v>
      </c>
      <c r="M5709">
        <v>19.36</v>
      </c>
      <c r="N5709">
        <v>20.71</v>
      </c>
      <c r="O5709">
        <v>3.65</v>
      </c>
      <c r="P5709">
        <v>17.61</v>
      </c>
      <c r="R5709">
        <v>75.59</v>
      </c>
      <c r="T5709">
        <v>109.98</v>
      </c>
      <c r="U5709">
        <v>218.88</v>
      </c>
      <c r="V5709" s="14">
        <v>-0.45419999999999999</v>
      </c>
      <c r="Y5709" s="12" t="str">
        <f>IFERROR(VLOOKUP(C5709,[1]Index!$D:$F,3,FALSE),"Non List")</f>
        <v>Hydro Non Converted</v>
      </c>
      <c r="Z5709">
        <f>IFERROR(VLOOKUP(C5709,[1]LP!$B:$C,2,FALSE),0)</f>
        <v>512</v>
      </c>
      <c r="AA5709" s="11">
        <f t="shared" si="228"/>
        <v>26.4</v>
      </c>
      <c r="AB5709" s="5">
        <f>IFERROR(VLOOKUP(C5709,[2]Sheet1!$B:$F,5,FALSE),0)</f>
        <v>4458160</v>
      </c>
      <c r="AC5709" s="11">
        <f>IFERROR(VLOOKUP(AE5709,[3]Sheet2!$M:$O,2,FALSE),0)</f>
        <v>0.25</v>
      </c>
      <c r="AD5709" s="11">
        <f>IFERROR(VLOOKUP(AE5709,[3]Sheet2!$M:$O,3,FALSE),0)</f>
        <v>4.75</v>
      </c>
      <c r="AE5709" s="10" t="str">
        <f t="shared" si="229"/>
        <v>80/81SMJC</v>
      </c>
      <c r="AF5709" s="13">
        <f t="shared" si="227"/>
        <v>3.7812499999999999E-2</v>
      </c>
    </row>
    <row r="5710" spans="1:32" x14ac:dyDescent="0.45">
      <c r="A5710" t="s">
        <v>24</v>
      </c>
      <c r="B5710" t="s">
        <v>338</v>
      </c>
      <c r="C5710" t="s">
        <v>329</v>
      </c>
      <c r="D5710">
        <v>478</v>
      </c>
      <c r="E5710">
        <v>392156.8</v>
      </c>
      <c r="F5710" s="5">
        <v>7858.6589999999997</v>
      </c>
      <c r="L5710">
        <v>7774.5219999999999</v>
      </c>
      <c r="M5710">
        <v>7.92</v>
      </c>
      <c r="N5710">
        <v>60.35</v>
      </c>
      <c r="O5710">
        <v>4.6900000000000004</v>
      </c>
      <c r="P5710">
        <v>7.77</v>
      </c>
      <c r="R5710">
        <v>283.04000000000002</v>
      </c>
      <c r="T5710">
        <v>102</v>
      </c>
      <c r="U5710">
        <v>134.82</v>
      </c>
      <c r="V5710" s="14">
        <v>-0.71799999999999997</v>
      </c>
      <c r="Y5710" s="12" t="str">
        <f>IFERROR(VLOOKUP(C5710,[1]Index!$D:$F,3,FALSE),"Non List")</f>
        <v>Hydro Non Converted</v>
      </c>
      <c r="Z5710">
        <f>IFERROR(VLOOKUP(C5710,[1]LP!$B:$C,2,FALSE),0)</f>
        <v>630.20000000000005</v>
      </c>
      <c r="AA5710" s="11">
        <f t="shared" si="228"/>
        <v>79.599999999999994</v>
      </c>
      <c r="AB5710" s="5">
        <f>IFERROR(VLOOKUP(C5710,[2]Sheet1!$B:$F,5,FALSE),0)</f>
        <v>1490195.84</v>
      </c>
      <c r="AC5710" s="11">
        <f>IFERROR(VLOOKUP(AE5710,[3]Sheet2!$M:$O,2,FALSE),0)</f>
        <v>0</v>
      </c>
      <c r="AD5710" s="11">
        <f>IFERROR(VLOOKUP(AE5710,[3]Sheet2!$M:$O,3,FALSE),0)</f>
        <v>0</v>
      </c>
      <c r="AE5710" s="10" t="str">
        <f t="shared" si="229"/>
        <v>80/81MKHL</v>
      </c>
      <c r="AF5710" s="13">
        <f t="shared" si="227"/>
        <v>1.2567438908283084E-2</v>
      </c>
    </row>
    <row r="5711" spans="1:32" x14ac:dyDescent="0.45">
      <c r="A5711" t="s">
        <v>24</v>
      </c>
      <c r="B5711" t="s">
        <v>338</v>
      </c>
      <c r="C5711" t="s">
        <v>364</v>
      </c>
      <c r="D5711">
        <v>615</v>
      </c>
      <c r="E5711">
        <v>314070</v>
      </c>
      <c r="F5711" s="5">
        <v>-591.92899999999997</v>
      </c>
      <c r="L5711">
        <v>-556.06500000000005</v>
      </c>
      <c r="M5711">
        <v>-0.68</v>
      </c>
      <c r="N5711">
        <v>-904.41</v>
      </c>
      <c r="O5711">
        <v>6.16</v>
      </c>
      <c r="P5711">
        <v>-0.71</v>
      </c>
      <c r="R5711">
        <v>-5571.17</v>
      </c>
      <c r="T5711">
        <v>99.81</v>
      </c>
      <c r="U5711">
        <v>0</v>
      </c>
      <c r="V5711">
        <v>0</v>
      </c>
      <c r="Y5711" s="12" t="str">
        <f>IFERROR(VLOOKUP(C5711,[1]Index!$D:$F,3,FALSE),"Non List")</f>
        <v>Hydro Non Converted</v>
      </c>
      <c r="Z5711">
        <f>IFERROR(VLOOKUP(C5711,[1]LP!$B:$C,2,FALSE),0)</f>
        <v>750</v>
      </c>
      <c r="AA5711" s="11">
        <f t="shared" si="228"/>
        <v>-1102.9000000000001</v>
      </c>
      <c r="AB5711" s="5">
        <f>IFERROR(VLOOKUP(C5711,[2]Sheet1!$B:$F,5,FALSE),0)</f>
        <v>960000</v>
      </c>
      <c r="AC5711" s="11">
        <f>IFERROR(VLOOKUP(AE5711,[3]Sheet2!$M:$O,2,FALSE),0)</f>
        <v>0</v>
      </c>
      <c r="AD5711" s="11">
        <f>IFERROR(VLOOKUP(AE5711,[3]Sheet2!$M:$O,3,FALSE),0)</f>
        <v>0</v>
      </c>
      <c r="AE5711" s="10" t="str">
        <f t="shared" si="229"/>
        <v>80/81CKHL</v>
      </c>
      <c r="AF5711" s="13">
        <f t="shared" si="227"/>
        <v>-9.0666666666666673E-4</v>
      </c>
    </row>
    <row r="5712" spans="1:32" x14ac:dyDescent="0.45">
      <c r="A5712" t="s">
        <v>24</v>
      </c>
      <c r="B5712" t="s">
        <v>338</v>
      </c>
      <c r="C5712" t="s">
        <v>346</v>
      </c>
      <c r="D5712">
        <v>516</v>
      </c>
      <c r="E5712">
        <v>871580</v>
      </c>
      <c r="F5712" s="5">
        <v>-48727.856200000002</v>
      </c>
      <c r="L5712">
        <v>-3051.1559999999999</v>
      </c>
      <c r="M5712">
        <v>-1.4</v>
      </c>
      <c r="N5712">
        <v>-368.57</v>
      </c>
      <c r="O5712">
        <v>5.47</v>
      </c>
      <c r="P5712">
        <v>-1.48</v>
      </c>
      <c r="R5712">
        <v>-2016.08</v>
      </c>
      <c r="T5712">
        <v>94.41</v>
      </c>
      <c r="U5712">
        <v>0</v>
      </c>
      <c r="V5712">
        <v>0</v>
      </c>
      <c r="Y5712" s="12" t="str">
        <f>IFERROR(VLOOKUP(C5712,[1]Index!$D:$F,3,FALSE),"Non List")</f>
        <v>Hydro Non Converted</v>
      </c>
      <c r="Z5712">
        <f>IFERROR(VLOOKUP(C5712,[1]LP!$B:$C,2,FALSE),0)</f>
        <v>680</v>
      </c>
      <c r="AA5712" s="11">
        <f t="shared" si="228"/>
        <v>-485.7</v>
      </c>
      <c r="AB5712" s="5">
        <f>IFERROR(VLOOKUP(C5712,[2]Sheet1!$B:$F,5,FALSE),0)</f>
        <v>1500000</v>
      </c>
      <c r="AC5712" s="11">
        <f>IFERROR(VLOOKUP(AE5712,[3]Sheet2!$M:$O,2,FALSE),0)</f>
        <v>0</v>
      </c>
      <c r="AD5712" s="11">
        <f>IFERROR(VLOOKUP(AE5712,[3]Sheet2!$M:$O,3,FALSE),0)</f>
        <v>0</v>
      </c>
      <c r="AE5712" s="10" t="str">
        <f t="shared" si="229"/>
        <v>80/81MMKJL</v>
      </c>
      <c r="AF5712" s="13">
        <f t="shared" si="227"/>
        <v>-2.0588235294117644E-3</v>
      </c>
    </row>
    <row r="5713" spans="1:32" x14ac:dyDescent="0.45">
      <c r="A5713" t="s">
        <v>24</v>
      </c>
      <c r="B5713" t="s">
        <v>338</v>
      </c>
      <c r="C5713" t="s">
        <v>330</v>
      </c>
      <c r="D5713">
        <v>420.1</v>
      </c>
      <c r="E5713">
        <v>536486</v>
      </c>
      <c r="F5713" s="5">
        <v>-114832.179</v>
      </c>
      <c r="L5713">
        <v>5812.8710000000001</v>
      </c>
      <c r="M5713">
        <v>4.32</v>
      </c>
      <c r="N5713">
        <v>97.25</v>
      </c>
      <c r="O5713">
        <v>5.35</v>
      </c>
      <c r="P5713">
        <v>5.51</v>
      </c>
      <c r="R5713">
        <v>520.29</v>
      </c>
      <c r="T5713">
        <v>78.599999999999994</v>
      </c>
      <c r="U5713">
        <v>87.41</v>
      </c>
      <c r="V5713" s="14">
        <v>-0.79190000000000005</v>
      </c>
      <c r="Y5713" s="12" t="str">
        <f>IFERROR(VLOOKUP(C5713,[1]Index!$D:$F,3,FALSE),"Non List")</f>
        <v>Hydro Non Converted</v>
      </c>
      <c r="Z5713">
        <f>IFERROR(VLOOKUP(C5713,[1]LP!$B:$C,2,FALSE),0)</f>
        <v>710</v>
      </c>
      <c r="AA5713" s="11">
        <f t="shared" si="228"/>
        <v>164.4</v>
      </c>
      <c r="AB5713" s="5">
        <f>IFERROR(VLOOKUP(C5713,[2]Sheet1!$B:$F,5,FALSE),0)</f>
        <v>1609458</v>
      </c>
      <c r="AC5713" s="11">
        <f>IFERROR(VLOOKUP(AE5713,[3]Sheet2!$M:$O,2,FALSE),0)</f>
        <v>0</v>
      </c>
      <c r="AD5713" s="11">
        <f>IFERROR(VLOOKUP(AE5713,[3]Sheet2!$M:$O,3,FALSE),0)</f>
        <v>0</v>
      </c>
      <c r="AE5713" s="10" t="str">
        <f t="shared" si="229"/>
        <v>80/81DOLTI</v>
      </c>
      <c r="AF5713" s="13">
        <f t="shared" si="227"/>
        <v>6.0845070422535213E-3</v>
      </c>
    </row>
    <row r="5714" spans="1:32" x14ac:dyDescent="0.45">
      <c r="A5714" t="s">
        <v>24</v>
      </c>
      <c r="B5714" t="s">
        <v>338</v>
      </c>
      <c r="C5714" t="s">
        <v>253</v>
      </c>
      <c r="D5714">
        <v>353.9</v>
      </c>
      <c r="E5714">
        <v>1827970</v>
      </c>
      <c r="F5714" s="5">
        <v>-435702.76</v>
      </c>
      <c r="L5714">
        <v>-81696.400999999998</v>
      </c>
      <c r="M5714">
        <v>-17.84</v>
      </c>
      <c r="N5714">
        <v>-19.84</v>
      </c>
      <c r="O5714">
        <v>4.6500000000000004</v>
      </c>
      <c r="P5714">
        <v>-23.47</v>
      </c>
      <c r="R5714">
        <v>-92.26</v>
      </c>
      <c r="T5714">
        <v>76.16</v>
      </c>
      <c r="U5714">
        <v>0</v>
      </c>
      <c r="V5714">
        <v>0</v>
      </c>
      <c r="Y5714" s="12" t="str">
        <f>IFERROR(VLOOKUP(C5714,[1]Index!$D:$F,3,FALSE),"Non List")</f>
        <v>Hydro Non Converted</v>
      </c>
      <c r="Z5714">
        <f>IFERROR(VLOOKUP(C5714,[1]LP!$B:$C,2,FALSE),0)</f>
        <v>350</v>
      </c>
      <c r="AA5714" s="11">
        <f t="shared" si="228"/>
        <v>-19.600000000000001</v>
      </c>
      <c r="AB5714" s="5">
        <f>IFERROR(VLOOKUP(C5714,[2]Sheet1!$B:$F,5,FALSE),0)</f>
        <v>3655940</v>
      </c>
      <c r="AC5714" s="11">
        <f>IFERROR(VLOOKUP(AE5714,[3]Sheet2!$M:$O,2,FALSE),0)</f>
        <v>0</v>
      </c>
      <c r="AD5714" s="11">
        <f>IFERROR(VLOOKUP(AE5714,[3]Sheet2!$M:$O,3,FALSE),0)</f>
        <v>0</v>
      </c>
      <c r="AE5714" s="10" t="str">
        <f t="shared" si="229"/>
        <v>80/81BHL</v>
      </c>
      <c r="AF5714" s="13">
        <f t="shared" si="227"/>
        <v>-5.097142857142857E-2</v>
      </c>
    </row>
    <row r="5715" spans="1:32" x14ac:dyDescent="0.45">
      <c r="A5715" t="s">
        <v>24</v>
      </c>
      <c r="B5715" t="s">
        <v>338</v>
      </c>
      <c r="C5715" t="s">
        <v>255</v>
      </c>
      <c r="D5715">
        <v>608</v>
      </c>
      <c r="E5715">
        <v>3125000</v>
      </c>
      <c r="F5715" s="5">
        <v>460182.56699999998</v>
      </c>
      <c r="L5715">
        <v>234658.42800000001</v>
      </c>
      <c r="M5715">
        <v>30</v>
      </c>
      <c r="N5715">
        <v>20.27</v>
      </c>
      <c r="O5715">
        <v>5.3</v>
      </c>
      <c r="P5715">
        <v>26.18</v>
      </c>
      <c r="R5715">
        <v>107.43</v>
      </c>
      <c r="T5715">
        <v>114.73</v>
      </c>
      <c r="U5715">
        <v>278.29000000000002</v>
      </c>
      <c r="V5715" s="14">
        <v>-0.5423</v>
      </c>
      <c r="Y5715" s="12" t="str">
        <f>IFERROR(VLOOKUP(C5715,[1]Index!$D:$F,3,FALSE),"Non List")</f>
        <v>Hydro Non Converted</v>
      </c>
      <c r="Z5715">
        <f>IFERROR(VLOOKUP(C5715,[1]LP!$B:$C,2,FALSE),0)</f>
        <v>485</v>
      </c>
      <c r="AA5715" s="11">
        <f t="shared" si="228"/>
        <v>16.2</v>
      </c>
      <c r="AB5715" s="5">
        <f>IFERROR(VLOOKUP(C5715,[2]Sheet1!$B:$F,5,FALSE),0)</f>
        <v>3125000</v>
      </c>
      <c r="AC5715" s="11">
        <f>IFERROR(VLOOKUP(AE5715,[3]Sheet2!$M:$O,2,FALSE),0)</f>
        <v>0</v>
      </c>
      <c r="AD5715" s="11">
        <f>IFERROR(VLOOKUP(AE5715,[3]Sheet2!$M:$O,3,FALSE),0)</f>
        <v>0</v>
      </c>
      <c r="AE5715" s="10" t="str">
        <f t="shared" si="229"/>
        <v>80/81GVL</v>
      </c>
      <c r="AF5715" s="13">
        <f t="shared" si="227"/>
        <v>6.1855670103092786E-2</v>
      </c>
    </row>
    <row r="5716" spans="1:32" x14ac:dyDescent="0.45">
      <c r="A5716" t="s">
        <v>24</v>
      </c>
      <c r="B5716" t="s">
        <v>338</v>
      </c>
      <c r="C5716" t="s">
        <v>347</v>
      </c>
      <c r="D5716">
        <v>665</v>
      </c>
      <c r="E5716">
        <v>748400</v>
      </c>
      <c r="F5716" s="5">
        <v>436.75299999999999</v>
      </c>
      <c r="L5716">
        <v>1707.454</v>
      </c>
      <c r="M5716">
        <v>0.88</v>
      </c>
      <c r="N5716">
        <v>755.68</v>
      </c>
      <c r="O5716">
        <v>6.65</v>
      </c>
      <c r="P5716">
        <v>0.91</v>
      </c>
      <c r="R5716">
        <v>5025.2700000000004</v>
      </c>
      <c r="T5716">
        <v>100.06</v>
      </c>
      <c r="U5716">
        <v>44.51</v>
      </c>
      <c r="V5716" s="14">
        <v>-0.93310000000000004</v>
      </c>
      <c r="Y5716" s="12" t="str">
        <f>IFERROR(VLOOKUP(C5716,[1]Index!$D:$F,3,FALSE),"Non List")</f>
        <v>Hydro Non Converted</v>
      </c>
      <c r="Z5716">
        <f>IFERROR(VLOOKUP(C5716,[1]LP!$B:$C,2,FALSE),0)</f>
        <v>937.1</v>
      </c>
      <c r="AA5716" s="11">
        <f t="shared" si="228"/>
        <v>1064.9000000000001</v>
      </c>
      <c r="AB5716" s="5">
        <f>IFERROR(VLOOKUP(C5716,[2]Sheet1!$B:$F,5,FALSE),0)</f>
        <v>748400</v>
      </c>
      <c r="AC5716" s="11">
        <f>IFERROR(VLOOKUP(AE5716,[3]Sheet2!$M:$O,2,FALSE),0)</f>
        <v>0</v>
      </c>
      <c r="AD5716" s="11">
        <f>IFERROR(VLOOKUP(AE5716,[3]Sheet2!$M:$O,3,FALSE),0)</f>
        <v>0</v>
      </c>
      <c r="AE5716" s="10" t="str">
        <f t="shared" si="229"/>
        <v>80/81MSHL</v>
      </c>
      <c r="AF5716" s="13">
        <f t="shared" si="227"/>
        <v>9.390673353964358E-4</v>
      </c>
    </row>
    <row r="5717" spans="1:32" x14ac:dyDescent="0.45">
      <c r="A5717" t="s">
        <v>24</v>
      </c>
      <c r="B5717" t="s">
        <v>338</v>
      </c>
      <c r="C5717" t="s">
        <v>254</v>
      </c>
      <c r="D5717">
        <v>162</v>
      </c>
      <c r="E5717">
        <v>2423714.15</v>
      </c>
      <c r="F5717" s="5">
        <v>-30008.86</v>
      </c>
      <c r="L5717">
        <v>-47508.7</v>
      </c>
      <c r="M5717">
        <v>-7.84</v>
      </c>
      <c r="N5717">
        <v>-20.66</v>
      </c>
      <c r="O5717">
        <v>1.64</v>
      </c>
      <c r="P5717">
        <v>-7.94</v>
      </c>
      <c r="R5717">
        <v>-33.880000000000003</v>
      </c>
      <c r="T5717">
        <v>98.76</v>
      </c>
      <c r="U5717">
        <v>0</v>
      </c>
      <c r="V5717">
        <v>0</v>
      </c>
      <c r="Y5717" s="12" t="str">
        <f>IFERROR(VLOOKUP(C5717,[1]Index!$D:$F,3,FALSE),"Non List")</f>
        <v>Hydro Power</v>
      </c>
      <c r="Z5717">
        <f>IFERROR(VLOOKUP(C5717,[1]LP!$B:$C,2,FALSE),0)</f>
        <v>217.6</v>
      </c>
      <c r="AA5717" s="11">
        <f t="shared" si="228"/>
        <v>-27.8</v>
      </c>
      <c r="AB5717" s="5">
        <f>IFERROR(VLOOKUP(C5717,[2]Sheet1!$B:$F,5,FALSE),0)</f>
        <v>23233518</v>
      </c>
      <c r="AC5717" s="11">
        <f>IFERROR(VLOOKUP(AE5717,[3]Sheet2!$M:$O,2,FALSE),0)</f>
        <v>0</v>
      </c>
      <c r="AD5717" s="11">
        <f>IFERROR(VLOOKUP(AE5717,[3]Sheet2!$M:$O,3,FALSE),0)</f>
        <v>0</v>
      </c>
      <c r="AE5717" s="10" t="str">
        <f t="shared" si="229"/>
        <v>80/81RIDI</v>
      </c>
      <c r="AF5717" s="13">
        <f t="shared" si="227"/>
        <v>-3.6029411764705879E-2</v>
      </c>
    </row>
    <row r="5718" spans="1:32" x14ac:dyDescent="0.45">
      <c r="A5718" t="s">
        <v>24</v>
      </c>
      <c r="B5718" t="s">
        <v>338</v>
      </c>
      <c r="C5718" t="s">
        <v>348</v>
      </c>
      <c r="D5718">
        <v>345.9</v>
      </c>
      <c r="E5718">
        <v>800000</v>
      </c>
      <c r="F5718" s="5">
        <v>-175567.568</v>
      </c>
      <c r="L5718">
        <v>-4775.8180000000002</v>
      </c>
      <c r="M5718">
        <v>-2.36</v>
      </c>
      <c r="N5718">
        <v>-146.57</v>
      </c>
      <c r="O5718">
        <v>4.43</v>
      </c>
      <c r="P5718">
        <v>-3.06</v>
      </c>
      <c r="R5718">
        <v>-649.30999999999995</v>
      </c>
      <c r="T5718">
        <v>78.05</v>
      </c>
      <c r="U5718">
        <v>0</v>
      </c>
      <c r="V5718">
        <v>0</v>
      </c>
      <c r="Y5718" s="12" t="str">
        <f>IFERROR(VLOOKUP(C5718,[1]Index!$D:$F,3,FALSE),"Non List")</f>
        <v>Hydro Non Converted</v>
      </c>
      <c r="Z5718">
        <f>IFERROR(VLOOKUP(C5718,[1]LP!$B:$C,2,FALSE),0)</f>
        <v>463.9</v>
      </c>
      <c r="AA5718" s="11">
        <f t="shared" si="228"/>
        <v>-196.6</v>
      </c>
      <c r="AB5718" s="5">
        <f>IFERROR(VLOOKUP(C5718,[2]Sheet1!$B:$F,5,FALSE),0)</f>
        <v>2560000</v>
      </c>
      <c r="AC5718" s="11">
        <f>IFERROR(VLOOKUP(AE5718,[3]Sheet2!$M:$O,2,FALSE),0)</f>
        <v>0</v>
      </c>
      <c r="AD5718" s="11">
        <f>IFERROR(VLOOKUP(AE5718,[3]Sheet2!$M:$O,3,FALSE),0)</f>
        <v>0</v>
      </c>
      <c r="AE5718" s="10" t="str">
        <f t="shared" si="229"/>
        <v>80/81MEHL</v>
      </c>
      <c r="AF5718" s="13">
        <f t="shared" si="227"/>
        <v>-5.0873032981245958E-3</v>
      </c>
    </row>
    <row r="5719" spans="1:32" x14ac:dyDescent="0.45">
      <c r="A5719" t="s">
        <v>24</v>
      </c>
      <c r="B5719" t="s">
        <v>338</v>
      </c>
      <c r="C5719" t="s">
        <v>349</v>
      </c>
      <c r="D5719">
        <v>427</v>
      </c>
      <c r="E5719">
        <v>600000</v>
      </c>
      <c r="F5719" s="5">
        <v>-9528.5040000000008</v>
      </c>
      <c r="L5719">
        <v>-136.99100000000001</v>
      </c>
      <c r="M5719">
        <v>-0.08</v>
      </c>
      <c r="N5719">
        <v>-5337.5</v>
      </c>
      <c r="O5719">
        <v>4.34</v>
      </c>
      <c r="P5719">
        <v>-0.09</v>
      </c>
      <c r="R5719">
        <v>-23164.75</v>
      </c>
      <c r="T5719">
        <v>98.41</v>
      </c>
      <c r="U5719">
        <v>0</v>
      </c>
      <c r="V5719">
        <v>0</v>
      </c>
      <c r="Y5719" s="12" t="str">
        <f>IFERROR(VLOOKUP(C5719,[1]Index!$D:$F,3,FALSE),"Non List")</f>
        <v>Hydro Non Converted</v>
      </c>
      <c r="Z5719">
        <f>IFERROR(VLOOKUP(C5719,[1]LP!$B:$C,2,FALSE),0)</f>
        <v>674</v>
      </c>
      <c r="AA5719" s="11">
        <f t="shared" si="228"/>
        <v>-8425</v>
      </c>
      <c r="AB5719" s="5">
        <f>IFERROR(VLOOKUP(C5719,[2]Sheet1!$B:$F,5,FALSE),0)</f>
        <v>1440000</v>
      </c>
      <c r="AC5719" s="11">
        <f>IFERROR(VLOOKUP(AE5719,[3]Sheet2!$M:$O,2,FALSE),0)</f>
        <v>0</v>
      </c>
      <c r="AD5719" s="11">
        <f>IFERROR(VLOOKUP(AE5719,[3]Sheet2!$M:$O,3,FALSE),0)</f>
        <v>0</v>
      </c>
      <c r="AE5719" s="10" t="str">
        <f t="shared" si="229"/>
        <v>80/81IHL</v>
      </c>
      <c r="AF5719" s="13">
        <f t="shared" si="227"/>
        <v>-1.1869436201780416E-4</v>
      </c>
    </row>
    <row r="5720" spans="1:32" x14ac:dyDescent="0.45">
      <c r="A5720" t="s">
        <v>24</v>
      </c>
      <c r="B5720" t="s">
        <v>338</v>
      </c>
      <c r="C5720" t="s">
        <v>323</v>
      </c>
      <c r="D5720">
        <v>610</v>
      </c>
      <c r="E5720">
        <v>2100000</v>
      </c>
      <c r="F5720" s="5">
        <v>160790.79999999999</v>
      </c>
      <c r="L5720">
        <v>106937.44</v>
      </c>
      <c r="M5720">
        <v>20.36</v>
      </c>
      <c r="N5720">
        <v>29.96</v>
      </c>
      <c r="O5720">
        <v>5.67</v>
      </c>
      <c r="P5720">
        <v>18.920000000000002</v>
      </c>
      <c r="R5720">
        <v>169.87</v>
      </c>
      <c r="T5720">
        <v>107.66</v>
      </c>
      <c r="U5720">
        <v>222.08</v>
      </c>
      <c r="V5720" s="14">
        <v>-0.63590000000000002</v>
      </c>
      <c r="Y5720" s="12" t="str">
        <f>IFERROR(VLOOKUP(C5720,[1]Index!$D:$F,3,FALSE),"Non List")</f>
        <v>Hydro Non Converted</v>
      </c>
      <c r="Z5720">
        <f>IFERROR(VLOOKUP(C5720,[1]LP!$B:$C,2,FALSE),0)</f>
        <v>1409</v>
      </c>
      <c r="AA5720" s="11">
        <f t="shared" si="228"/>
        <v>69.2</v>
      </c>
      <c r="AB5720" s="5">
        <f>IFERROR(VLOOKUP(C5720,[2]Sheet1!$B:$F,5,FALSE),0)</f>
        <v>2205000</v>
      </c>
      <c r="AC5720" s="11">
        <f>IFERROR(VLOOKUP(AE5720,[3]Sheet2!$M:$O,2,FALSE),0)</f>
        <v>0.26</v>
      </c>
      <c r="AD5720" s="11">
        <f>IFERROR(VLOOKUP(AE5720,[3]Sheet2!$M:$O,3,FALSE),0)</f>
        <v>5</v>
      </c>
      <c r="AE5720" s="10" t="str">
        <f t="shared" si="229"/>
        <v>80/81SMHL</v>
      </c>
      <c r="AF5720" s="13">
        <f t="shared" si="227"/>
        <v>1.4449964513839602E-2</v>
      </c>
    </row>
    <row r="5721" spans="1:32" x14ac:dyDescent="0.45">
      <c r="A5721" t="s">
        <v>24</v>
      </c>
      <c r="B5721" t="s">
        <v>338</v>
      </c>
      <c r="C5721" t="s">
        <v>350</v>
      </c>
      <c r="D5721">
        <v>429.7</v>
      </c>
      <c r="E5721">
        <v>542583.30000000005</v>
      </c>
      <c r="F5721" s="5">
        <v>-44538.13</v>
      </c>
      <c r="L5721">
        <v>-34360.11</v>
      </c>
      <c r="M5721">
        <v>-25.32</v>
      </c>
      <c r="N5721">
        <v>-16.97</v>
      </c>
      <c r="O5721">
        <v>4.68</v>
      </c>
      <c r="P5721">
        <v>-27.6</v>
      </c>
      <c r="R5721">
        <v>-79.42</v>
      </c>
      <c r="T5721">
        <v>91.79</v>
      </c>
      <c r="U5721">
        <v>0</v>
      </c>
      <c r="V5721">
        <v>0</v>
      </c>
      <c r="Y5721" s="12" t="str">
        <f>IFERROR(VLOOKUP(C5721,[1]Index!$D:$F,3,FALSE),"Non List")</f>
        <v>Hydro Non Converted</v>
      </c>
      <c r="Z5721">
        <f>IFERROR(VLOOKUP(C5721,[1]LP!$B:$C,2,FALSE),0)</f>
        <v>613</v>
      </c>
      <c r="AA5721" s="11">
        <f t="shared" si="228"/>
        <v>-24.2</v>
      </c>
      <c r="AB5721" s="5">
        <f>IFERROR(VLOOKUP(C5721,[2]Sheet1!$B:$F,5,FALSE),0)</f>
        <v>1085166.6000000001</v>
      </c>
      <c r="AC5721" s="11">
        <f>IFERROR(VLOOKUP(AE5721,[3]Sheet2!$M:$O,2,FALSE),0)</f>
        <v>0</v>
      </c>
      <c r="AD5721" s="11">
        <f>IFERROR(VLOOKUP(AE5721,[3]Sheet2!$M:$O,3,FALSE),0)</f>
        <v>0</v>
      </c>
      <c r="AE5721" s="10" t="str">
        <f t="shared" si="229"/>
        <v>80/81MCHL</v>
      </c>
      <c r="AF5721" s="13">
        <f t="shared" si="227"/>
        <v>-4.130505709624796E-2</v>
      </c>
    </row>
    <row r="5722" spans="1:32" x14ac:dyDescent="0.45">
      <c r="A5722" t="s">
        <v>24</v>
      </c>
      <c r="B5722" t="s">
        <v>338</v>
      </c>
      <c r="C5722" t="s">
        <v>351</v>
      </c>
      <c r="D5722">
        <v>557</v>
      </c>
      <c r="E5722">
        <v>280000</v>
      </c>
      <c r="F5722" s="5">
        <v>57921.98</v>
      </c>
      <c r="L5722">
        <v>-834.38</v>
      </c>
      <c r="M5722">
        <v>-1.1599999999999999</v>
      </c>
      <c r="N5722">
        <v>-480.17</v>
      </c>
      <c r="O5722">
        <v>4.62</v>
      </c>
      <c r="P5722">
        <v>-0.99</v>
      </c>
      <c r="R5722">
        <v>-2218.39</v>
      </c>
      <c r="T5722">
        <v>120.69</v>
      </c>
      <c r="U5722">
        <v>0</v>
      </c>
      <c r="V5722">
        <v>0</v>
      </c>
      <c r="Y5722" s="12" t="str">
        <f>IFERROR(VLOOKUP(C5722,[1]Index!$D:$F,3,FALSE),"Non List")</f>
        <v>Hydro Non Converted</v>
      </c>
      <c r="Z5722">
        <f>IFERROR(VLOOKUP(C5722,[1]LP!$B:$C,2,FALSE),0)</f>
        <v>800</v>
      </c>
      <c r="AA5722" s="11">
        <f t="shared" si="228"/>
        <v>-689.7</v>
      </c>
      <c r="AB5722" s="5">
        <f>IFERROR(VLOOKUP(C5722,[2]Sheet1!$B:$F,5,FALSE),0)</f>
        <v>728000</v>
      </c>
      <c r="AC5722" s="11">
        <f>IFERROR(VLOOKUP(AE5722,[3]Sheet2!$M:$O,2,FALSE),0)</f>
        <v>0</v>
      </c>
      <c r="AD5722" s="11">
        <f>IFERROR(VLOOKUP(AE5722,[3]Sheet2!$M:$O,3,FALSE),0)</f>
        <v>0</v>
      </c>
      <c r="AE5722" s="10" t="str">
        <f t="shared" si="229"/>
        <v>80/81RAWA</v>
      </c>
      <c r="AF5722" s="13">
        <f t="shared" si="227"/>
        <v>-1.4499999999999999E-3</v>
      </c>
    </row>
    <row r="5723" spans="1:32" x14ac:dyDescent="0.45">
      <c r="A5723" t="s">
        <v>24</v>
      </c>
      <c r="B5723" t="s">
        <v>338</v>
      </c>
      <c r="C5723" t="s">
        <v>352</v>
      </c>
      <c r="D5723">
        <v>927</v>
      </c>
      <c r="E5723">
        <v>572064.69999999995</v>
      </c>
      <c r="F5723" s="5">
        <v>150739.04560000001</v>
      </c>
      <c r="L5723">
        <v>14262.7091</v>
      </c>
      <c r="M5723">
        <v>9.9600000000000009</v>
      </c>
      <c r="N5723">
        <v>93.07</v>
      </c>
      <c r="O5723">
        <v>7.34</v>
      </c>
      <c r="P5723">
        <v>7.89</v>
      </c>
      <c r="R5723">
        <v>683.13</v>
      </c>
      <c r="T5723">
        <v>126.35</v>
      </c>
      <c r="U5723">
        <v>168.27</v>
      </c>
      <c r="V5723" s="14">
        <v>-0.81850000000000001</v>
      </c>
      <c r="Y5723" s="12" t="str">
        <f>IFERROR(VLOOKUP(C5723,[1]Index!$D:$F,3,FALSE),"Non List")</f>
        <v>Hydro Non Converted</v>
      </c>
      <c r="Z5723">
        <f>IFERROR(VLOOKUP(C5723,[1]LP!$B:$C,2,FALSE),0)</f>
        <v>979</v>
      </c>
      <c r="AA5723" s="11">
        <f t="shared" si="228"/>
        <v>98.3</v>
      </c>
      <c r="AB5723" s="5">
        <f>IFERROR(VLOOKUP(C5723,[2]Sheet1!$B:$F,5,FALSE),0)</f>
        <v>892420.95</v>
      </c>
      <c r="AC5723" s="11">
        <f>IFERROR(VLOOKUP(AE5723,[3]Sheet2!$M:$O,2,FALSE),0)</f>
        <v>10.736800000000001</v>
      </c>
      <c r="AD5723" s="11">
        <f>IFERROR(VLOOKUP(AE5723,[3]Sheet2!$M:$O,3,FALSE),0)</f>
        <v>4</v>
      </c>
      <c r="AE5723" s="10" t="str">
        <f t="shared" si="229"/>
        <v>80/81BGWT</v>
      </c>
      <c r="AF5723" s="13">
        <f t="shared" si="227"/>
        <v>1.017364657814096E-2</v>
      </c>
    </row>
    <row r="5724" spans="1:32" x14ac:dyDescent="0.45">
      <c r="A5724" t="s">
        <v>24</v>
      </c>
      <c r="B5724" t="s">
        <v>338</v>
      </c>
      <c r="C5724" t="s">
        <v>353</v>
      </c>
      <c r="D5724">
        <v>1090</v>
      </c>
      <c r="E5724">
        <v>1363637</v>
      </c>
      <c r="F5724" s="5">
        <v>634747.18299999996</v>
      </c>
      <c r="L5724">
        <v>127246.175</v>
      </c>
      <c r="M5724">
        <v>37.32</v>
      </c>
      <c r="N5724">
        <v>29.21</v>
      </c>
      <c r="O5724">
        <v>7.44</v>
      </c>
      <c r="P5724">
        <v>25.47</v>
      </c>
      <c r="R5724">
        <v>217.32</v>
      </c>
      <c r="T5724">
        <v>146.55000000000001</v>
      </c>
      <c r="U5724">
        <v>350.8</v>
      </c>
      <c r="V5724" s="14">
        <v>-0.67820000000000003</v>
      </c>
      <c r="Y5724" s="12" t="str">
        <f>IFERROR(VLOOKUP(C5724,[1]Index!$D:$F,3,FALSE),"Non List")</f>
        <v>Hydro Non Converted</v>
      </c>
      <c r="Z5724">
        <f>IFERROR(VLOOKUP(C5724,[1]LP!$B:$C,2,FALSE),0)</f>
        <v>898</v>
      </c>
      <c r="AA5724" s="11">
        <f t="shared" si="228"/>
        <v>24.1</v>
      </c>
      <c r="AB5724" s="5">
        <f>IFERROR(VLOOKUP(C5724,[2]Sheet1!$B:$F,5,FALSE),0)</f>
        <v>1363637</v>
      </c>
      <c r="AC5724" s="11">
        <f>IFERROR(VLOOKUP(AE5724,[3]Sheet2!$M:$O,2,FALSE),0)</f>
        <v>12</v>
      </c>
      <c r="AD5724" s="11">
        <f>IFERROR(VLOOKUP(AE5724,[3]Sheet2!$M:$O,3,FALSE),0)</f>
        <v>0</v>
      </c>
      <c r="AE5724" s="10" t="str">
        <f t="shared" si="229"/>
        <v>80/81MANDU</v>
      </c>
      <c r="AF5724" s="13">
        <f t="shared" si="227"/>
        <v>4.1559020044543434E-2</v>
      </c>
    </row>
    <row r="5725" spans="1:32" x14ac:dyDescent="0.45">
      <c r="A5725" t="s">
        <v>53</v>
      </c>
      <c r="B5725" t="s">
        <v>338</v>
      </c>
      <c r="C5725" t="s">
        <v>192</v>
      </c>
      <c r="D5725">
        <v>151</v>
      </c>
      <c r="E5725">
        <v>3735925.2</v>
      </c>
      <c r="F5725" s="5">
        <v>82668.14</v>
      </c>
      <c r="L5725">
        <v>23261.919999999998</v>
      </c>
      <c r="M5725" s="5">
        <v>1.24</v>
      </c>
      <c r="N5725" s="5">
        <v>121.77</v>
      </c>
      <c r="O5725" s="5">
        <v>1.48</v>
      </c>
      <c r="P5725" s="5">
        <v>1.22</v>
      </c>
      <c r="Q5725" s="5"/>
      <c r="R5725" s="5">
        <v>180.22</v>
      </c>
      <c r="T5725" s="5">
        <v>102.21</v>
      </c>
      <c r="U5725" s="5">
        <v>53.4</v>
      </c>
      <c r="V5725">
        <v>-0.64639999999999997</v>
      </c>
      <c r="Y5725" s="12" t="str">
        <f>IFERROR(VLOOKUP(C5725,[1]Index!$D:$F,3,FALSE),"Non List")</f>
        <v>Hydro Power</v>
      </c>
      <c r="Z5725">
        <f>IFERROR(VLOOKUP(C5725,[1]LP!$B:$C,2,FALSE),0)</f>
        <v>244.4</v>
      </c>
      <c r="AA5725" s="11">
        <f t="shared" si="228"/>
        <v>197.1</v>
      </c>
      <c r="AB5725" s="5">
        <f>IFERROR(VLOOKUP(C5725,[2]Sheet1!$B:$F,5,FALSE),0)</f>
        <v>38480027</v>
      </c>
      <c r="AC5725" s="11">
        <f>IFERROR(VLOOKUP(AE5725,[3]Sheet2!$M:$O,2,FALSE),0)</f>
        <v>0.157</v>
      </c>
      <c r="AD5725" s="11">
        <f>IFERROR(VLOOKUP(AE5725,[3]Sheet2!$M:$O,3,FALSE),0)</f>
        <v>3</v>
      </c>
      <c r="AE5725" s="10" t="str">
        <f t="shared" si="229"/>
        <v>80/81AHPC</v>
      </c>
      <c r="AF5725" s="13">
        <f t="shared" si="227"/>
        <v>5.0736497545008181E-3</v>
      </c>
    </row>
    <row r="5726" spans="1:32" x14ac:dyDescent="0.45">
      <c r="A5726" t="s">
        <v>53</v>
      </c>
      <c r="B5726" t="s">
        <v>338</v>
      </c>
      <c r="C5726" t="s">
        <v>193</v>
      </c>
      <c r="D5726">
        <v>289.5</v>
      </c>
      <c r="E5726">
        <v>3409065</v>
      </c>
      <c r="F5726" s="5">
        <v>3638535</v>
      </c>
      <c r="L5726">
        <v>178318</v>
      </c>
      <c r="M5726" s="5">
        <v>10.46</v>
      </c>
      <c r="N5726" s="5">
        <v>27.68</v>
      </c>
      <c r="O5726" s="5">
        <v>1.4</v>
      </c>
      <c r="P5726" s="5">
        <v>5.0599999999999996</v>
      </c>
      <c r="Q5726" s="5"/>
      <c r="R5726" s="5">
        <v>38.75</v>
      </c>
      <c r="T5726" s="5">
        <v>206.73</v>
      </c>
      <c r="U5726" s="5">
        <v>220.58</v>
      </c>
      <c r="V5726">
        <v>-0.23810000000000001</v>
      </c>
      <c r="Y5726" s="12" t="str">
        <f>IFERROR(VLOOKUP(C5726,[1]Index!$D:$F,3,FALSE),"Non List")</f>
        <v>Hydro Power</v>
      </c>
      <c r="Z5726">
        <f>IFERROR(VLOOKUP(C5726,[1]LP!$B:$C,2,FALSE),0)</f>
        <v>402.5</v>
      </c>
      <c r="AA5726" s="11">
        <f t="shared" si="228"/>
        <v>38.5</v>
      </c>
      <c r="AB5726" s="5">
        <f>IFERROR(VLOOKUP(C5726,[2]Sheet1!$B:$F,5,FALSE),0)</f>
        <v>34098721</v>
      </c>
      <c r="AC5726" s="11">
        <f>IFERROR(VLOOKUP(AE5726,[3]Sheet2!$M:$O,2,FALSE),0)</f>
        <v>0</v>
      </c>
      <c r="AD5726" s="11">
        <f>IFERROR(VLOOKUP(AE5726,[3]Sheet2!$M:$O,3,FALSE),0)</f>
        <v>0</v>
      </c>
      <c r="AE5726" s="10" t="str">
        <f t="shared" si="229"/>
        <v>80/81BPCL</v>
      </c>
      <c r="AF5726" s="13">
        <f t="shared" si="227"/>
        <v>2.5987577639751555E-2</v>
      </c>
    </row>
    <row r="5727" spans="1:32" x14ac:dyDescent="0.45">
      <c r="A5727" t="s">
        <v>53</v>
      </c>
      <c r="B5727" t="s">
        <v>338</v>
      </c>
      <c r="C5727" t="s">
        <v>194</v>
      </c>
      <c r="D5727">
        <v>433</v>
      </c>
      <c r="E5727">
        <v>7983997.21</v>
      </c>
      <c r="F5727" s="5">
        <v>2538646.84</v>
      </c>
      <c r="L5727">
        <v>379141.69</v>
      </c>
      <c r="M5727" s="5">
        <v>9.48</v>
      </c>
      <c r="N5727" s="5">
        <v>45.68</v>
      </c>
      <c r="O5727" s="5">
        <v>3.29</v>
      </c>
      <c r="P5727" s="5">
        <v>7.21</v>
      </c>
      <c r="Q5727" s="5"/>
      <c r="R5727" s="5">
        <v>150.29</v>
      </c>
      <c r="T5727" s="5">
        <v>131.80000000000001</v>
      </c>
      <c r="U5727" s="5">
        <v>167.67</v>
      </c>
      <c r="V5727">
        <v>-0.61280000000000001</v>
      </c>
      <c r="Y5727" s="12" t="str">
        <f>IFERROR(VLOOKUP(C5727,[1]Index!$D:$F,3,FALSE),"Non List")</f>
        <v>Hydro Power</v>
      </c>
      <c r="Z5727">
        <f>IFERROR(VLOOKUP(C5727,[1]LP!$B:$C,2,FALSE),0)</f>
        <v>510.3</v>
      </c>
      <c r="AA5727" s="11">
        <f t="shared" si="228"/>
        <v>53.8</v>
      </c>
      <c r="AB5727" s="5">
        <f>IFERROR(VLOOKUP(C5727,[2]Sheet1!$B:$F,5,FALSE),0)</f>
        <v>79839972</v>
      </c>
      <c r="AC5727" s="11">
        <f>IFERROR(VLOOKUP(AE5727,[3]Sheet2!$M:$O,2,FALSE),0)</f>
        <v>0</v>
      </c>
      <c r="AD5727" s="11">
        <f>IFERROR(VLOOKUP(AE5727,[3]Sheet2!$M:$O,3,FALSE),0)</f>
        <v>0</v>
      </c>
      <c r="AE5727" s="10" t="str">
        <f t="shared" si="229"/>
        <v>80/81CHCL</v>
      </c>
      <c r="AF5727" s="13">
        <f t="shared" si="227"/>
        <v>1.8577307466196357E-2</v>
      </c>
    </row>
    <row r="5728" spans="1:32" x14ac:dyDescent="0.45">
      <c r="A5728" t="s">
        <v>53</v>
      </c>
      <c r="B5728" t="s">
        <v>338</v>
      </c>
      <c r="C5728" t="s">
        <v>195</v>
      </c>
      <c r="D5728">
        <v>141</v>
      </c>
      <c r="E5728">
        <v>2467162.92</v>
      </c>
      <c r="F5728" s="5">
        <v>45956.57</v>
      </c>
      <c r="L5728">
        <v>8846.9599999999991</v>
      </c>
      <c r="M5728" s="5">
        <v>0.7</v>
      </c>
      <c r="N5728" s="5">
        <v>201.43</v>
      </c>
      <c r="O5728" s="5">
        <v>1.38</v>
      </c>
      <c r="P5728" s="5">
        <v>0.7</v>
      </c>
      <c r="Q5728" s="5"/>
      <c r="R5728" s="5">
        <v>277.97000000000003</v>
      </c>
      <c r="T5728" s="5">
        <v>101.86</v>
      </c>
      <c r="U5728" s="5">
        <v>40.049999999999997</v>
      </c>
      <c r="V5728">
        <v>-0.71589999999999998</v>
      </c>
      <c r="Y5728" s="12" t="str">
        <f>IFERROR(VLOOKUP(C5728,[1]Index!$D:$F,3,FALSE),"Non List")</f>
        <v>Hydro Power</v>
      </c>
      <c r="Z5728">
        <f>IFERROR(VLOOKUP(C5728,[1]LP!$B:$C,2,FALSE),0)</f>
        <v>211</v>
      </c>
      <c r="AA5728" s="11">
        <f t="shared" si="228"/>
        <v>301.39999999999998</v>
      </c>
      <c r="AB5728" s="5">
        <f>IFERROR(VLOOKUP(C5728,[2]Sheet1!$B:$F,5,FALSE),0)</f>
        <v>4934325.8</v>
      </c>
      <c r="AC5728" s="11">
        <f>IFERROR(VLOOKUP(AE5728,[3]Sheet2!$M:$O,2,FALSE),0)</f>
        <v>0</v>
      </c>
      <c r="AD5728" s="11">
        <f>IFERROR(VLOOKUP(AE5728,[3]Sheet2!$M:$O,3,FALSE),0)</f>
        <v>0</v>
      </c>
      <c r="AE5728" s="10" t="str">
        <f t="shared" si="229"/>
        <v>80/81NHPC</v>
      </c>
      <c r="AF5728" s="13">
        <f t="shared" si="227"/>
        <v>3.3175355450236967E-3</v>
      </c>
    </row>
    <row r="5729" spans="1:32" x14ac:dyDescent="0.45">
      <c r="A5729" t="s">
        <v>53</v>
      </c>
      <c r="B5729" t="s">
        <v>338</v>
      </c>
      <c r="C5729" t="s">
        <v>196</v>
      </c>
      <c r="D5729">
        <v>319.10000000000002</v>
      </c>
      <c r="E5729">
        <v>3089251</v>
      </c>
      <c r="F5729" s="5">
        <v>2752618.608</v>
      </c>
      <c r="L5729">
        <v>334107.28999999998</v>
      </c>
      <c r="M5729" s="5">
        <v>21.62</v>
      </c>
      <c r="N5729" s="5">
        <v>14.76</v>
      </c>
      <c r="O5729" s="5">
        <v>1.69</v>
      </c>
      <c r="P5729" s="5">
        <v>11.44</v>
      </c>
      <c r="Q5729" s="5"/>
      <c r="R5729" s="5">
        <v>24.94</v>
      </c>
      <c r="T5729" s="5">
        <v>189.1</v>
      </c>
      <c r="U5729" s="5">
        <v>303.29000000000002</v>
      </c>
      <c r="V5729">
        <v>-4.9500000000000002E-2</v>
      </c>
      <c r="Y5729" s="12" t="str">
        <f>IFERROR(VLOOKUP(C5729,[1]Index!$D:$F,3,FALSE),"Non List")</f>
        <v>Hydro Power</v>
      </c>
      <c r="Z5729">
        <f>IFERROR(VLOOKUP(C5729,[1]LP!$B:$C,2,FALSE),0)</f>
        <v>448</v>
      </c>
      <c r="AA5729" s="11">
        <f t="shared" si="228"/>
        <v>20.7</v>
      </c>
      <c r="AB5729" s="5">
        <f>IFERROR(VLOOKUP(C5729,[2]Sheet1!$B:$F,5,FALSE),0)</f>
        <v>33981761</v>
      </c>
      <c r="AC5729" s="11">
        <f>IFERROR(VLOOKUP(AE5729,[3]Sheet2!$M:$O,2,FALSE),0)</f>
        <v>0.52629999999999999</v>
      </c>
      <c r="AD5729" s="11">
        <f>IFERROR(VLOOKUP(AE5729,[3]Sheet2!$M:$O,3,FALSE),0)</f>
        <v>10</v>
      </c>
      <c r="AE5729" s="10" t="str">
        <f t="shared" si="229"/>
        <v>80/81SHPC</v>
      </c>
      <c r="AF5729" s="13">
        <f t="shared" si="227"/>
        <v>4.8258928571428571E-2</v>
      </c>
    </row>
    <row r="5730" spans="1:32" x14ac:dyDescent="0.45">
      <c r="A5730" t="s">
        <v>53</v>
      </c>
      <c r="B5730" t="s">
        <v>338</v>
      </c>
      <c r="C5730" t="s">
        <v>215</v>
      </c>
      <c r="D5730">
        <v>276.5</v>
      </c>
      <c r="E5730">
        <v>990000</v>
      </c>
      <c r="F5730" s="5">
        <v>-178126.81</v>
      </c>
      <c r="L5730">
        <v>-1873.54</v>
      </c>
      <c r="M5730" s="5">
        <v>-0.36</v>
      </c>
      <c r="N5730" s="5">
        <v>-768.06</v>
      </c>
      <c r="O5730" s="5">
        <v>3.37</v>
      </c>
      <c r="P5730" s="5">
        <v>-0.46</v>
      </c>
      <c r="Q5730" s="5"/>
      <c r="R5730" s="5">
        <v>-2588.36</v>
      </c>
      <c r="T5730" s="5">
        <v>82.01</v>
      </c>
      <c r="U5730">
        <v>0</v>
      </c>
      <c r="V5730">
        <v>0</v>
      </c>
      <c r="Y5730" s="12" t="str">
        <f>IFERROR(VLOOKUP(C5730,[1]Index!$D:$F,3,FALSE),"Non List")</f>
        <v>Hydro Power</v>
      </c>
      <c r="Z5730">
        <f>IFERROR(VLOOKUP(C5730,[1]LP!$B:$C,2,FALSE),0)</f>
        <v>224</v>
      </c>
      <c r="AA5730" s="11">
        <f t="shared" si="228"/>
        <v>-622.20000000000005</v>
      </c>
      <c r="AB5730" s="5">
        <f>IFERROR(VLOOKUP(C5730,[2]Sheet1!$B:$F,5,FALSE),0)</f>
        <v>19800000</v>
      </c>
      <c r="AC5730" s="11">
        <f>IFERROR(VLOOKUP(AE5730,[3]Sheet2!$M:$O,2,FALSE),0)</f>
        <v>0</v>
      </c>
      <c r="AD5730" s="11">
        <f>IFERROR(VLOOKUP(AE5730,[3]Sheet2!$M:$O,3,FALSE),0)</f>
        <v>0</v>
      </c>
      <c r="AE5730" s="10" t="str">
        <f t="shared" si="229"/>
        <v>80/81HURJA</v>
      </c>
      <c r="AF5730" s="13">
        <f t="shared" si="227"/>
        <v>-1.6071428571428571E-3</v>
      </c>
    </row>
    <row r="5731" spans="1:32" x14ac:dyDescent="0.45">
      <c r="A5731" t="s">
        <v>53</v>
      </c>
      <c r="B5731" t="s">
        <v>338</v>
      </c>
      <c r="C5731" t="s">
        <v>202</v>
      </c>
      <c r="D5731">
        <v>159.9</v>
      </c>
      <c r="E5731">
        <v>4081463.1</v>
      </c>
      <c r="F5731" s="5">
        <v>-181535.76</v>
      </c>
      <c r="L5731">
        <v>-319459.78999999998</v>
      </c>
      <c r="M5731" s="5">
        <v>-15.64</v>
      </c>
      <c r="N5731" s="5">
        <v>-10.220000000000001</v>
      </c>
      <c r="O5731" s="5">
        <v>1.67</v>
      </c>
      <c r="P5731" s="5">
        <v>-16.38</v>
      </c>
      <c r="Q5731" s="5"/>
      <c r="R5731" s="5">
        <v>-17.07</v>
      </c>
      <c r="T5731" s="5">
        <v>95.55</v>
      </c>
      <c r="U5731">
        <v>0</v>
      </c>
      <c r="V5731">
        <v>0</v>
      </c>
      <c r="Y5731" s="12" t="str">
        <f>IFERROR(VLOOKUP(C5731,[1]Index!$D:$F,3,FALSE),"Non List")</f>
        <v>Hydro Power</v>
      </c>
      <c r="Z5731">
        <f>IFERROR(VLOOKUP(C5731,[1]LP!$B:$C,2,FALSE),0)</f>
        <v>229.9</v>
      </c>
      <c r="AA5731" s="11">
        <f t="shared" si="228"/>
        <v>-14.7</v>
      </c>
      <c r="AB5731" s="5">
        <f>IFERROR(VLOOKUP(C5731,[2]Sheet1!$B:$F,5,FALSE),0)</f>
        <v>38959421</v>
      </c>
      <c r="AC5731" s="11">
        <f>IFERROR(VLOOKUP(AE5731,[3]Sheet2!$M:$O,2,FALSE),0)</f>
        <v>0</v>
      </c>
      <c r="AD5731" s="11">
        <f>IFERROR(VLOOKUP(AE5731,[3]Sheet2!$M:$O,3,FALSE),0)</f>
        <v>0</v>
      </c>
      <c r="AE5731" s="10" t="str">
        <f t="shared" si="229"/>
        <v>80/81AKPL</v>
      </c>
      <c r="AF5731" s="13">
        <f t="shared" si="227"/>
        <v>-6.8029578077424963E-2</v>
      </c>
    </row>
    <row r="5732" spans="1:32" x14ac:dyDescent="0.45">
      <c r="A5732" t="s">
        <v>53</v>
      </c>
      <c r="B5732" t="s">
        <v>338</v>
      </c>
      <c r="C5732" t="s">
        <v>198</v>
      </c>
      <c r="D5732">
        <v>307.89999999999998</v>
      </c>
      <c r="E5732">
        <v>535815</v>
      </c>
      <c r="F5732" s="5">
        <v>22484.933000000001</v>
      </c>
      <c r="L5732">
        <v>-37338.146000000001</v>
      </c>
      <c r="M5732" s="5">
        <v>-13.92</v>
      </c>
      <c r="N5732" s="5">
        <v>-22.12</v>
      </c>
      <c r="O5732" s="5">
        <v>2.95</v>
      </c>
      <c r="P5732" s="5">
        <v>-13.38</v>
      </c>
      <c r="Q5732" s="5"/>
      <c r="R5732" s="5">
        <v>-65.25</v>
      </c>
      <c r="T5732" s="5">
        <v>104.2</v>
      </c>
      <c r="U5732">
        <v>0</v>
      </c>
      <c r="V5732">
        <v>0</v>
      </c>
      <c r="Y5732" s="12" t="str">
        <f>IFERROR(VLOOKUP(C5732,[1]Index!$D:$F,3,FALSE),"Non List")</f>
        <v>Hydro Power</v>
      </c>
      <c r="Z5732">
        <f>IFERROR(VLOOKUP(C5732,[1]LP!$B:$C,2,FALSE),0)</f>
        <v>405</v>
      </c>
      <c r="AA5732" s="11">
        <f t="shared" si="228"/>
        <v>-29.1</v>
      </c>
      <c r="AB5732" s="5">
        <f>IFERROR(VLOOKUP(C5732,[2]Sheet1!$B:$F,5,FALSE),0)</f>
        <v>5358150</v>
      </c>
      <c r="AC5732" s="11">
        <f>IFERROR(VLOOKUP(AE5732,[3]Sheet2!$M:$O,2,FALSE),0)</f>
        <v>0</v>
      </c>
      <c r="AD5732" s="11">
        <f>IFERROR(VLOOKUP(AE5732,[3]Sheet2!$M:$O,3,FALSE),0)</f>
        <v>0</v>
      </c>
      <c r="AE5732" s="10" t="str">
        <f t="shared" si="229"/>
        <v>80/81BARUN</v>
      </c>
      <c r="AF5732" s="13">
        <f t="shared" si="227"/>
        <v>-3.4370370370370371E-2</v>
      </c>
    </row>
    <row r="5733" spans="1:32" x14ac:dyDescent="0.45">
      <c r="A5733" t="s">
        <v>53</v>
      </c>
      <c r="B5733" t="s">
        <v>338</v>
      </c>
      <c r="C5733" t="s">
        <v>199</v>
      </c>
      <c r="D5733">
        <v>166.1</v>
      </c>
      <c r="E5733">
        <v>5786597.9119999995</v>
      </c>
      <c r="F5733" s="5">
        <v>191323.288</v>
      </c>
      <c r="L5733">
        <v>2143.42</v>
      </c>
      <c r="M5733" s="5">
        <v>0.06</v>
      </c>
      <c r="N5733" s="5">
        <v>2768.33</v>
      </c>
      <c r="O5733" s="5">
        <v>1.61</v>
      </c>
      <c r="P5733" s="5">
        <v>7.0000000000000007E-2</v>
      </c>
      <c r="Q5733" s="5"/>
      <c r="R5733" s="5">
        <v>4457.01</v>
      </c>
      <c r="T5733" s="5">
        <v>103.31</v>
      </c>
      <c r="U5733" s="5">
        <v>11.81</v>
      </c>
      <c r="V5733">
        <v>-0.92889999999999995</v>
      </c>
      <c r="Y5733" s="12" t="str">
        <f>IFERROR(VLOOKUP(C5733,[1]Index!$D:$F,3,FALSE),"Non List")</f>
        <v>Hydro Power</v>
      </c>
      <c r="Z5733">
        <f>IFERROR(VLOOKUP(C5733,[1]LP!$B:$C,2,FALSE),0)</f>
        <v>259</v>
      </c>
      <c r="AA5733" s="11">
        <f t="shared" si="228"/>
        <v>4316.7</v>
      </c>
      <c r="AB5733" s="5">
        <f>IFERROR(VLOOKUP(C5733,[2]Sheet1!$B:$F,5,FALSE),0)</f>
        <v>60759278</v>
      </c>
      <c r="AC5733" s="11">
        <f>IFERROR(VLOOKUP(AE5733,[3]Sheet2!$M:$O,2,FALSE),0)</f>
        <v>0.26319999999999999</v>
      </c>
      <c r="AD5733" s="11">
        <f>IFERROR(VLOOKUP(AE5733,[3]Sheet2!$M:$O,3,FALSE),0)</f>
        <v>5</v>
      </c>
      <c r="AE5733" s="10" t="str">
        <f t="shared" si="229"/>
        <v>80/81API</v>
      </c>
      <c r="AF5733" s="13">
        <f t="shared" si="227"/>
        <v>2.3166023166023165E-4</v>
      </c>
    </row>
    <row r="5734" spans="1:32" x14ac:dyDescent="0.45">
      <c r="A5734" t="s">
        <v>53</v>
      </c>
      <c r="B5734" t="s">
        <v>338</v>
      </c>
      <c r="C5734" t="s">
        <v>200</v>
      </c>
      <c r="D5734">
        <v>305.10000000000002</v>
      </c>
      <c r="E5734">
        <v>1851279.223</v>
      </c>
      <c r="F5734" s="5">
        <v>1119696.139</v>
      </c>
      <c r="L5734">
        <v>33252.921000000002</v>
      </c>
      <c r="M5734" s="5">
        <v>3.58</v>
      </c>
      <c r="N5734" s="5">
        <v>85.22</v>
      </c>
      <c r="O5734" s="5">
        <v>1.9</v>
      </c>
      <c r="P5734" s="5">
        <v>2.2400000000000002</v>
      </c>
      <c r="Q5734" s="5"/>
      <c r="R5734" s="5">
        <v>161.91999999999999</v>
      </c>
      <c r="T5734" s="5">
        <v>160.47999999999999</v>
      </c>
      <c r="U5734" s="5">
        <v>113.7</v>
      </c>
      <c r="V5734">
        <v>-0.62739999999999996</v>
      </c>
      <c r="Y5734" s="12" t="str">
        <f>IFERROR(VLOOKUP(C5734,[1]Index!$D:$F,3,FALSE),"Non List")</f>
        <v>Hydro Power</v>
      </c>
      <c r="Z5734">
        <f>IFERROR(VLOOKUP(C5734,[1]LP!$B:$C,2,FALSE),0)</f>
        <v>253</v>
      </c>
      <c r="AA5734" s="11">
        <f t="shared" si="228"/>
        <v>70.7</v>
      </c>
      <c r="AB5734" s="5">
        <f>IFERROR(VLOOKUP(C5734,[2]Sheet1!$B:$F,5,FALSE),0)</f>
        <v>37025584</v>
      </c>
      <c r="AC5734" s="11">
        <f>IFERROR(VLOOKUP(AE5734,[3]Sheet2!$M:$O,2,FALSE),0)</f>
        <v>0</v>
      </c>
      <c r="AD5734" s="11">
        <f>IFERROR(VLOOKUP(AE5734,[3]Sheet2!$M:$O,3,FALSE),0)</f>
        <v>0</v>
      </c>
      <c r="AE5734" s="10" t="str">
        <f t="shared" si="229"/>
        <v>80/81NGPL</v>
      </c>
      <c r="AF5734" s="13">
        <f t="shared" si="227"/>
        <v>1.4150197628458499E-2</v>
      </c>
    </row>
    <row r="5735" spans="1:32" x14ac:dyDescent="0.45">
      <c r="A5735" t="s">
        <v>53</v>
      </c>
      <c r="B5735" t="s">
        <v>338</v>
      </c>
      <c r="C5735" t="s">
        <v>238</v>
      </c>
      <c r="D5735">
        <v>562</v>
      </c>
      <c r="E5735">
        <v>615968.65</v>
      </c>
      <c r="F5735" s="5">
        <v>66910.399999999994</v>
      </c>
      <c r="L5735">
        <v>9521.09</v>
      </c>
      <c r="M5735" s="5">
        <v>3.08</v>
      </c>
      <c r="N5735" s="5">
        <v>182.47</v>
      </c>
      <c r="O5735" s="5">
        <v>5.07</v>
      </c>
      <c r="P5735" s="5">
        <v>2.79</v>
      </c>
      <c r="Q5735" s="5"/>
      <c r="R5735" s="5">
        <v>925.12</v>
      </c>
      <c r="T5735" s="5">
        <v>110.86</v>
      </c>
      <c r="U5735" s="5">
        <v>87.65</v>
      </c>
      <c r="V5735">
        <v>-0.84399999999999997</v>
      </c>
      <c r="Y5735" s="12" t="str">
        <f>IFERROR(VLOOKUP(C5735,[1]Index!$D:$F,3,FALSE),"Non List")</f>
        <v>Hydro Non Converted</v>
      </c>
      <c r="Z5735">
        <f>IFERROR(VLOOKUP(C5735,[1]LP!$B:$C,2,FALSE),0)</f>
        <v>845</v>
      </c>
      <c r="AA5735" s="11">
        <f t="shared" si="228"/>
        <v>274.39999999999998</v>
      </c>
      <c r="AB5735" s="5">
        <f>IFERROR(VLOOKUP(C5735,[2]Sheet1!$B:$F,5,FALSE),0)</f>
        <v>1293534.2000000002</v>
      </c>
      <c r="AC5735" s="11">
        <f>IFERROR(VLOOKUP(AE5735,[3]Sheet2!$M:$O,2,FALSE),0)</f>
        <v>0.26319999999999999</v>
      </c>
      <c r="AD5735" s="11">
        <f>IFERROR(VLOOKUP(AE5735,[3]Sheet2!$M:$O,3,FALSE),0)</f>
        <v>5</v>
      </c>
      <c r="AE5735" s="10" t="str">
        <f t="shared" si="229"/>
        <v>80/81MHL</v>
      </c>
      <c r="AF5735" s="13">
        <f t="shared" si="227"/>
        <v>3.6449704142011833E-3</v>
      </c>
    </row>
    <row r="5736" spans="1:32" x14ac:dyDescent="0.45">
      <c r="A5736" t="s">
        <v>53</v>
      </c>
      <c r="B5736" t="s">
        <v>338</v>
      </c>
      <c r="C5736" t="s">
        <v>203</v>
      </c>
      <c r="D5736">
        <v>319.10000000000002</v>
      </c>
      <c r="E5736">
        <v>1500000</v>
      </c>
      <c r="F5736" s="5">
        <v>-449499</v>
      </c>
      <c r="L5736">
        <v>-106443</v>
      </c>
      <c r="M5736" s="5">
        <v>-14.18</v>
      </c>
      <c r="N5736" s="5">
        <v>-22.5</v>
      </c>
      <c r="O5736" s="5">
        <v>4.5599999999999996</v>
      </c>
      <c r="P5736" s="5">
        <v>-20.27</v>
      </c>
      <c r="Q5736" s="5"/>
      <c r="R5736" s="5">
        <v>-102.6</v>
      </c>
      <c r="T5736" s="5">
        <v>70.03</v>
      </c>
      <c r="U5736">
        <v>0</v>
      </c>
      <c r="V5736">
        <v>0</v>
      </c>
      <c r="Y5736" s="12" t="str">
        <f>IFERROR(VLOOKUP(C5736,[1]Index!$D:$F,3,FALSE),"Non List")</f>
        <v>Hydro Power</v>
      </c>
      <c r="Z5736">
        <f>IFERROR(VLOOKUP(C5736,[1]LP!$B:$C,2,FALSE),0)</f>
        <v>495</v>
      </c>
      <c r="AA5736" s="11">
        <f t="shared" si="228"/>
        <v>-34.9</v>
      </c>
      <c r="AB5736" s="5">
        <f>IFERROR(VLOOKUP(C5736,[2]Sheet1!$B:$F,5,FALSE),0)</f>
        <v>15000000</v>
      </c>
      <c r="AC5736" s="11">
        <f>IFERROR(VLOOKUP(AE5736,[3]Sheet2!$M:$O,2,FALSE),0)</f>
        <v>0</v>
      </c>
      <c r="AD5736" s="11">
        <f>IFERROR(VLOOKUP(AE5736,[3]Sheet2!$M:$O,3,FALSE),0)</f>
        <v>0</v>
      </c>
      <c r="AE5736" s="10" t="str">
        <f t="shared" si="229"/>
        <v>80/81NYADI</v>
      </c>
      <c r="AF5736" s="13">
        <f t="shared" si="227"/>
        <v>-2.8646464646464646E-2</v>
      </c>
    </row>
    <row r="5737" spans="1:32" x14ac:dyDescent="0.45">
      <c r="A5737" t="s">
        <v>53</v>
      </c>
      <c r="B5737" t="s">
        <v>338</v>
      </c>
      <c r="C5737" t="s">
        <v>219</v>
      </c>
      <c r="D5737">
        <v>257</v>
      </c>
      <c r="E5737">
        <v>3650000</v>
      </c>
      <c r="F5737" s="5">
        <v>-205340</v>
      </c>
      <c r="L5737">
        <v>35709</v>
      </c>
      <c r="M5737" s="5">
        <v>1.94</v>
      </c>
      <c r="N5737" s="5">
        <v>132.47</v>
      </c>
      <c r="O5737" s="5">
        <v>2.72</v>
      </c>
      <c r="P5737" s="5">
        <v>2.0699999999999998</v>
      </c>
      <c r="Q5737" s="5"/>
      <c r="R5737" s="5">
        <v>360.32</v>
      </c>
      <c r="T5737" s="5">
        <v>94.37</v>
      </c>
      <c r="U5737" s="5">
        <v>64.180000000000007</v>
      </c>
      <c r="V5737">
        <v>-0.75029999999999997</v>
      </c>
      <c r="Y5737" s="12" t="str">
        <f>IFERROR(VLOOKUP(C5737,[1]Index!$D:$F,3,FALSE),"Non List")</f>
        <v>Hydro Power</v>
      </c>
      <c r="Z5737">
        <f>IFERROR(VLOOKUP(C5737,[1]LP!$B:$C,2,FALSE),0)</f>
        <v>344</v>
      </c>
      <c r="AA5737" s="11">
        <f t="shared" si="228"/>
        <v>177.3</v>
      </c>
      <c r="AB5737" s="5">
        <f>IFERROR(VLOOKUP(C5737,[2]Sheet1!$B:$F,5,FALSE),0)</f>
        <v>36500000</v>
      </c>
      <c r="AC5737" s="11">
        <f>IFERROR(VLOOKUP(AE5737,[3]Sheet2!$M:$O,2,FALSE),0)</f>
        <v>0</v>
      </c>
      <c r="AD5737" s="11">
        <f>IFERROR(VLOOKUP(AE5737,[3]Sheet2!$M:$O,3,FALSE),0)</f>
        <v>0</v>
      </c>
      <c r="AE5737" s="10" t="str">
        <f t="shared" si="229"/>
        <v>80/81SJCL</v>
      </c>
      <c r="AF5737" s="13">
        <f t="shared" si="227"/>
        <v>5.6395348837209305E-3</v>
      </c>
    </row>
    <row r="5738" spans="1:32" x14ac:dyDescent="0.45">
      <c r="A5738" t="s">
        <v>53</v>
      </c>
      <c r="B5738" t="s">
        <v>338</v>
      </c>
      <c r="C5738" t="s">
        <v>221</v>
      </c>
      <c r="D5738">
        <v>267</v>
      </c>
      <c r="E5738">
        <v>6842100</v>
      </c>
      <c r="F5738" s="5">
        <v>-358366</v>
      </c>
      <c r="L5738">
        <v>-20690</v>
      </c>
      <c r="M5738" s="5">
        <v>-0.6</v>
      </c>
      <c r="N5738" s="5">
        <v>-445</v>
      </c>
      <c r="O5738" s="5">
        <v>2.82</v>
      </c>
      <c r="P5738" s="5">
        <v>-0.64</v>
      </c>
      <c r="Q5738" s="5"/>
      <c r="R5738" s="5">
        <v>-1254.9000000000001</v>
      </c>
      <c r="T5738" s="5">
        <v>94.76</v>
      </c>
      <c r="U5738">
        <v>0</v>
      </c>
      <c r="V5738">
        <v>0</v>
      </c>
      <c r="Y5738" s="12" t="str">
        <f>IFERROR(VLOOKUP(C5738,[1]Index!$D:$F,3,FALSE),"Non List")</f>
        <v>Hydro Power</v>
      </c>
      <c r="Z5738">
        <f>IFERROR(VLOOKUP(C5738,[1]LP!$B:$C,2,FALSE),0)</f>
        <v>434.9</v>
      </c>
      <c r="AA5738" s="11">
        <f t="shared" si="228"/>
        <v>-724.8</v>
      </c>
      <c r="AB5738" s="5">
        <f>IFERROR(VLOOKUP(C5738,[2]Sheet1!$B:$F,5,FALSE),0)</f>
        <v>68421000</v>
      </c>
      <c r="AC5738" s="11">
        <f>IFERROR(VLOOKUP(AE5738,[3]Sheet2!$M:$O,2,FALSE),0)</f>
        <v>0</v>
      </c>
      <c r="AD5738" s="11">
        <f>IFERROR(VLOOKUP(AE5738,[3]Sheet2!$M:$O,3,FALSE),0)</f>
        <v>0</v>
      </c>
      <c r="AE5738" s="10" t="str">
        <f t="shared" si="229"/>
        <v>80/81RHPL</v>
      </c>
      <c r="AF5738" s="13">
        <f t="shared" si="227"/>
        <v>-1.3796275005748448E-3</v>
      </c>
    </row>
    <row r="5739" spans="1:32" x14ac:dyDescent="0.45">
      <c r="A5739" t="s">
        <v>53</v>
      </c>
      <c r="B5739" t="s">
        <v>338</v>
      </c>
      <c r="C5739" t="s">
        <v>204</v>
      </c>
      <c r="D5739" s="5">
        <v>236</v>
      </c>
      <c r="E5739" s="5">
        <v>1230500</v>
      </c>
      <c r="F5739" s="5">
        <v>59721</v>
      </c>
      <c r="L5739" s="5">
        <v>29309</v>
      </c>
      <c r="M5739" s="5">
        <v>4.76</v>
      </c>
      <c r="N5739" s="5">
        <v>49.58</v>
      </c>
      <c r="O5739" s="5">
        <v>2.25</v>
      </c>
      <c r="P5739" s="5">
        <v>4.54</v>
      </c>
      <c r="Q5739" s="5"/>
      <c r="R5739" s="5">
        <v>111.55</v>
      </c>
      <c r="T5739" s="5">
        <v>104.85</v>
      </c>
      <c r="U5739" s="5">
        <v>105.97</v>
      </c>
      <c r="V5739">
        <v>-0.55100000000000005</v>
      </c>
      <c r="Y5739" s="12" t="str">
        <f>IFERROR(VLOOKUP(C5739,[1]Index!$D:$F,3,FALSE),"Non List")</f>
        <v>Hydro Power</v>
      </c>
      <c r="Z5739">
        <f>IFERROR(VLOOKUP(C5739,[1]LP!$B:$C,2,FALSE),0)</f>
        <v>322</v>
      </c>
      <c r="AA5739" s="11">
        <f t="shared" si="228"/>
        <v>67.599999999999994</v>
      </c>
      <c r="AB5739" s="5">
        <f>IFERROR(VLOOKUP(C5739,[2]Sheet1!$B:$F,5,FALSE),0)</f>
        <v>12305000</v>
      </c>
      <c r="AC5739" s="11">
        <f>IFERROR(VLOOKUP(AE5739,[3]Sheet2!$M:$O,2,FALSE),0)</f>
        <v>0</v>
      </c>
      <c r="AD5739" s="11">
        <f>IFERROR(VLOOKUP(AE5739,[3]Sheet2!$M:$O,3,FALSE),0)</f>
        <v>0</v>
      </c>
      <c r="AE5739" s="10" t="str">
        <f t="shared" si="229"/>
        <v>80/81UMHL</v>
      </c>
      <c r="AF5739" s="13">
        <f t="shared" si="227"/>
        <v>1.4782608695652174E-2</v>
      </c>
    </row>
    <row r="5740" spans="1:32" x14ac:dyDescent="0.45">
      <c r="A5740" t="s">
        <v>53</v>
      </c>
      <c r="B5740" t="s">
        <v>338</v>
      </c>
      <c r="C5740" t="s">
        <v>239</v>
      </c>
      <c r="D5740" s="5">
        <v>435</v>
      </c>
      <c r="E5740" s="5">
        <v>1054260.3999999999</v>
      </c>
      <c r="F5740" s="5">
        <v>32227.347399999999</v>
      </c>
      <c r="L5740" s="5">
        <v>31836.8698</v>
      </c>
      <c r="M5740" s="5">
        <v>6.02</v>
      </c>
      <c r="N5740" s="5">
        <v>72.260000000000005</v>
      </c>
      <c r="O5740" s="5">
        <v>4.22</v>
      </c>
      <c r="P5740" s="5">
        <v>5.86</v>
      </c>
      <c r="Q5740" s="5"/>
      <c r="R5740" s="5">
        <v>304.94</v>
      </c>
      <c r="T5740" s="5">
        <v>103.06</v>
      </c>
      <c r="U5740" s="5">
        <v>118.15</v>
      </c>
      <c r="V5740">
        <v>-0.72840000000000005</v>
      </c>
      <c r="Y5740" s="12" t="str">
        <f>IFERROR(VLOOKUP(C5740,[1]Index!$D:$F,3,FALSE),"Non List")</f>
        <v>Hydro Non Converted</v>
      </c>
      <c r="Z5740">
        <f>IFERROR(VLOOKUP(C5740,[1]LP!$B:$C,2,FALSE),0)</f>
        <v>528</v>
      </c>
      <c r="AA5740" s="11">
        <f t="shared" si="228"/>
        <v>87.7</v>
      </c>
      <c r="AB5740" s="5">
        <f>IFERROR(VLOOKUP(C5740,[2]Sheet1!$B:$F,5,FALSE),0)</f>
        <v>2108520.8000000003</v>
      </c>
      <c r="AC5740" s="11">
        <f>IFERROR(VLOOKUP(AE5740,[3]Sheet2!$M:$O,2,FALSE),0)</f>
        <v>0</v>
      </c>
      <c r="AD5740" s="11">
        <f>IFERROR(VLOOKUP(AE5740,[3]Sheet2!$M:$O,3,FALSE),0)</f>
        <v>0</v>
      </c>
      <c r="AE5740" s="10" t="str">
        <f t="shared" si="229"/>
        <v>80/81DORDI</v>
      </c>
      <c r="AF5740" s="13">
        <f t="shared" si="227"/>
        <v>1.140151515151515E-2</v>
      </c>
    </row>
    <row r="5741" spans="1:32" x14ac:dyDescent="0.45">
      <c r="A5741" t="s">
        <v>53</v>
      </c>
      <c r="B5741" t="s">
        <v>338</v>
      </c>
      <c r="C5741" t="s">
        <v>240</v>
      </c>
      <c r="D5741" s="5">
        <v>305</v>
      </c>
      <c r="E5741" s="5">
        <v>3200000</v>
      </c>
      <c r="F5741" s="5">
        <v>-128151.8907</v>
      </c>
      <c r="L5741" s="5">
        <v>-7241.5964000000004</v>
      </c>
      <c r="M5741" s="5">
        <v>-0.44</v>
      </c>
      <c r="N5741" s="5">
        <v>-693.18</v>
      </c>
      <c r="O5741" s="5">
        <v>3.18</v>
      </c>
      <c r="P5741" s="5">
        <v>-0.47</v>
      </c>
      <c r="Q5741" s="5"/>
      <c r="R5741" s="5">
        <v>-2204.31</v>
      </c>
      <c r="T5741" s="5">
        <v>96</v>
      </c>
      <c r="U5741">
        <v>0</v>
      </c>
      <c r="V5741">
        <v>0</v>
      </c>
      <c r="Y5741" s="12" t="str">
        <f>IFERROR(VLOOKUP(C5741,[1]Index!$D:$F,3,FALSE),"Non List")</f>
        <v>Hydro Non Converted</v>
      </c>
      <c r="Z5741">
        <f>IFERROR(VLOOKUP(C5741,[1]LP!$B:$C,2,FALSE),0)</f>
        <v>537</v>
      </c>
      <c r="AA5741" s="11">
        <f t="shared" si="228"/>
        <v>-1220.5</v>
      </c>
      <c r="AB5741" s="5">
        <f>IFERROR(VLOOKUP(C5741,[2]Sheet1!$B:$F,5,FALSE),0)</f>
        <v>5440000</v>
      </c>
      <c r="AC5741" s="11">
        <f>IFERROR(VLOOKUP(AE5741,[3]Sheet2!$M:$O,2,FALSE),0)</f>
        <v>0</v>
      </c>
      <c r="AD5741" s="11">
        <f>IFERROR(VLOOKUP(AE5741,[3]Sheet2!$M:$O,3,FALSE),0)</f>
        <v>0</v>
      </c>
      <c r="AE5741" s="10" t="str">
        <f t="shared" si="229"/>
        <v>80/81PHCL</v>
      </c>
      <c r="AF5741" s="13">
        <f t="shared" si="227"/>
        <v>-8.1936685288640601E-4</v>
      </c>
    </row>
    <row r="5742" spans="1:32" x14ac:dyDescent="0.45">
      <c r="A5742" t="s">
        <v>53</v>
      </c>
      <c r="B5742" t="s">
        <v>338</v>
      </c>
      <c r="C5742" t="s">
        <v>241</v>
      </c>
      <c r="D5742" s="5">
        <v>460</v>
      </c>
      <c r="E5742" s="5">
        <v>632600</v>
      </c>
      <c r="F5742" s="5">
        <v>-15964.63</v>
      </c>
      <c r="L5742" s="5">
        <v>4276.96</v>
      </c>
      <c r="M5742" s="5">
        <v>1.34</v>
      </c>
      <c r="N5742" s="5">
        <v>343.28</v>
      </c>
      <c r="O5742" s="5">
        <v>4.72</v>
      </c>
      <c r="P5742" s="5">
        <v>1.39</v>
      </c>
      <c r="Q5742" s="5"/>
      <c r="R5742" s="5">
        <v>1620.28</v>
      </c>
      <c r="T5742" s="5">
        <v>97.48</v>
      </c>
      <c r="U5742" s="5">
        <v>54.21</v>
      </c>
      <c r="V5742">
        <v>-0.8821</v>
      </c>
      <c r="Y5742" s="12" t="str">
        <f>IFERROR(VLOOKUP(C5742,[1]Index!$D:$F,3,FALSE),"Non List")</f>
        <v>Hydro Non Converted</v>
      </c>
      <c r="Z5742">
        <f>IFERROR(VLOOKUP(C5742,[1]LP!$B:$C,2,FALSE),0)</f>
        <v>533</v>
      </c>
      <c r="AA5742" s="11">
        <f t="shared" si="228"/>
        <v>397.8</v>
      </c>
      <c r="AB5742" s="5">
        <f>IFERROR(VLOOKUP(C5742,[2]Sheet1!$B:$F,5,FALSE),0)</f>
        <v>2403880</v>
      </c>
      <c r="AC5742" s="11">
        <f>IFERROR(VLOOKUP(AE5742,[3]Sheet2!$M:$O,2,FALSE),0)</f>
        <v>0</v>
      </c>
      <c r="AD5742" s="11">
        <f>IFERROR(VLOOKUP(AE5742,[3]Sheet2!$M:$O,3,FALSE),0)</f>
        <v>0</v>
      </c>
      <c r="AE5742" s="10" t="str">
        <f t="shared" si="229"/>
        <v>80/81PPL</v>
      </c>
      <c r="AF5742" s="13">
        <f t="shared" si="227"/>
        <v>2.5140712945590994E-3</v>
      </c>
    </row>
    <row r="5743" spans="1:32" x14ac:dyDescent="0.45">
      <c r="A5743" t="s">
        <v>53</v>
      </c>
      <c r="B5743" t="s">
        <v>338</v>
      </c>
      <c r="C5743" t="s">
        <v>222</v>
      </c>
      <c r="D5743" s="5">
        <v>187.9</v>
      </c>
      <c r="E5743" s="5">
        <v>2279929.9300000002</v>
      </c>
      <c r="F5743" s="5">
        <v>340914.66</v>
      </c>
      <c r="L5743" s="5">
        <v>81953.02</v>
      </c>
      <c r="M5743" s="5">
        <v>7.18</v>
      </c>
      <c r="N5743" s="5">
        <v>26.17</v>
      </c>
      <c r="O5743" s="5">
        <v>1.63</v>
      </c>
      <c r="P5743" s="5">
        <v>6.25</v>
      </c>
      <c r="Q5743" s="5"/>
      <c r="R5743" s="5">
        <v>42.66</v>
      </c>
      <c r="T5743" s="5">
        <v>114.95</v>
      </c>
      <c r="U5743" s="5">
        <v>136.27000000000001</v>
      </c>
      <c r="V5743">
        <v>-0.27479999999999999</v>
      </c>
      <c r="Y5743" s="12" t="str">
        <f>IFERROR(VLOOKUP(C5743,[1]Index!$D:$F,3,FALSE),"Non List")</f>
        <v>Hydro Power</v>
      </c>
      <c r="Z5743">
        <f>IFERROR(VLOOKUP(C5743,[1]LP!$B:$C,2,FALSE),0)</f>
        <v>265</v>
      </c>
      <c r="AA5743" s="11">
        <f t="shared" si="228"/>
        <v>36.9</v>
      </c>
      <c r="AB5743" s="5">
        <f>IFERROR(VLOOKUP(C5743,[2]Sheet1!$B:$F,5,FALSE),0)</f>
        <v>22799299</v>
      </c>
      <c r="AC5743" s="11">
        <f>IFERROR(VLOOKUP(AE5743,[3]Sheet2!$M:$O,2,FALSE),0)</f>
        <v>0</v>
      </c>
      <c r="AD5743" s="11">
        <f>IFERROR(VLOOKUP(AE5743,[3]Sheet2!$M:$O,3,FALSE),0)</f>
        <v>0</v>
      </c>
      <c r="AE5743" s="10" t="str">
        <f t="shared" si="229"/>
        <v>80/81UPCL</v>
      </c>
      <c r="AF5743" s="13">
        <f t="shared" si="227"/>
        <v>2.709433962264151E-2</v>
      </c>
    </row>
    <row r="5744" spans="1:32" x14ac:dyDescent="0.45">
      <c r="A5744" t="s">
        <v>53</v>
      </c>
      <c r="B5744" t="s">
        <v>338</v>
      </c>
      <c r="C5744" t="s">
        <v>316</v>
      </c>
      <c r="D5744" s="5">
        <v>766</v>
      </c>
      <c r="E5744" s="5">
        <v>200000</v>
      </c>
      <c r="F5744" s="5">
        <v>-22346.508999999998</v>
      </c>
      <c r="L5744" s="5">
        <v>-6440.1769999999997</v>
      </c>
      <c r="M5744" s="5">
        <v>-6.44</v>
      </c>
      <c r="N5744" s="5">
        <v>-118.94</v>
      </c>
      <c r="O5744" s="5">
        <v>8.6199999999999992</v>
      </c>
      <c r="P5744" s="5">
        <v>-7.25</v>
      </c>
      <c r="Q5744" s="5"/>
      <c r="R5744" s="5">
        <v>-1025.26</v>
      </c>
      <c r="T5744" s="5">
        <v>88.83</v>
      </c>
      <c r="U5744">
        <v>0</v>
      </c>
      <c r="V5744">
        <v>0</v>
      </c>
      <c r="Y5744" s="12" t="str">
        <f>IFERROR(VLOOKUP(C5744,[1]Index!$D:$F,3,FALSE),"Non List")</f>
        <v>Hydro Non Converted</v>
      </c>
      <c r="Z5744">
        <f>IFERROR(VLOOKUP(C5744,[1]LP!$B:$C,2,FALSE),0)</f>
        <v>960</v>
      </c>
      <c r="AA5744" s="11">
        <f t="shared" si="228"/>
        <v>-149.1</v>
      </c>
      <c r="AB5744" s="5">
        <f>IFERROR(VLOOKUP(C5744,[2]Sheet1!$B:$F,5,FALSE),0)</f>
        <v>560000</v>
      </c>
      <c r="AC5744" s="11">
        <f>IFERROR(VLOOKUP(AE5744,[3]Sheet2!$M:$O,2,FALSE),0)</f>
        <v>0</v>
      </c>
      <c r="AD5744" s="11">
        <f>IFERROR(VLOOKUP(AE5744,[3]Sheet2!$M:$O,3,FALSE),0)</f>
        <v>0</v>
      </c>
      <c r="AE5744" s="10" t="str">
        <f t="shared" si="229"/>
        <v>80/81SPL</v>
      </c>
      <c r="AF5744" s="13">
        <f t="shared" si="227"/>
        <v>-6.7083333333333335E-3</v>
      </c>
    </row>
    <row r="5745" spans="1:32" x14ac:dyDescent="0.45">
      <c r="A5745" t="s">
        <v>53</v>
      </c>
      <c r="B5745" t="s">
        <v>338</v>
      </c>
      <c r="C5745" t="s">
        <v>205</v>
      </c>
      <c r="D5745" s="5">
        <v>238.5</v>
      </c>
      <c r="E5745" s="5">
        <v>1209862.5</v>
      </c>
      <c r="F5745" s="5">
        <v>139036.62</v>
      </c>
      <c r="L5745" s="5">
        <v>34846.900699999998</v>
      </c>
      <c r="M5745" s="5">
        <v>5.76</v>
      </c>
      <c r="N5745" s="5">
        <v>41.41</v>
      </c>
      <c r="O5745" s="5">
        <v>2.14</v>
      </c>
      <c r="P5745" s="5">
        <v>5.17</v>
      </c>
      <c r="Q5745" s="5"/>
      <c r="R5745" s="5">
        <v>88.62</v>
      </c>
      <c r="T5745" s="5">
        <v>111.49</v>
      </c>
      <c r="U5745" s="5">
        <v>120.2</v>
      </c>
      <c r="V5745">
        <v>-0.496</v>
      </c>
      <c r="Y5745" s="12" t="str">
        <f>IFERROR(VLOOKUP(C5745,[1]Index!$D:$F,3,FALSE),"Non List")</f>
        <v>Hydro Power</v>
      </c>
      <c r="Z5745">
        <f>IFERROR(VLOOKUP(C5745,[1]LP!$B:$C,2,FALSE),0)</f>
        <v>325.10000000000002</v>
      </c>
      <c r="AA5745" s="11">
        <f t="shared" si="228"/>
        <v>56.4</v>
      </c>
      <c r="AB5745" s="5">
        <f>IFERROR(VLOOKUP(C5745,[2]Sheet1!$B:$F,5,FALSE),0)</f>
        <v>12098625</v>
      </c>
      <c r="AC5745" s="11">
        <f>IFERROR(VLOOKUP(AE5745,[3]Sheet2!$M:$O,2,FALSE),0)</f>
        <v>0</v>
      </c>
      <c r="AD5745" s="11">
        <f>IFERROR(VLOOKUP(AE5745,[3]Sheet2!$M:$O,3,FALSE),0)</f>
        <v>0</v>
      </c>
      <c r="AE5745" s="10" t="str">
        <f t="shared" si="229"/>
        <v>80/81SPDL</v>
      </c>
      <c r="AF5745" s="13">
        <f t="shared" si="227"/>
        <v>1.7717625346047369E-2</v>
      </c>
    </row>
    <row r="5746" spans="1:32" x14ac:dyDescent="0.45">
      <c r="A5746" t="s">
        <v>53</v>
      </c>
      <c r="B5746" t="s">
        <v>338</v>
      </c>
      <c r="C5746" t="s">
        <v>232</v>
      </c>
      <c r="D5746">
        <v>660</v>
      </c>
      <c r="E5746">
        <v>376319.82419999997</v>
      </c>
      <c r="F5746" s="5">
        <v>24683.73</v>
      </c>
      <c r="L5746">
        <v>15279.31</v>
      </c>
      <c r="M5746" s="5">
        <v>8.1199999999999992</v>
      </c>
      <c r="N5746" s="5">
        <v>81.28</v>
      </c>
      <c r="O5746" s="5">
        <v>6.19</v>
      </c>
      <c r="P5746" s="5">
        <v>7.62</v>
      </c>
      <c r="Q5746" s="5"/>
      <c r="R5746" s="5">
        <v>503.12</v>
      </c>
      <c r="T5746" s="5">
        <v>106.56</v>
      </c>
      <c r="U5746" s="5">
        <v>139.53</v>
      </c>
      <c r="V5746">
        <v>-0.78859999999999997</v>
      </c>
      <c r="Y5746" s="12" t="str">
        <f>IFERROR(VLOOKUP(C5746,[1]Index!$D:$F,3,FALSE),"Non List")</f>
        <v>Hydro Power</v>
      </c>
      <c r="Z5746">
        <f>IFERROR(VLOOKUP(C5746,[1]LP!$B:$C,2,FALSE),0)</f>
        <v>528</v>
      </c>
      <c r="AA5746" s="11">
        <f t="shared" si="228"/>
        <v>65</v>
      </c>
      <c r="AB5746" s="5">
        <f>IFERROR(VLOOKUP(C5746,[2]Sheet1!$B:$F,5,FALSE),0)</f>
        <v>3763198</v>
      </c>
      <c r="AC5746" s="11">
        <f>IFERROR(VLOOKUP(AE5746,[3]Sheet2!$M:$O,2,FALSE),0)</f>
        <v>0</v>
      </c>
      <c r="AD5746" s="11">
        <f>IFERROR(VLOOKUP(AE5746,[3]Sheet2!$M:$O,3,FALSE),0)</f>
        <v>0</v>
      </c>
      <c r="AE5746" s="10" t="str">
        <f t="shared" si="229"/>
        <v>80/81MKJC</v>
      </c>
      <c r="AF5746" s="13">
        <f t="shared" si="227"/>
        <v>1.5378787878787877E-2</v>
      </c>
    </row>
    <row r="5747" spans="1:32" x14ac:dyDescent="0.45">
      <c r="A5747" t="s">
        <v>53</v>
      </c>
      <c r="B5747" t="s">
        <v>338</v>
      </c>
      <c r="C5747" t="s">
        <v>233</v>
      </c>
      <c r="D5747">
        <v>505.6</v>
      </c>
      <c r="E5747">
        <v>3500000</v>
      </c>
      <c r="F5747" s="5">
        <v>2609261.6170000001</v>
      </c>
      <c r="L5747">
        <v>458630.89399999997</v>
      </c>
      <c r="M5747" s="5">
        <v>26.2</v>
      </c>
      <c r="N5747" s="5">
        <v>19.3</v>
      </c>
      <c r="O5747" s="5">
        <v>2.9</v>
      </c>
      <c r="P5747" s="5">
        <v>15.01</v>
      </c>
      <c r="Q5747" s="5"/>
      <c r="R5747" s="5">
        <v>55.97</v>
      </c>
      <c r="T5747" s="5">
        <v>174.55</v>
      </c>
      <c r="U5747" s="5">
        <v>320.77999999999997</v>
      </c>
      <c r="V5747">
        <v>-0.36559999999999998</v>
      </c>
      <c r="Y5747" s="12" t="str">
        <f>IFERROR(VLOOKUP(C5747,[1]Index!$D:$F,3,FALSE),"Non List")</f>
        <v>Hydro Power</v>
      </c>
      <c r="Z5747">
        <f>IFERROR(VLOOKUP(C5747,[1]LP!$B:$C,2,FALSE),0)</f>
        <v>465.5</v>
      </c>
      <c r="AA5747" s="11">
        <f t="shared" si="228"/>
        <v>17.8</v>
      </c>
      <c r="AB5747" s="5">
        <f>IFERROR(VLOOKUP(C5747,[2]Sheet1!$B:$F,5,FALSE),0)</f>
        <v>37800000</v>
      </c>
      <c r="AC5747" s="11">
        <f>IFERROR(VLOOKUP(AE5747,[3]Sheet2!$M:$O,2,FALSE),0)</f>
        <v>0.42099999999999999</v>
      </c>
      <c r="AD5747" s="11">
        <f>IFERROR(VLOOKUP(AE5747,[3]Sheet2!$M:$O,3,FALSE),0)</f>
        <v>8</v>
      </c>
      <c r="AE5747" s="10" t="str">
        <f t="shared" si="229"/>
        <v>80/81SAHAS</v>
      </c>
      <c r="AF5747" s="13">
        <f t="shared" si="227"/>
        <v>5.6283566058002145E-2</v>
      </c>
    </row>
    <row r="5748" spans="1:32" x14ac:dyDescent="0.45">
      <c r="A5748" t="s">
        <v>53</v>
      </c>
      <c r="B5748" t="s">
        <v>338</v>
      </c>
      <c r="C5748" t="s">
        <v>213</v>
      </c>
      <c r="D5748">
        <v>226</v>
      </c>
      <c r="E5748">
        <v>465714.3</v>
      </c>
      <c r="F5748" s="5">
        <v>-52847.87</v>
      </c>
      <c r="L5748">
        <v>14837.514999999999</v>
      </c>
      <c r="M5748" s="5">
        <v>6.36</v>
      </c>
      <c r="N5748" s="5">
        <v>35.53</v>
      </c>
      <c r="O5748" s="5">
        <v>2.5499999999999998</v>
      </c>
      <c r="P5748" s="5">
        <v>7.19</v>
      </c>
      <c r="Q5748" s="5"/>
      <c r="R5748" s="5">
        <v>90.6</v>
      </c>
      <c r="T5748" s="5">
        <v>88.65</v>
      </c>
      <c r="U5748" s="5">
        <v>112.63</v>
      </c>
      <c r="V5748">
        <v>-0.50160000000000005</v>
      </c>
      <c r="Y5748" s="12" t="str">
        <f>IFERROR(VLOOKUP(C5748,[1]Index!$D:$F,3,FALSE),"Non List")</f>
        <v>Hydro Power</v>
      </c>
      <c r="Z5748">
        <f>IFERROR(VLOOKUP(C5748,[1]LP!$B:$C,2,FALSE),0)</f>
        <v>379</v>
      </c>
      <c r="AA5748" s="11">
        <f t="shared" si="228"/>
        <v>59.6</v>
      </c>
      <c r="AB5748" s="5">
        <f>IFERROR(VLOOKUP(C5748,[2]Sheet1!$B:$F,5,FALSE),0)</f>
        <v>4657143</v>
      </c>
      <c r="AC5748" s="11">
        <f>IFERROR(VLOOKUP(AE5748,[3]Sheet2!$M:$O,2,FALSE),0)</f>
        <v>0</v>
      </c>
      <c r="AD5748" s="11">
        <f>IFERROR(VLOOKUP(AE5748,[3]Sheet2!$M:$O,3,FALSE),0)</f>
        <v>0</v>
      </c>
      <c r="AE5748" s="10" t="str">
        <f t="shared" si="229"/>
        <v>80/81KKHC</v>
      </c>
      <c r="AF5748" s="13">
        <f t="shared" si="227"/>
        <v>1.6781002638522429E-2</v>
      </c>
    </row>
    <row r="5749" spans="1:32" x14ac:dyDescent="0.45">
      <c r="A5749" t="s">
        <v>53</v>
      </c>
      <c r="B5749" t="s">
        <v>338</v>
      </c>
      <c r="C5749" t="s">
        <v>208</v>
      </c>
      <c r="D5749">
        <v>307</v>
      </c>
      <c r="E5749">
        <v>1065417</v>
      </c>
      <c r="F5749" s="5">
        <v>-149072.791</v>
      </c>
      <c r="L5749">
        <v>-145791.02600000001</v>
      </c>
      <c r="M5749" s="5">
        <v>-27.36</v>
      </c>
      <c r="N5749" s="5">
        <v>-11.22</v>
      </c>
      <c r="O5749" s="5">
        <v>3.57</v>
      </c>
      <c r="P5749" s="5">
        <v>-31.82</v>
      </c>
      <c r="Q5749" s="5"/>
      <c r="R5749" s="5">
        <v>-40.06</v>
      </c>
      <c r="T5749" s="5">
        <v>86.01</v>
      </c>
      <c r="U5749">
        <v>0</v>
      </c>
      <c r="V5749">
        <v>0</v>
      </c>
      <c r="Y5749" s="12" t="str">
        <f>IFERROR(VLOOKUP(C5749,[1]Index!$D:$F,3,FALSE),"Non List")</f>
        <v>Hydro Power</v>
      </c>
      <c r="Z5749">
        <f>IFERROR(VLOOKUP(C5749,[1]LP!$B:$C,2,FALSE),0)</f>
        <v>401.9</v>
      </c>
      <c r="AA5749" s="11">
        <f t="shared" si="228"/>
        <v>-14.7</v>
      </c>
      <c r="AB5749" s="5">
        <f>IFERROR(VLOOKUP(C5749,[2]Sheet1!$B:$F,5,FALSE),0)</f>
        <v>10654170</v>
      </c>
      <c r="AC5749" s="11">
        <f>IFERROR(VLOOKUP(AE5749,[3]Sheet2!$M:$O,2,FALSE),0)</f>
        <v>0</v>
      </c>
      <c r="AD5749" s="11">
        <f>IFERROR(VLOOKUP(AE5749,[3]Sheet2!$M:$O,3,FALSE),0)</f>
        <v>0</v>
      </c>
      <c r="AE5749" s="10" t="str">
        <f t="shared" si="229"/>
        <v>80/81HPPL</v>
      </c>
      <c r="AF5749" s="13">
        <f t="shared" si="227"/>
        <v>-6.8076635979099284E-2</v>
      </c>
    </row>
    <row r="5750" spans="1:32" x14ac:dyDescent="0.45">
      <c r="A5750" t="s">
        <v>53</v>
      </c>
      <c r="B5750" t="s">
        <v>338</v>
      </c>
      <c r="C5750" t="s">
        <v>206</v>
      </c>
      <c r="D5750">
        <v>201.5</v>
      </c>
      <c r="E5750">
        <v>264000</v>
      </c>
      <c r="F5750" s="5">
        <v>-273022</v>
      </c>
      <c r="L5750">
        <v>-14340</v>
      </c>
      <c r="M5750" s="5">
        <v>-10.86</v>
      </c>
      <c r="N5750" s="5">
        <v>-18.55</v>
      </c>
      <c r="O5750" s="5">
        <v>-58.96</v>
      </c>
      <c r="P5750" s="5">
        <v>-317.89</v>
      </c>
      <c r="Q5750" s="5"/>
      <c r="R5750" s="5">
        <v>1093.71</v>
      </c>
      <c r="T5750" s="5">
        <v>-3.42</v>
      </c>
      <c r="U5750">
        <v>0</v>
      </c>
      <c r="V5750">
        <v>0</v>
      </c>
      <c r="Y5750" s="12" t="str">
        <f>IFERROR(VLOOKUP(C5750,[1]Index!$D:$F,3,FALSE),"Non List")</f>
        <v>Hydro Power</v>
      </c>
      <c r="Z5750">
        <f>IFERROR(VLOOKUP(C5750,[1]LP!$B:$C,2,FALSE),0)</f>
        <v>290</v>
      </c>
      <c r="AA5750" s="11">
        <f t="shared" si="228"/>
        <v>-26.7</v>
      </c>
      <c r="AB5750" s="5">
        <f>IFERROR(VLOOKUP(C5750,[2]Sheet1!$B:$F,5,FALSE),0)</f>
        <v>2640000</v>
      </c>
      <c r="AC5750" s="11">
        <f>IFERROR(VLOOKUP(AE5750,[3]Sheet2!$M:$O,2,FALSE),0)</f>
        <v>0</v>
      </c>
      <c r="AD5750" s="11">
        <f>IFERROR(VLOOKUP(AE5750,[3]Sheet2!$M:$O,3,FALSE),0)</f>
        <v>0</v>
      </c>
      <c r="AE5750" s="10" t="str">
        <f t="shared" si="229"/>
        <v>80/81DHPL</v>
      </c>
      <c r="AF5750" s="13">
        <f t="shared" si="227"/>
        <v>-3.7448275862068961E-2</v>
      </c>
    </row>
    <row r="5751" spans="1:32" x14ac:dyDescent="0.45">
      <c r="A5751" t="s">
        <v>53</v>
      </c>
      <c r="B5751" t="s">
        <v>338</v>
      </c>
      <c r="C5751" t="s">
        <v>242</v>
      </c>
      <c r="D5751">
        <v>644</v>
      </c>
      <c r="E5751">
        <v>250000</v>
      </c>
      <c r="F5751" s="5">
        <v>-107493.307</v>
      </c>
      <c r="L5751">
        <v>-1230.645</v>
      </c>
      <c r="M5751" s="5">
        <v>-0.98</v>
      </c>
      <c r="N5751" s="5">
        <v>-657.14</v>
      </c>
      <c r="O5751" s="5">
        <v>11.3</v>
      </c>
      <c r="P5751" s="5">
        <v>-1.73</v>
      </c>
      <c r="Q5751" s="5"/>
      <c r="R5751" s="5">
        <v>-7425.68</v>
      </c>
      <c r="T5751" s="5">
        <v>57</v>
      </c>
      <c r="U5751">
        <v>0</v>
      </c>
      <c r="V5751">
        <v>0</v>
      </c>
      <c r="Y5751" s="12" t="str">
        <f>IFERROR(VLOOKUP(C5751,[1]Index!$D:$F,3,FALSE),"Non List")</f>
        <v>Hydro Non Converted</v>
      </c>
      <c r="Z5751">
        <f>IFERROR(VLOOKUP(C5751,[1]LP!$B:$C,2,FALSE),0)</f>
        <v>840.1</v>
      </c>
      <c r="AA5751" s="11">
        <f t="shared" si="228"/>
        <v>-857.2</v>
      </c>
      <c r="AB5751" s="5">
        <f>IFERROR(VLOOKUP(C5751,[2]Sheet1!$B:$F,5,FALSE),0)</f>
        <v>575000</v>
      </c>
      <c r="AC5751" s="11">
        <f>IFERROR(VLOOKUP(AE5751,[3]Sheet2!$M:$O,2,FALSE),0)</f>
        <v>0</v>
      </c>
      <c r="AD5751" s="11">
        <f>IFERROR(VLOOKUP(AE5751,[3]Sheet2!$M:$O,3,FALSE),0)</f>
        <v>0</v>
      </c>
      <c r="AE5751" s="10" t="str">
        <f t="shared" si="229"/>
        <v>80/81BHPL</v>
      </c>
      <c r="AF5751" s="13">
        <f t="shared" si="227"/>
        <v>-1.166527794310201E-3</v>
      </c>
    </row>
    <row r="5752" spans="1:32" x14ac:dyDescent="0.45">
      <c r="A5752" t="s">
        <v>53</v>
      </c>
      <c r="B5752" t="s">
        <v>338</v>
      </c>
      <c r="C5752" t="s">
        <v>220</v>
      </c>
      <c r="D5752">
        <v>250</v>
      </c>
      <c r="E5752">
        <v>1250000</v>
      </c>
      <c r="F5752" s="5">
        <v>-431198.011</v>
      </c>
      <c r="L5752">
        <v>13283.279</v>
      </c>
      <c r="M5752" s="5">
        <v>2.12</v>
      </c>
      <c r="N5752" s="5">
        <v>117.92</v>
      </c>
      <c r="O5752" s="5">
        <v>3.82</v>
      </c>
      <c r="P5752" s="5">
        <v>3.24</v>
      </c>
      <c r="Q5752" s="5"/>
      <c r="R5752" s="5">
        <v>450.45</v>
      </c>
      <c r="T5752" s="5">
        <v>65.5</v>
      </c>
      <c r="U5752" s="5">
        <v>55.9</v>
      </c>
      <c r="V5752">
        <v>-0.77639999999999998</v>
      </c>
      <c r="Y5752" s="12" t="str">
        <f>IFERROR(VLOOKUP(C5752,[1]Index!$D:$F,3,FALSE),"Non List")</f>
        <v>Hydro Power</v>
      </c>
      <c r="Z5752">
        <f>IFERROR(VLOOKUP(C5752,[1]LP!$B:$C,2,FALSE),0)</f>
        <v>245</v>
      </c>
      <c r="AA5752" s="11">
        <f t="shared" si="228"/>
        <v>115.6</v>
      </c>
      <c r="AB5752" s="5">
        <f>IFERROR(VLOOKUP(C5752,[2]Sheet1!$B:$F,5,FALSE),0)</f>
        <v>12500000</v>
      </c>
      <c r="AC5752" s="11">
        <f>IFERROR(VLOOKUP(AE5752,[3]Sheet2!$M:$O,2,FALSE),0)</f>
        <v>0</v>
      </c>
      <c r="AD5752" s="11">
        <f>IFERROR(VLOOKUP(AE5752,[3]Sheet2!$M:$O,3,FALSE),0)</f>
        <v>0</v>
      </c>
      <c r="AE5752" s="10" t="str">
        <f t="shared" si="229"/>
        <v>80/81MHNL</v>
      </c>
      <c r="AF5752" s="13">
        <f t="shared" si="227"/>
        <v>8.6530612244897966E-3</v>
      </c>
    </row>
    <row r="5753" spans="1:32" x14ac:dyDescent="0.45">
      <c r="A5753" t="s">
        <v>53</v>
      </c>
      <c r="B5753" t="s">
        <v>338</v>
      </c>
      <c r="C5753" t="s">
        <v>207</v>
      </c>
      <c r="D5753">
        <v>310</v>
      </c>
      <c r="E5753">
        <v>386977.5</v>
      </c>
      <c r="F5753" s="5">
        <v>-32918.906499999997</v>
      </c>
      <c r="L5753">
        <v>-1052.8191999999999</v>
      </c>
      <c r="M5753" s="5">
        <v>-0.54</v>
      </c>
      <c r="N5753" s="5">
        <v>-574.07000000000005</v>
      </c>
      <c r="O5753" s="5">
        <v>3.39</v>
      </c>
      <c r="P5753" s="5">
        <v>-0.59</v>
      </c>
      <c r="Q5753" s="5"/>
      <c r="R5753" s="5">
        <v>-1946.1</v>
      </c>
      <c r="T5753" s="5">
        <v>91.49</v>
      </c>
      <c r="U5753">
        <v>0</v>
      </c>
      <c r="V5753">
        <v>0</v>
      </c>
      <c r="Y5753" s="12" t="str">
        <f>IFERROR(VLOOKUP(C5753,[1]Index!$D:$F,3,FALSE),"Non List")</f>
        <v>Hydro Power</v>
      </c>
      <c r="Z5753">
        <f>IFERROR(VLOOKUP(C5753,[1]LP!$B:$C,2,FALSE),0)</f>
        <v>395</v>
      </c>
      <c r="AA5753" s="11">
        <f t="shared" si="228"/>
        <v>-731.5</v>
      </c>
      <c r="AB5753" s="5">
        <f>IFERROR(VLOOKUP(C5753,[2]Sheet1!$B:$F,5,FALSE),0)</f>
        <v>3869775</v>
      </c>
      <c r="AC5753" s="11">
        <f>IFERROR(VLOOKUP(AE5753,[3]Sheet2!$M:$O,2,FALSE),0)</f>
        <v>0</v>
      </c>
      <c r="AD5753" s="11">
        <f>IFERROR(VLOOKUP(AE5753,[3]Sheet2!$M:$O,3,FALSE),0)</f>
        <v>0</v>
      </c>
      <c r="AE5753" s="10" t="str">
        <f t="shared" si="229"/>
        <v>80/81CHL</v>
      </c>
      <c r="AF5753" s="13">
        <f t="shared" si="227"/>
        <v>-1.3670886075949368E-3</v>
      </c>
    </row>
    <row r="5754" spans="1:32" x14ac:dyDescent="0.45">
      <c r="A5754" t="s">
        <v>53</v>
      </c>
      <c r="B5754" t="s">
        <v>338</v>
      </c>
      <c r="C5754" t="s">
        <v>340</v>
      </c>
      <c r="D5754">
        <v>548</v>
      </c>
      <c r="E5754">
        <v>220000</v>
      </c>
      <c r="F5754" s="5">
        <v>-84909.104000000007</v>
      </c>
      <c r="L5754">
        <v>-10737.674999999999</v>
      </c>
      <c r="M5754" s="5">
        <v>-9.76</v>
      </c>
      <c r="N5754" s="5">
        <v>-56.15</v>
      </c>
      <c r="O5754" s="5">
        <v>8.92</v>
      </c>
      <c r="P5754" s="5">
        <v>-15.9</v>
      </c>
      <c r="Q5754" s="5"/>
      <c r="R5754" s="5">
        <v>-500.86</v>
      </c>
      <c r="T5754" s="5">
        <v>61.4</v>
      </c>
      <c r="U5754">
        <v>0</v>
      </c>
      <c r="V5754">
        <v>0</v>
      </c>
      <c r="Y5754" s="12" t="str">
        <f>IFERROR(VLOOKUP(C5754,[1]Index!$D:$F,3,FALSE),"Non List")</f>
        <v>Hydro Non Converted</v>
      </c>
      <c r="Z5754">
        <f>IFERROR(VLOOKUP(C5754,[1]LP!$B:$C,2,FALSE),0)</f>
        <v>818</v>
      </c>
      <c r="AA5754" s="11">
        <f t="shared" si="228"/>
        <v>-83.8</v>
      </c>
      <c r="AB5754" s="5">
        <f>IFERROR(VLOOKUP(C5754,[2]Sheet1!$B:$F,5,FALSE),0)</f>
        <v>638000</v>
      </c>
      <c r="AC5754" s="11">
        <f>IFERROR(VLOOKUP(AE5754,[3]Sheet2!$M:$O,2,FALSE),0)</f>
        <v>0</v>
      </c>
      <c r="AD5754" s="11">
        <f>IFERROR(VLOOKUP(AE5754,[3]Sheet2!$M:$O,3,FALSE),0)</f>
        <v>0</v>
      </c>
      <c r="AE5754" s="10" t="str">
        <f t="shared" si="229"/>
        <v>80/81USHL</v>
      </c>
      <c r="AF5754" s="13">
        <f t="shared" si="227"/>
        <v>-1.1931540342298288E-2</v>
      </c>
    </row>
    <row r="5755" spans="1:32" x14ac:dyDescent="0.45">
      <c r="A5755" t="s">
        <v>53</v>
      </c>
      <c r="B5755" t="s">
        <v>338</v>
      </c>
      <c r="C5755" t="s">
        <v>243</v>
      </c>
      <c r="D5755">
        <v>554</v>
      </c>
      <c r="E5755">
        <v>300000</v>
      </c>
      <c r="F5755" s="5">
        <v>-20278.84</v>
      </c>
      <c r="L5755">
        <v>12812.581</v>
      </c>
      <c r="M5755" s="5">
        <v>8.5399999999999991</v>
      </c>
      <c r="N5755" s="5">
        <v>64.87</v>
      </c>
      <c r="O5755" s="5">
        <v>5.94</v>
      </c>
      <c r="P5755" s="5">
        <v>9.16</v>
      </c>
      <c r="Q5755" s="5"/>
      <c r="R5755" s="5">
        <v>385.33</v>
      </c>
      <c r="T5755" s="5">
        <v>93.24</v>
      </c>
      <c r="U5755" s="5">
        <v>133.85</v>
      </c>
      <c r="V5755">
        <v>-0.75839999999999996</v>
      </c>
      <c r="Y5755" s="12" t="str">
        <f>IFERROR(VLOOKUP(C5755,[1]Index!$D:$F,3,FALSE),"Non List")</f>
        <v>Hydro Non Converted</v>
      </c>
      <c r="Z5755">
        <f>IFERROR(VLOOKUP(C5755,[1]LP!$B:$C,2,FALSE),0)</f>
        <v>789</v>
      </c>
      <c r="AA5755" s="11">
        <f t="shared" si="228"/>
        <v>92.4</v>
      </c>
      <c r="AB5755" s="5">
        <f>IFERROR(VLOOKUP(C5755,[2]Sheet1!$B:$F,5,FALSE),0)</f>
        <v>720000</v>
      </c>
      <c r="AC5755" s="11">
        <f>IFERROR(VLOOKUP(AE5755,[3]Sheet2!$M:$O,2,FALSE),0)</f>
        <v>0</v>
      </c>
      <c r="AD5755" s="11">
        <f>IFERROR(VLOOKUP(AE5755,[3]Sheet2!$M:$O,3,FALSE),0)</f>
        <v>0</v>
      </c>
      <c r="AE5755" s="10" t="str">
        <f t="shared" si="229"/>
        <v>80/81SPHL</v>
      </c>
      <c r="AF5755" s="13">
        <f t="shared" si="227"/>
        <v>1.0823827629911279E-2</v>
      </c>
    </row>
    <row r="5756" spans="1:32" x14ac:dyDescent="0.45">
      <c r="A5756" t="s">
        <v>53</v>
      </c>
      <c r="B5756" t="s">
        <v>338</v>
      </c>
      <c r="C5756" t="s">
        <v>209</v>
      </c>
      <c r="D5756">
        <v>520</v>
      </c>
      <c r="E5756">
        <v>359441</v>
      </c>
      <c r="F5756" s="5">
        <v>54319</v>
      </c>
      <c r="L5756">
        <v>33153</v>
      </c>
      <c r="M5756" s="5">
        <v>18.440000000000001</v>
      </c>
      <c r="N5756" s="5">
        <v>28.2</v>
      </c>
      <c r="O5756" s="5">
        <v>4.5199999999999996</v>
      </c>
      <c r="P5756" s="5">
        <v>16.03</v>
      </c>
      <c r="Q5756" s="5"/>
      <c r="R5756" s="5">
        <v>127.46</v>
      </c>
      <c r="T5756" s="5">
        <v>115.11</v>
      </c>
      <c r="U5756" s="5">
        <v>218.54</v>
      </c>
      <c r="V5756">
        <v>-0.57969999999999999</v>
      </c>
      <c r="Y5756" s="12" t="str">
        <f>IFERROR(VLOOKUP(C5756,[1]Index!$D:$F,3,FALSE),"Non List")</f>
        <v>Hydro Power</v>
      </c>
      <c r="Z5756">
        <f>IFERROR(VLOOKUP(C5756,[1]LP!$B:$C,2,FALSE),0)</f>
        <v>705</v>
      </c>
      <c r="AA5756" s="11">
        <f t="shared" si="228"/>
        <v>38.200000000000003</v>
      </c>
      <c r="AB5756" s="5">
        <f>IFERROR(VLOOKUP(C5756,[2]Sheet1!$B:$F,5,FALSE),0)</f>
        <v>3594414</v>
      </c>
      <c r="AC5756" s="11">
        <f>IFERROR(VLOOKUP(AE5756,[3]Sheet2!$M:$O,2,FALSE),0)</f>
        <v>0.42</v>
      </c>
      <c r="AD5756" s="11">
        <f>IFERROR(VLOOKUP(AE5756,[3]Sheet2!$M:$O,3,FALSE),0)</f>
        <v>8</v>
      </c>
      <c r="AE5756" s="10" t="str">
        <f t="shared" si="229"/>
        <v>80/81NHDL</v>
      </c>
      <c r="AF5756" s="13">
        <f t="shared" si="227"/>
        <v>2.615602836879433E-2</v>
      </c>
    </row>
    <row r="5757" spans="1:32" x14ac:dyDescent="0.45">
      <c r="A5757" t="s">
        <v>53</v>
      </c>
      <c r="B5757" t="s">
        <v>338</v>
      </c>
      <c r="C5757" t="s">
        <v>210</v>
      </c>
      <c r="D5757">
        <v>254.6</v>
      </c>
      <c r="E5757">
        <v>1755588.85</v>
      </c>
      <c r="F5757" s="5">
        <v>413694.67</v>
      </c>
      <c r="L5757">
        <v>73156.52</v>
      </c>
      <c r="M5757" s="5">
        <v>8.32</v>
      </c>
      <c r="N5757" s="5">
        <v>30.6</v>
      </c>
      <c r="O5757" s="5">
        <v>2.06</v>
      </c>
      <c r="P5757" s="5">
        <v>6.74</v>
      </c>
      <c r="Q5757" s="5"/>
      <c r="R5757" s="5">
        <v>63.04</v>
      </c>
      <c r="T5757" s="5">
        <v>123.56</v>
      </c>
      <c r="U5757" s="5">
        <v>152.09</v>
      </c>
      <c r="V5757">
        <v>-0.40260000000000001</v>
      </c>
      <c r="Y5757" s="12" t="str">
        <f>IFERROR(VLOOKUP(C5757,[1]Index!$D:$F,3,FALSE),"Non List")</f>
        <v>Hydro Power</v>
      </c>
      <c r="Z5757">
        <f>IFERROR(VLOOKUP(C5757,[1]LP!$B:$C,2,FALSE),0)</f>
        <v>337.9</v>
      </c>
      <c r="AA5757" s="11">
        <f t="shared" si="228"/>
        <v>40.6</v>
      </c>
      <c r="AB5757" s="5">
        <f>IFERROR(VLOOKUP(C5757,[2]Sheet1!$B:$F,5,FALSE),0)</f>
        <v>17555889</v>
      </c>
      <c r="AC5757" s="11">
        <f>IFERROR(VLOOKUP(AE5757,[3]Sheet2!$M:$O,2,FALSE),0)</f>
        <v>0.25</v>
      </c>
      <c r="AD5757" s="11">
        <f>IFERROR(VLOOKUP(AE5757,[3]Sheet2!$M:$O,3,FALSE),0)</f>
        <v>4.75</v>
      </c>
      <c r="AE5757" s="10" t="str">
        <f t="shared" si="229"/>
        <v>80/81RADHI</v>
      </c>
      <c r="AF5757" s="13">
        <f t="shared" si="227"/>
        <v>2.46226694288251E-2</v>
      </c>
    </row>
    <row r="5758" spans="1:32" x14ac:dyDescent="0.45">
      <c r="A5758" t="s">
        <v>53</v>
      </c>
      <c r="B5758" t="s">
        <v>338</v>
      </c>
      <c r="C5758" t="s">
        <v>244</v>
      </c>
      <c r="D5758">
        <v>640</v>
      </c>
      <c r="E5758">
        <v>400000</v>
      </c>
      <c r="F5758" s="5">
        <v>-32670.9264</v>
      </c>
      <c r="L5758">
        <v>3262.6471999999999</v>
      </c>
      <c r="M5758" s="5">
        <v>1.62</v>
      </c>
      <c r="N5758" s="5">
        <v>395.06</v>
      </c>
      <c r="O5758" s="5">
        <v>6.97</v>
      </c>
      <c r="P5758" s="5">
        <v>1.78</v>
      </c>
      <c r="Q5758" s="5"/>
      <c r="R5758" s="5">
        <v>2753.57</v>
      </c>
      <c r="T5758" s="5">
        <v>91.83</v>
      </c>
      <c r="U5758" s="5">
        <v>57.86</v>
      </c>
      <c r="V5758">
        <v>-0.90959999999999996</v>
      </c>
      <c r="Y5758" s="12" t="str">
        <f>IFERROR(VLOOKUP(C5758,[1]Index!$D:$F,3,FALSE),"Non List")</f>
        <v>Hydro Power</v>
      </c>
      <c r="Z5758">
        <f>IFERROR(VLOOKUP(C5758,[1]LP!$B:$C,2,FALSE),0)</f>
        <v>468.9</v>
      </c>
      <c r="AA5758" s="11">
        <f t="shared" si="228"/>
        <v>289.39999999999998</v>
      </c>
      <c r="AB5758" s="5">
        <f>IFERROR(VLOOKUP(C5758,[2]Sheet1!$B:$F,5,FALSE),0)</f>
        <v>4000000</v>
      </c>
      <c r="AC5758" s="11">
        <f>IFERROR(VLOOKUP(AE5758,[3]Sheet2!$M:$O,2,FALSE),0)</f>
        <v>0</v>
      </c>
      <c r="AD5758" s="11">
        <f>IFERROR(VLOOKUP(AE5758,[3]Sheet2!$M:$O,3,FALSE),0)</f>
        <v>0</v>
      </c>
      <c r="AE5758" s="10" t="str">
        <f t="shared" si="229"/>
        <v>80/81BNHC</v>
      </c>
      <c r="AF5758" s="13">
        <f t="shared" si="227"/>
        <v>3.4548944337811902E-3</v>
      </c>
    </row>
    <row r="5759" spans="1:32" x14ac:dyDescent="0.45">
      <c r="A5759" t="s">
        <v>53</v>
      </c>
      <c r="B5759" t="s">
        <v>338</v>
      </c>
      <c r="C5759" t="s">
        <v>245</v>
      </c>
      <c r="D5759">
        <v>343.7</v>
      </c>
      <c r="E5759">
        <v>612793.80000000005</v>
      </c>
      <c r="F5759" s="5">
        <v>-30412.519700000001</v>
      </c>
      <c r="L5759">
        <v>-51705.794600000001</v>
      </c>
      <c r="M5759" s="5">
        <v>-16.86</v>
      </c>
      <c r="N5759" s="5">
        <v>-20.39</v>
      </c>
      <c r="O5759" s="5">
        <v>3.62</v>
      </c>
      <c r="P5759" s="5">
        <v>-17.760000000000002</v>
      </c>
      <c r="Q5759" s="5"/>
      <c r="R5759" s="5">
        <v>-73.81</v>
      </c>
      <c r="T5759" s="5">
        <v>95.04</v>
      </c>
      <c r="U5759">
        <v>0</v>
      </c>
      <c r="V5759">
        <v>0</v>
      </c>
      <c r="Y5759" s="12" t="str">
        <f>IFERROR(VLOOKUP(C5759,[1]Index!$D:$F,3,FALSE),"Non List")</f>
        <v>Hydro Non Converted</v>
      </c>
      <c r="Z5759">
        <f>IFERROR(VLOOKUP(C5759,[1]LP!$B:$C,2,FALSE),0)</f>
        <v>554.9</v>
      </c>
      <c r="AA5759" s="11">
        <f t="shared" si="228"/>
        <v>-32.9</v>
      </c>
      <c r="AB5759" s="5">
        <f>IFERROR(VLOOKUP(C5759,[2]Sheet1!$B:$F,5,FALSE),0)</f>
        <v>2267337.06</v>
      </c>
      <c r="AC5759" s="11">
        <f>IFERROR(VLOOKUP(AE5759,[3]Sheet2!$M:$O,2,FALSE),0)</f>
        <v>0</v>
      </c>
      <c r="AD5759" s="11">
        <f>IFERROR(VLOOKUP(AE5759,[3]Sheet2!$M:$O,3,FALSE),0)</f>
        <v>0</v>
      </c>
      <c r="AE5759" s="10" t="str">
        <f t="shared" si="229"/>
        <v>80/81RHGCL</v>
      </c>
      <c r="AF5759" s="13">
        <f t="shared" si="227"/>
        <v>-3.0383852946476844E-2</v>
      </c>
    </row>
    <row r="5760" spans="1:32" x14ac:dyDescent="0.45">
      <c r="A5760" t="s">
        <v>53</v>
      </c>
      <c r="B5760" t="s">
        <v>338</v>
      </c>
      <c r="C5760" t="s">
        <v>201</v>
      </c>
      <c r="D5760">
        <v>460</v>
      </c>
      <c r="E5760">
        <v>872850</v>
      </c>
      <c r="F5760" s="5">
        <v>155077.29999999999</v>
      </c>
      <c r="L5760">
        <v>64782.43</v>
      </c>
      <c r="M5760" s="5">
        <v>14.84</v>
      </c>
      <c r="N5760" s="5">
        <v>31</v>
      </c>
      <c r="O5760" s="5">
        <v>3.91</v>
      </c>
      <c r="P5760" s="5">
        <v>12.6</v>
      </c>
      <c r="Q5760" s="5"/>
      <c r="R5760" s="5">
        <v>121.21</v>
      </c>
      <c r="T5760" s="5">
        <v>117.77</v>
      </c>
      <c r="U5760" s="5">
        <v>198.3</v>
      </c>
      <c r="V5760">
        <v>-0.56889999999999996</v>
      </c>
      <c r="Y5760" s="12" t="str">
        <f>IFERROR(VLOOKUP(C5760,[1]Index!$D:$F,3,FALSE),"Non List")</f>
        <v>Hydro Power</v>
      </c>
      <c r="Z5760">
        <f>IFERROR(VLOOKUP(C5760,[1]LP!$B:$C,2,FALSE),0)</f>
        <v>539</v>
      </c>
      <c r="AA5760" s="11">
        <f t="shared" si="228"/>
        <v>36.299999999999997</v>
      </c>
      <c r="AB5760" s="5">
        <f>IFERROR(VLOOKUP(C5760,[2]Sheet1!$B:$F,5,FALSE),0)</f>
        <v>8728500</v>
      </c>
      <c r="AC5760" s="11">
        <f>IFERROR(VLOOKUP(AE5760,[3]Sheet2!$M:$O,2,FALSE),0)</f>
        <v>0</v>
      </c>
      <c r="AD5760" s="11">
        <f>IFERROR(VLOOKUP(AE5760,[3]Sheet2!$M:$O,3,FALSE),0)</f>
        <v>0</v>
      </c>
      <c r="AE5760" s="10" t="str">
        <f t="shared" si="229"/>
        <v>80/81KPCL</v>
      </c>
      <c r="AF5760" s="13">
        <f t="shared" si="227"/>
        <v>2.7532467532467533E-2</v>
      </c>
    </row>
    <row r="5761" spans="1:32" x14ac:dyDescent="0.45">
      <c r="A5761" t="s">
        <v>53</v>
      </c>
      <c r="B5761" t="s">
        <v>338</v>
      </c>
      <c r="C5761" t="s">
        <v>317</v>
      </c>
      <c r="D5761">
        <v>397.6</v>
      </c>
      <c r="E5761">
        <v>3332497</v>
      </c>
      <c r="F5761" s="5">
        <v>-90516.502999999997</v>
      </c>
      <c r="L5761">
        <v>-16341.684999999999</v>
      </c>
      <c r="M5761" s="5">
        <v>-0.98</v>
      </c>
      <c r="N5761" s="5">
        <v>-405.71</v>
      </c>
      <c r="O5761" s="5">
        <v>4.09</v>
      </c>
      <c r="P5761" s="5">
        <v>-1.01</v>
      </c>
      <c r="Q5761" s="5"/>
      <c r="R5761" s="5">
        <v>-1659.35</v>
      </c>
      <c r="T5761" s="5">
        <v>97.28</v>
      </c>
      <c r="U5761">
        <v>0</v>
      </c>
      <c r="V5761">
        <v>0</v>
      </c>
      <c r="Y5761" s="12" t="str">
        <f>IFERROR(VLOOKUP(C5761,[1]Index!$D:$F,3,FALSE),"Non List")</f>
        <v>Hydro Non Converted</v>
      </c>
      <c r="Z5761">
        <f>IFERROR(VLOOKUP(C5761,[1]LP!$B:$C,2,FALSE),0)</f>
        <v>500</v>
      </c>
      <c r="AA5761" s="11">
        <f t="shared" si="228"/>
        <v>-510.2</v>
      </c>
      <c r="AB5761" s="5">
        <f>IFERROR(VLOOKUP(C5761,[2]Sheet1!$B:$F,5,FALSE),0)</f>
        <v>4998750</v>
      </c>
      <c r="AC5761" s="11">
        <f>IFERROR(VLOOKUP(AE5761,[3]Sheet2!$M:$O,2,FALSE),0)</f>
        <v>0</v>
      </c>
      <c r="AD5761" s="11">
        <f>IFERROR(VLOOKUP(AE5761,[3]Sheet2!$M:$O,3,FALSE),0)</f>
        <v>0</v>
      </c>
      <c r="AE5761" s="10" t="str">
        <f t="shared" si="229"/>
        <v>80/81TAMOR</v>
      </c>
      <c r="AF5761" s="13">
        <f t="shared" si="227"/>
        <v>-1.9599999999999999E-3</v>
      </c>
    </row>
    <row r="5762" spans="1:32" x14ac:dyDescent="0.45">
      <c r="A5762" t="s">
        <v>53</v>
      </c>
      <c r="B5762" t="s">
        <v>338</v>
      </c>
      <c r="C5762" t="s">
        <v>227</v>
      </c>
      <c r="D5762">
        <v>147.30000000000001</v>
      </c>
      <c r="E5762">
        <v>1650000</v>
      </c>
      <c r="F5762" s="5">
        <v>-182470.04</v>
      </c>
      <c r="L5762">
        <v>-18627.88</v>
      </c>
      <c r="M5762" s="5">
        <v>-2.2400000000000002</v>
      </c>
      <c r="N5762" s="5">
        <v>-65.760000000000005</v>
      </c>
      <c r="O5762" s="5">
        <v>1.66</v>
      </c>
      <c r="P5762" s="5">
        <v>-2.54</v>
      </c>
      <c r="Q5762" s="5"/>
      <c r="R5762" s="5">
        <v>-109.16</v>
      </c>
      <c r="T5762" s="5">
        <v>88.94</v>
      </c>
      <c r="U5762">
        <v>0</v>
      </c>
      <c r="V5762">
        <v>0</v>
      </c>
      <c r="Y5762" s="12" t="str">
        <f>IFERROR(VLOOKUP(C5762,[1]Index!$D:$F,3,FALSE),"Non List")</f>
        <v>Hydro Power</v>
      </c>
      <c r="Z5762">
        <f>IFERROR(VLOOKUP(C5762,[1]LP!$B:$C,2,FALSE),0)</f>
        <v>201</v>
      </c>
      <c r="AA5762" s="11">
        <f t="shared" si="228"/>
        <v>-89.7</v>
      </c>
      <c r="AB5762" s="5">
        <f>IFERROR(VLOOKUP(C5762,[2]Sheet1!$B:$F,5,FALSE),0)</f>
        <v>16500000</v>
      </c>
      <c r="AC5762" s="11">
        <f>IFERROR(VLOOKUP(AE5762,[3]Sheet2!$M:$O,2,FALSE),0)</f>
        <v>0</v>
      </c>
      <c r="AD5762" s="11">
        <f>IFERROR(VLOOKUP(AE5762,[3]Sheet2!$M:$O,3,FALSE),0)</f>
        <v>0</v>
      </c>
      <c r="AE5762" s="10" t="str">
        <f t="shared" si="229"/>
        <v>80/81GHL</v>
      </c>
      <c r="AF5762" s="13">
        <f t="shared" si="227"/>
        <v>-1.1144278606965175E-2</v>
      </c>
    </row>
    <row r="5763" spans="1:32" x14ac:dyDescent="0.45">
      <c r="A5763" t="s">
        <v>53</v>
      </c>
      <c r="B5763" t="s">
        <v>338</v>
      </c>
      <c r="C5763" t="s">
        <v>341</v>
      </c>
      <c r="D5763">
        <v>563.79999999999995</v>
      </c>
      <c r="E5763">
        <v>620000</v>
      </c>
      <c r="F5763" s="5">
        <v>-149074.88800000001</v>
      </c>
      <c r="L5763">
        <v>13770.869000000001</v>
      </c>
      <c r="M5763" s="5">
        <v>4.4400000000000004</v>
      </c>
      <c r="N5763" s="5">
        <v>126.98</v>
      </c>
      <c r="O5763" s="5">
        <v>7.42</v>
      </c>
      <c r="P5763" s="5">
        <v>5.85</v>
      </c>
      <c r="Q5763" s="5"/>
      <c r="R5763" s="5">
        <v>942.19</v>
      </c>
      <c r="T5763" s="5">
        <v>75.959999999999994</v>
      </c>
      <c r="U5763" s="5">
        <v>87.11</v>
      </c>
      <c r="V5763">
        <v>-0.84550000000000003</v>
      </c>
      <c r="Y5763" s="12" t="str">
        <f>IFERROR(VLOOKUP(C5763,[1]Index!$D:$F,3,FALSE),"Non List")</f>
        <v>Hydro Non Converted</v>
      </c>
      <c r="Z5763">
        <f>IFERROR(VLOOKUP(C5763,[1]LP!$B:$C,2,FALSE),0)</f>
        <v>760</v>
      </c>
      <c r="AA5763" s="11">
        <f t="shared" si="228"/>
        <v>171.2</v>
      </c>
      <c r="AB5763" s="5">
        <f>IFERROR(VLOOKUP(C5763,[2]Sheet1!$B:$F,5,FALSE),0)</f>
        <v>682000</v>
      </c>
      <c r="AC5763" s="11">
        <f>IFERROR(VLOOKUP(AE5763,[3]Sheet2!$M:$O,2,FALSE),0)</f>
        <v>0</v>
      </c>
      <c r="AD5763" s="11">
        <f>IFERROR(VLOOKUP(AE5763,[3]Sheet2!$M:$O,3,FALSE),0)</f>
        <v>0</v>
      </c>
      <c r="AE5763" s="10" t="str">
        <f t="shared" si="229"/>
        <v>80/81EHPL</v>
      </c>
      <c r="AF5763" s="13">
        <f t="shared" ref="AF5763:AF5826" si="230">IFERROR(M5763/Z5763,0)</f>
        <v>5.842105263157895E-3</v>
      </c>
    </row>
    <row r="5764" spans="1:32" x14ac:dyDescent="0.45">
      <c r="A5764" t="s">
        <v>53</v>
      </c>
      <c r="B5764" t="s">
        <v>338</v>
      </c>
      <c r="C5764" t="s">
        <v>318</v>
      </c>
      <c r="D5764">
        <v>333.9</v>
      </c>
      <c r="E5764">
        <v>1000000</v>
      </c>
      <c r="F5764" s="5">
        <v>-227212</v>
      </c>
      <c r="L5764">
        <v>-154059</v>
      </c>
      <c r="M5764" s="5">
        <v>-30.8</v>
      </c>
      <c r="N5764" s="5">
        <v>-10.84</v>
      </c>
      <c r="O5764" s="5">
        <v>4.32</v>
      </c>
      <c r="P5764" s="5">
        <v>-39.869999999999997</v>
      </c>
      <c r="Q5764" s="5"/>
      <c r="R5764" s="5">
        <v>-46.83</v>
      </c>
      <c r="T5764" s="5">
        <v>77.28</v>
      </c>
      <c r="U5764">
        <v>0</v>
      </c>
      <c r="V5764">
        <v>0</v>
      </c>
      <c r="Y5764" s="12" t="str">
        <f>IFERROR(VLOOKUP(C5764,[1]Index!$D:$F,3,FALSE),"Non List")</f>
        <v>Hydro Non Converted</v>
      </c>
      <c r="Z5764">
        <f>IFERROR(VLOOKUP(C5764,[1]LP!$B:$C,2,FALSE),0)</f>
        <v>503</v>
      </c>
      <c r="AA5764" s="11">
        <f t="shared" si="228"/>
        <v>-16.3</v>
      </c>
      <c r="AB5764" s="5">
        <f>IFERROR(VLOOKUP(C5764,[2]Sheet1!$B:$F,5,FALSE),0)</f>
        <v>2400000</v>
      </c>
      <c r="AC5764" s="11">
        <f>IFERROR(VLOOKUP(AE5764,[3]Sheet2!$M:$O,2,FALSE),0)</f>
        <v>0</v>
      </c>
      <c r="AD5764" s="11">
        <f>IFERROR(VLOOKUP(AE5764,[3]Sheet2!$M:$O,3,FALSE),0)</f>
        <v>0</v>
      </c>
      <c r="AE5764" s="10" t="str">
        <f t="shared" si="229"/>
        <v>80/81MKHC</v>
      </c>
      <c r="AF5764" s="13">
        <f t="shared" si="230"/>
        <v>-6.1232604373757459E-2</v>
      </c>
    </row>
    <row r="5765" spans="1:32" x14ac:dyDescent="0.45">
      <c r="A5765" t="s">
        <v>53</v>
      </c>
      <c r="B5765" t="s">
        <v>338</v>
      </c>
      <c r="C5765" t="s">
        <v>328</v>
      </c>
      <c r="D5765">
        <v>425.8</v>
      </c>
      <c r="E5765">
        <v>544053.4</v>
      </c>
      <c r="F5765" s="5">
        <v>-216868.86600000001</v>
      </c>
      <c r="L5765">
        <v>-11456.758</v>
      </c>
      <c r="M5765" s="5">
        <v>-4.2</v>
      </c>
      <c r="N5765" s="5">
        <v>-101.38</v>
      </c>
      <c r="O5765" s="5">
        <v>7.08</v>
      </c>
      <c r="P5765" s="5">
        <v>-7</v>
      </c>
      <c r="Q5765" s="5"/>
      <c r="R5765" s="5">
        <v>-717.77</v>
      </c>
      <c r="T5765" s="5">
        <v>60.14</v>
      </c>
      <c r="U5765">
        <v>0</v>
      </c>
      <c r="V5765">
        <v>0</v>
      </c>
      <c r="Y5765" s="12" t="str">
        <f>IFERROR(VLOOKUP(C5765,[1]Index!$D:$F,3,FALSE),"Non List")</f>
        <v>Hydro Non Converted</v>
      </c>
      <c r="Z5765">
        <f>IFERROR(VLOOKUP(C5765,[1]LP!$B:$C,2,FALSE),0)</f>
        <v>750</v>
      </c>
      <c r="AA5765" s="11">
        <f t="shared" ref="AA5765:AA5828" si="231">ROUND(IFERROR(Z5765/M5765,0),1)</f>
        <v>-178.6</v>
      </c>
      <c r="AB5765" s="5">
        <f>IFERROR(VLOOKUP(C5765,[2]Sheet1!$B:$F,5,FALSE),0)</f>
        <v>1523349.5200000003</v>
      </c>
      <c r="AC5765" s="11">
        <f>IFERROR(VLOOKUP(AE5765,[3]Sheet2!$M:$O,2,FALSE),0)</f>
        <v>0</v>
      </c>
      <c r="AD5765" s="11">
        <f>IFERROR(VLOOKUP(AE5765,[3]Sheet2!$M:$O,3,FALSE),0)</f>
        <v>0</v>
      </c>
      <c r="AE5765" s="10" t="str">
        <f t="shared" ref="AE5765:AE5828" si="232">B5765&amp;C5765</f>
        <v>80/81BEDC</v>
      </c>
      <c r="AF5765" s="13">
        <f t="shared" si="230"/>
        <v>-5.5999999999999999E-3</v>
      </c>
    </row>
    <row r="5766" spans="1:32" x14ac:dyDescent="0.45">
      <c r="A5766" t="s">
        <v>53</v>
      </c>
      <c r="B5766" t="s">
        <v>338</v>
      </c>
      <c r="C5766" t="s">
        <v>211</v>
      </c>
      <c r="D5766">
        <v>226.5</v>
      </c>
      <c r="E5766">
        <v>1100000</v>
      </c>
      <c r="F5766" s="5">
        <v>-131683.16</v>
      </c>
      <c r="L5766">
        <v>54355.144</v>
      </c>
      <c r="M5766" s="5">
        <v>9.8800000000000008</v>
      </c>
      <c r="N5766" s="5">
        <v>22.93</v>
      </c>
      <c r="O5766" s="5">
        <v>2.57</v>
      </c>
      <c r="P5766" s="5">
        <v>11.23</v>
      </c>
      <c r="Q5766" s="5"/>
      <c r="R5766" s="5">
        <v>58.93</v>
      </c>
      <c r="T5766" s="5">
        <v>88.03</v>
      </c>
      <c r="U5766" s="5">
        <v>139.88999999999999</v>
      </c>
      <c r="V5766">
        <v>-0.38240000000000002</v>
      </c>
      <c r="Y5766" s="12" t="str">
        <f>IFERROR(VLOOKUP(C5766,[1]Index!$D:$F,3,FALSE),"Non List")</f>
        <v>Hydro Power</v>
      </c>
      <c r="Z5766">
        <f>IFERROR(VLOOKUP(C5766,[1]LP!$B:$C,2,FALSE),0)</f>
        <v>269</v>
      </c>
      <c r="AA5766" s="11">
        <f t="shared" si="231"/>
        <v>27.2</v>
      </c>
      <c r="AB5766" s="5">
        <f>IFERROR(VLOOKUP(C5766,[2]Sheet1!$B:$F,5,FALSE),0)</f>
        <v>11000000</v>
      </c>
      <c r="AC5766" s="11">
        <f>IFERROR(VLOOKUP(AE5766,[3]Sheet2!$M:$O,2,FALSE),0)</f>
        <v>0</v>
      </c>
      <c r="AD5766" s="11">
        <f>IFERROR(VLOOKUP(AE5766,[3]Sheet2!$M:$O,3,FALSE),0)</f>
        <v>0</v>
      </c>
      <c r="AE5766" s="10" t="str">
        <f t="shared" si="232"/>
        <v>80/81PMHPL</v>
      </c>
      <c r="AF5766" s="13">
        <f t="shared" si="230"/>
        <v>3.6728624535315987E-2</v>
      </c>
    </row>
    <row r="5767" spans="1:32" x14ac:dyDescent="0.45">
      <c r="A5767" t="s">
        <v>53</v>
      </c>
      <c r="B5767" t="s">
        <v>338</v>
      </c>
      <c r="C5767" t="s">
        <v>342</v>
      </c>
      <c r="D5767">
        <v>1515</v>
      </c>
      <c r="E5767">
        <v>121867.5</v>
      </c>
      <c r="F5767" s="5">
        <v>70058.956000000006</v>
      </c>
      <c r="L5767">
        <v>10319.049000000001</v>
      </c>
      <c r="M5767" s="5">
        <v>16.920000000000002</v>
      </c>
      <c r="N5767" s="5">
        <v>89.54</v>
      </c>
      <c r="O5767" s="5">
        <v>9.6199999999999992</v>
      </c>
      <c r="P5767" s="5">
        <v>10.75</v>
      </c>
      <c r="Q5767" s="5"/>
      <c r="R5767" s="5">
        <v>861.37</v>
      </c>
      <c r="T5767" s="5">
        <v>157.49</v>
      </c>
      <c r="U5767" s="5">
        <v>244.86</v>
      </c>
      <c r="V5767">
        <v>-0.83840000000000003</v>
      </c>
      <c r="Y5767" s="12" t="str">
        <f>IFERROR(VLOOKUP(C5767,[1]Index!$D:$F,3,FALSE),"Non List")</f>
        <v>Hydro Non Converted</v>
      </c>
      <c r="Z5767">
        <f>IFERROR(VLOOKUP(C5767,[1]LP!$B:$C,2,FALSE),0)</f>
        <v>2462</v>
      </c>
      <c r="AA5767" s="11">
        <f t="shared" si="231"/>
        <v>145.5</v>
      </c>
      <c r="AB5767" s="5">
        <f>IFERROR(VLOOKUP(C5767,[2]Sheet1!$B:$F,5,FALSE),0)</f>
        <v>121867.5</v>
      </c>
      <c r="AC5767" s="11">
        <f>IFERROR(VLOOKUP(AE5767,[3]Sheet2!$M:$O,2,FALSE),0)</f>
        <v>0</v>
      </c>
      <c r="AD5767" s="11">
        <f>IFERROR(VLOOKUP(AE5767,[3]Sheet2!$M:$O,3,FALSE),0)</f>
        <v>10</v>
      </c>
      <c r="AE5767" s="10" t="str">
        <f t="shared" si="232"/>
        <v>80/81KBSH</v>
      </c>
      <c r="AF5767" s="13">
        <f t="shared" si="230"/>
        <v>6.8724614134849727E-3</v>
      </c>
    </row>
    <row r="5768" spans="1:32" x14ac:dyDescent="0.45">
      <c r="A5768" t="s">
        <v>53</v>
      </c>
      <c r="B5768" t="s">
        <v>338</v>
      </c>
      <c r="C5768" t="s">
        <v>234</v>
      </c>
      <c r="D5768">
        <v>297</v>
      </c>
      <c r="E5768">
        <v>6000000</v>
      </c>
      <c r="F5768" s="5">
        <v>-403646.36</v>
      </c>
      <c r="L5768">
        <v>-10296.969999999999</v>
      </c>
      <c r="M5768" s="5">
        <v>-0.34</v>
      </c>
      <c r="N5768" s="5">
        <v>-873.53</v>
      </c>
      <c r="O5768" s="5">
        <v>3.18</v>
      </c>
      <c r="P5768" s="5">
        <v>-0.37</v>
      </c>
      <c r="Q5768" s="5"/>
      <c r="R5768" s="5">
        <v>-2777.83</v>
      </c>
      <c r="T5768" s="5">
        <v>93.27</v>
      </c>
      <c r="U5768">
        <v>0</v>
      </c>
      <c r="V5768">
        <v>0</v>
      </c>
      <c r="Y5768" s="12" t="str">
        <f>IFERROR(VLOOKUP(C5768,[1]Index!$D:$F,3,FALSE),"Non List")</f>
        <v>Hydro Power</v>
      </c>
      <c r="Z5768">
        <f>IFERROR(VLOOKUP(C5768,[1]LP!$B:$C,2,FALSE),0)</f>
        <v>330.3</v>
      </c>
      <c r="AA5768" s="11">
        <f t="shared" si="231"/>
        <v>-971.5</v>
      </c>
      <c r="AB5768" s="5">
        <f>IFERROR(VLOOKUP(C5768,[2]Sheet1!$B:$F,5,FALSE),0)</f>
        <v>60000000</v>
      </c>
      <c r="AC5768" s="11">
        <f>IFERROR(VLOOKUP(AE5768,[3]Sheet2!$M:$O,2,FALSE),0)</f>
        <v>0</v>
      </c>
      <c r="AD5768" s="11">
        <f>IFERROR(VLOOKUP(AE5768,[3]Sheet2!$M:$O,3,FALSE),0)</f>
        <v>0</v>
      </c>
      <c r="AE5768" s="10" t="str">
        <f t="shared" si="232"/>
        <v>80/81MBJC</v>
      </c>
      <c r="AF5768" s="13">
        <f t="shared" si="230"/>
        <v>-1.0293672419013019E-3</v>
      </c>
    </row>
    <row r="5769" spans="1:32" x14ac:dyDescent="0.45">
      <c r="A5769" t="s">
        <v>53</v>
      </c>
      <c r="B5769" t="s">
        <v>338</v>
      </c>
      <c r="C5769" t="s">
        <v>226</v>
      </c>
      <c r="D5769">
        <v>208.1</v>
      </c>
      <c r="E5769">
        <v>1800000</v>
      </c>
      <c r="F5769" s="5">
        <v>-354106.962</v>
      </c>
      <c r="L5769">
        <v>-9785.3549999999996</v>
      </c>
      <c r="M5769" s="5">
        <v>-1.08</v>
      </c>
      <c r="N5769" s="5">
        <v>-192.69</v>
      </c>
      <c r="O5769" s="5">
        <v>2.59</v>
      </c>
      <c r="P5769" s="5">
        <v>-1.35</v>
      </c>
      <c r="Q5769" s="5"/>
      <c r="R5769" s="5">
        <v>-499.07</v>
      </c>
      <c r="T5769" s="5">
        <v>80.33</v>
      </c>
      <c r="U5769">
        <v>0</v>
      </c>
      <c r="V5769">
        <v>0</v>
      </c>
      <c r="Y5769" s="12" t="str">
        <f>IFERROR(VLOOKUP(C5769,[1]Index!$D:$F,3,FALSE),"Non List")</f>
        <v>Hydro Power</v>
      </c>
      <c r="Z5769">
        <f>IFERROR(VLOOKUP(C5769,[1]LP!$B:$C,2,FALSE),0)</f>
        <v>238.1</v>
      </c>
      <c r="AA5769" s="11">
        <f t="shared" si="231"/>
        <v>-220.5</v>
      </c>
      <c r="AB5769" s="5">
        <f>IFERROR(VLOOKUP(C5769,[2]Sheet1!$B:$F,5,FALSE),0)</f>
        <v>18000000</v>
      </c>
      <c r="AC5769" s="11">
        <f>IFERROR(VLOOKUP(AE5769,[3]Sheet2!$M:$O,2,FALSE),0)</f>
        <v>0</v>
      </c>
      <c r="AD5769" s="11">
        <f>IFERROR(VLOOKUP(AE5769,[3]Sheet2!$M:$O,3,FALSE),0)</f>
        <v>0</v>
      </c>
      <c r="AE5769" s="10" t="str">
        <f t="shared" si="232"/>
        <v>80/81GLH</v>
      </c>
      <c r="AF5769" s="13">
        <f t="shared" si="230"/>
        <v>-4.5359092818143638E-3</v>
      </c>
    </row>
    <row r="5770" spans="1:32" x14ac:dyDescent="0.45">
      <c r="A5770" t="s">
        <v>53</v>
      </c>
      <c r="B5770" t="s">
        <v>338</v>
      </c>
      <c r="C5770" t="s">
        <v>246</v>
      </c>
      <c r="D5770">
        <v>461.2</v>
      </c>
      <c r="E5770">
        <v>1350000</v>
      </c>
      <c r="F5770" s="5">
        <v>-1934.3739</v>
      </c>
      <c r="L5770">
        <v>83932.214800000002</v>
      </c>
      <c r="M5770" s="5">
        <v>12.42</v>
      </c>
      <c r="N5770" s="5">
        <v>37.130000000000003</v>
      </c>
      <c r="O5770" s="5">
        <v>4.62</v>
      </c>
      <c r="P5770" s="5">
        <v>12.45</v>
      </c>
      <c r="Q5770" s="5"/>
      <c r="R5770" s="5">
        <v>171.54</v>
      </c>
      <c r="T5770" s="5">
        <v>99.86</v>
      </c>
      <c r="U5770" s="5">
        <v>167.05</v>
      </c>
      <c r="V5770">
        <v>-0.63780000000000003</v>
      </c>
      <c r="Y5770" s="12" t="str">
        <f>IFERROR(VLOOKUP(C5770,[1]Index!$D:$F,3,FALSE),"Non List")</f>
        <v>Hydro Non Converted</v>
      </c>
      <c r="Z5770">
        <f>IFERROR(VLOOKUP(C5770,[1]LP!$B:$C,2,FALSE),0)</f>
        <v>607</v>
      </c>
      <c r="AA5770" s="11">
        <f t="shared" si="231"/>
        <v>48.9</v>
      </c>
      <c r="AB5770" s="5">
        <f>IFERROR(VLOOKUP(C5770,[2]Sheet1!$B:$F,5,FALSE),0)</f>
        <v>1890000.0000000002</v>
      </c>
      <c r="AC5770" s="11">
        <f>IFERROR(VLOOKUP(AE5770,[3]Sheet2!$M:$O,2,FALSE),0)</f>
        <v>0</v>
      </c>
      <c r="AD5770" s="11">
        <f>IFERROR(VLOOKUP(AE5770,[3]Sheet2!$M:$O,3,FALSE),0)</f>
        <v>0</v>
      </c>
      <c r="AE5770" s="10" t="str">
        <f t="shared" si="232"/>
        <v>80/81USHEC</v>
      </c>
      <c r="AF5770" s="13">
        <f t="shared" si="230"/>
        <v>2.0461285008237233E-2</v>
      </c>
    </row>
    <row r="5771" spans="1:32" x14ac:dyDescent="0.45">
      <c r="A5771" t="s">
        <v>53</v>
      </c>
      <c r="B5771" t="s">
        <v>338</v>
      </c>
      <c r="C5771" t="s">
        <v>212</v>
      </c>
      <c r="D5771">
        <v>206.9</v>
      </c>
      <c r="E5771">
        <v>800000</v>
      </c>
      <c r="F5771" s="5">
        <v>-231842.95499999999</v>
      </c>
      <c r="L5771">
        <v>15235.166999999999</v>
      </c>
      <c r="M5771" s="5">
        <v>3.8</v>
      </c>
      <c r="N5771" s="5">
        <v>54.45</v>
      </c>
      <c r="O5771" s="5">
        <v>2.91</v>
      </c>
      <c r="P5771" s="5">
        <v>5.36</v>
      </c>
      <c r="Q5771" s="5"/>
      <c r="R5771" s="5">
        <v>158.44999999999999</v>
      </c>
      <c r="T5771" s="5">
        <v>71.02</v>
      </c>
      <c r="U5771" s="5">
        <v>77.92</v>
      </c>
      <c r="V5771">
        <v>-0.62339999999999995</v>
      </c>
      <c r="Y5771" s="12" t="str">
        <f>IFERROR(VLOOKUP(C5771,[1]Index!$D:$F,3,FALSE),"Non List")</f>
        <v>Hydro Power</v>
      </c>
      <c r="Z5771">
        <f>IFERROR(VLOOKUP(C5771,[1]LP!$B:$C,2,FALSE),0)</f>
        <v>194.4</v>
      </c>
      <c r="AA5771" s="11">
        <f t="shared" si="231"/>
        <v>51.2</v>
      </c>
      <c r="AB5771" s="5">
        <f>IFERROR(VLOOKUP(C5771,[2]Sheet1!$B:$F,5,FALSE),0)</f>
        <v>18249752</v>
      </c>
      <c r="AC5771" s="11">
        <f>IFERROR(VLOOKUP(AE5771,[3]Sheet2!$M:$O,2,FALSE),0)</f>
        <v>0</v>
      </c>
      <c r="AD5771" s="11">
        <f>IFERROR(VLOOKUP(AE5771,[3]Sheet2!$M:$O,3,FALSE),0)</f>
        <v>0</v>
      </c>
      <c r="AE5771" s="10" t="str">
        <f t="shared" si="232"/>
        <v>80/81AKJCL</v>
      </c>
      <c r="AF5771" s="13">
        <f t="shared" si="230"/>
        <v>1.9547325102880656E-2</v>
      </c>
    </row>
    <row r="5772" spans="1:32" x14ac:dyDescent="0.45">
      <c r="A5772" t="s">
        <v>53</v>
      </c>
      <c r="B5772" t="s">
        <v>338</v>
      </c>
      <c r="C5772" t="s">
        <v>223</v>
      </c>
      <c r="D5772" s="5">
        <v>178</v>
      </c>
      <c r="E5772" s="5">
        <v>1500000</v>
      </c>
      <c r="F5772" s="5">
        <v>-557270.625</v>
      </c>
      <c r="L5772" s="5">
        <v>-71110.675900000002</v>
      </c>
      <c r="M5772" s="5">
        <v>-9.48</v>
      </c>
      <c r="N5772" s="5">
        <v>-18.78</v>
      </c>
      <c r="O5772" s="5">
        <v>2.83</v>
      </c>
      <c r="P5772" s="5">
        <v>-15.09</v>
      </c>
      <c r="Q5772" s="5"/>
      <c r="R5772" s="5">
        <v>-53.15</v>
      </c>
      <c r="T5772" s="5">
        <v>62.85</v>
      </c>
      <c r="U5772">
        <v>0</v>
      </c>
      <c r="V5772">
        <v>0</v>
      </c>
      <c r="Y5772" s="12" t="str">
        <f>IFERROR(VLOOKUP(C5772,[1]Index!$D:$F,3,FALSE),"Non List")</f>
        <v>Hydro Power</v>
      </c>
      <c r="Z5772">
        <f>IFERROR(VLOOKUP(C5772,[1]LP!$B:$C,2,FALSE),0)</f>
        <v>195.1</v>
      </c>
      <c r="AA5772" s="11">
        <f t="shared" si="231"/>
        <v>-20.6</v>
      </c>
      <c r="AB5772" s="5">
        <f>IFERROR(VLOOKUP(C5772,[2]Sheet1!$B:$F,5,FALSE),0)</f>
        <v>22500000</v>
      </c>
      <c r="AC5772" s="11">
        <f>IFERROR(VLOOKUP(AE5772,[3]Sheet2!$M:$O,2,FALSE),0)</f>
        <v>0</v>
      </c>
      <c r="AD5772" s="11">
        <f>IFERROR(VLOOKUP(AE5772,[3]Sheet2!$M:$O,3,FALSE),0)</f>
        <v>0</v>
      </c>
      <c r="AE5772" s="10" t="str">
        <f t="shared" si="232"/>
        <v>80/81LEC</v>
      </c>
      <c r="AF5772" s="13">
        <f t="shared" si="230"/>
        <v>-4.8590466427473097E-2</v>
      </c>
    </row>
    <row r="5773" spans="1:32" x14ac:dyDescent="0.45">
      <c r="A5773" t="s">
        <v>53</v>
      </c>
      <c r="B5773" t="s">
        <v>338</v>
      </c>
      <c r="C5773" t="s">
        <v>235</v>
      </c>
      <c r="D5773" s="5">
        <v>538</v>
      </c>
      <c r="E5773" s="5">
        <v>400000</v>
      </c>
      <c r="F5773" s="5">
        <v>-138998.992</v>
      </c>
      <c r="L5773" s="5">
        <v>6462.4049999999997</v>
      </c>
      <c r="M5773" s="5">
        <v>3.22</v>
      </c>
      <c r="N5773" s="5">
        <v>167.08</v>
      </c>
      <c r="O5773" s="5">
        <v>8.25</v>
      </c>
      <c r="P5773" s="5">
        <v>4.95</v>
      </c>
      <c r="Q5773" s="5"/>
      <c r="R5773" s="5">
        <v>1378.41</v>
      </c>
      <c r="T5773" s="5">
        <v>65.25</v>
      </c>
      <c r="U5773" s="5">
        <v>68.760000000000005</v>
      </c>
      <c r="V5773">
        <v>-0.87219999999999998</v>
      </c>
      <c r="Y5773" s="12" t="str">
        <f>IFERROR(VLOOKUP(C5773,[1]Index!$D:$F,3,FALSE),"Non List")</f>
        <v>Hydro Power</v>
      </c>
      <c r="Z5773">
        <f>IFERROR(VLOOKUP(C5773,[1]LP!$B:$C,2,FALSE),0)</f>
        <v>525</v>
      </c>
      <c r="AA5773" s="11">
        <f t="shared" si="231"/>
        <v>163</v>
      </c>
      <c r="AB5773" s="5">
        <f>IFERROR(VLOOKUP(C5773,[2]Sheet1!$B:$F,5,FALSE),0)</f>
        <v>4000000</v>
      </c>
      <c r="AC5773" s="11">
        <f>IFERROR(VLOOKUP(AE5773,[3]Sheet2!$M:$O,2,FALSE),0)</f>
        <v>0</v>
      </c>
      <c r="AD5773" s="11">
        <f>IFERROR(VLOOKUP(AE5773,[3]Sheet2!$M:$O,3,FALSE),0)</f>
        <v>0</v>
      </c>
      <c r="AE5773" s="10" t="str">
        <f t="shared" si="232"/>
        <v>80/81TPC</v>
      </c>
      <c r="AF5773" s="13">
        <f t="shared" si="230"/>
        <v>6.1333333333333335E-3</v>
      </c>
    </row>
    <row r="5774" spans="1:32" x14ac:dyDescent="0.45">
      <c r="A5774" t="s">
        <v>53</v>
      </c>
      <c r="B5774" t="s">
        <v>338</v>
      </c>
      <c r="C5774" t="s">
        <v>228</v>
      </c>
      <c r="D5774" s="5">
        <v>154.80000000000001</v>
      </c>
      <c r="E5774" s="5">
        <v>2900000</v>
      </c>
      <c r="F5774" s="5">
        <v>-145070.1</v>
      </c>
      <c r="L5774" s="5">
        <v>-4228.92</v>
      </c>
      <c r="M5774" s="5">
        <v>-0.28000000000000003</v>
      </c>
      <c r="N5774" s="5">
        <v>-552.86</v>
      </c>
      <c r="O5774" s="5">
        <v>1.63</v>
      </c>
      <c r="P5774" s="5">
        <v>-0.31</v>
      </c>
      <c r="Q5774" s="5"/>
      <c r="R5774" s="5">
        <v>-901.16</v>
      </c>
      <c r="T5774" s="5">
        <v>95</v>
      </c>
      <c r="U5774">
        <v>0</v>
      </c>
      <c r="V5774">
        <v>0</v>
      </c>
      <c r="Y5774" s="12" t="str">
        <f>IFERROR(VLOOKUP(C5774,[1]Index!$D:$F,3,FALSE),"Non List")</f>
        <v>Hydro Power</v>
      </c>
      <c r="Z5774">
        <f>IFERROR(VLOOKUP(C5774,[1]LP!$B:$C,2,FALSE),0)</f>
        <v>236</v>
      </c>
      <c r="AA5774" s="11">
        <f t="shared" si="231"/>
        <v>-842.9</v>
      </c>
      <c r="AB5774" s="5">
        <f>IFERROR(VLOOKUP(C5774,[2]Sheet1!$B:$F,5,FALSE),0)</f>
        <v>29000000</v>
      </c>
      <c r="AC5774" s="11">
        <f>IFERROR(VLOOKUP(AE5774,[3]Sheet2!$M:$O,2,FALSE),0)</f>
        <v>0</v>
      </c>
      <c r="AD5774" s="11">
        <f>IFERROR(VLOOKUP(AE5774,[3]Sheet2!$M:$O,3,FALSE),0)</f>
        <v>0</v>
      </c>
      <c r="AE5774" s="10" t="str">
        <f t="shared" si="232"/>
        <v>80/81SHEL</v>
      </c>
      <c r="AF5774" s="13">
        <f t="shared" si="230"/>
        <v>-1.1864406779661019E-3</v>
      </c>
    </row>
    <row r="5775" spans="1:32" x14ac:dyDescent="0.45">
      <c r="A5775" t="s">
        <v>53</v>
      </c>
      <c r="B5775" t="s">
        <v>338</v>
      </c>
      <c r="C5775" t="s">
        <v>216</v>
      </c>
      <c r="D5775" s="5">
        <v>230.4</v>
      </c>
      <c r="E5775" s="5">
        <v>962500</v>
      </c>
      <c r="F5775" s="5">
        <v>-2786.23</v>
      </c>
      <c r="L5775" s="5">
        <v>-105395.65</v>
      </c>
      <c r="M5775" s="5">
        <v>-21.9</v>
      </c>
      <c r="N5775" s="5">
        <v>-10.52</v>
      </c>
      <c r="O5775" s="5">
        <v>2.31</v>
      </c>
      <c r="P5775" s="5">
        <v>-21.96</v>
      </c>
      <c r="Q5775" s="5"/>
      <c r="R5775" s="5">
        <v>-24.3</v>
      </c>
      <c r="T5775" s="5">
        <v>99.71</v>
      </c>
      <c r="U5775">
        <v>0</v>
      </c>
      <c r="V5775">
        <v>0</v>
      </c>
      <c r="Y5775" s="12" t="str">
        <f>IFERROR(VLOOKUP(C5775,[1]Index!$D:$F,3,FALSE),"Non List")</f>
        <v>Hydro Power</v>
      </c>
      <c r="Z5775">
        <f>IFERROR(VLOOKUP(C5775,[1]LP!$B:$C,2,FALSE),0)</f>
        <v>273</v>
      </c>
      <c r="AA5775" s="11">
        <f t="shared" si="231"/>
        <v>-12.5</v>
      </c>
      <c r="AB5775" s="5">
        <f>IFERROR(VLOOKUP(C5775,[2]Sheet1!$B:$F,5,FALSE),0)</f>
        <v>9625000</v>
      </c>
      <c r="AC5775" s="11">
        <f>IFERROR(VLOOKUP(AE5775,[3]Sheet2!$M:$O,2,FALSE),0)</f>
        <v>0</v>
      </c>
      <c r="AD5775" s="11">
        <f>IFERROR(VLOOKUP(AE5775,[3]Sheet2!$M:$O,3,FALSE),0)</f>
        <v>0</v>
      </c>
      <c r="AE5775" s="10" t="str">
        <f t="shared" si="232"/>
        <v>80/81PPCL</v>
      </c>
      <c r="AF5775" s="13">
        <f t="shared" si="230"/>
        <v>-8.0219780219780212E-2</v>
      </c>
    </row>
    <row r="5776" spans="1:32" x14ac:dyDescent="0.45">
      <c r="A5776" t="s">
        <v>53</v>
      </c>
      <c r="B5776" t="s">
        <v>338</v>
      </c>
      <c r="C5776" t="s">
        <v>343</v>
      </c>
      <c r="D5776" s="5">
        <v>537</v>
      </c>
      <c r="E5776" s="5">
        <v>492500</v>
      </c>
      <c r="F5776" s="5">
        <v>-94504.817999999999</v>
      </c>
      <c r="L5776" s="5">
        <v>-1263.415</v>
      </c>
      <c r="M5776" s="5">
        <v>-0.5</v>
      </c>
      <c r="N5776" s="5">
        <v>-1074</v>
      </c>
      <c r="O5776" s="5">
        <v>6.65</v>
      </c>
      <c r="P5776" s="5">
        <v>-0.63</v>
      </c>
      <c r="Q5776" s="5"/>
      <c r="R5776" s="5">
        <v>-7142.1</v>
      </c>
      <c r="T5776" s="5">
        <v>80.81</v>
      </c>
      <c r="U5776">
        <v>0</v>
      </c>
      <c r="V5776">
        <v>0</v>
      </c>
      <c r="Y5776" s="12" t="str">
        <f>IFERROR(VLOOKUP(C5776,[1]Index!$D:$F,3,FALSE),"Non List")</f>
        <v>Hydro Non Converted</v>
      </c>
      <c r="Z5776">
        <f>IFERROR(VLOOKUP(C5776,[1]LP!$B:$C,2,FALSE),0)</f>
        <v>820</v>
      </c>
      <c r="AA5776" s="11">
        <f t="shared" si="231"/>
        <v>-1640</v>
      </c>
      <c r="AB5776" s="5">
        <f>IFERROR(VLOOKUP(C5776,[2]Sheet1!$B:$F,5,FALSE),0)</f>
        <v>738750</v>
      </c>
      <c r="AC5776" s="11">
        <f>IFERROR(VLOOKUP(AE5776,[3]Sheet2!$M:$O,2,FALSE),0)</f>
        <v>0</v>
      </c>
      <c r="AD5776" s="11">
        <f>IFERROR(VLOOKUP(AE5776,[3]Sheet2!$M:$O,3,FALSE),0)</f>
        <v>0</v>
      </c>
      <c r="AE5776" s="10" t="str">
        <f t="shared" si="232"/>
        <v>80/81TSHL</v>
      </c>
      <c r="AF5776" s="13">
        <f t="shared" si="230"/>
        <v>-6.0975609756097561E-4</v>
      </c>
    </row>
    <row r="5777" spans="1:32" x14ac:dyDescent="0.45">
      <c r="A5777" t="s">
        <v>53</v>
      </c>
      <c r="B5777" t="s">
        <v>338</v>
      </c>
      <c r="C5777" t="s">
        <v>236</v>
      </c>
      <c r="D5777" s="5">
        <v>177</v>
      </c>
      <c r="E5777" s="5">
        <v>1476400</v>
      </c>
      <c r="F5777" s="5">
        <v>-969154.53399999999</v>
      </c>
      <c r="L5777" s="5">
        <v>-89362.380999999994</v>
      </c>
      <c r="M5777" s="5">
        <v>-12.1</v>
      </c>
      <c r="N5777" s="5">
        <v>-14.63</v>
      </c>
      <c r="O5777" s="5">
        <v>5.15</v>
      </c>
      <c r="P5777" s="5">
        <v>-35.229999999999997</v>
      </c>
      <c r="Q5777" s="5"/>
      <c r="R5777" s="5">
        <v>-75.34</v>
      </c>
      <c r="T5777" s="5">
        <v>34.36</v>
      </c>
      <c r="U5777">
        <v>0</v>
      </c>
      <c r="V5777">
        <v>0</v>
      </c>
      <c r="Y5777" s="12" t="str">
        <f>IFERROR(VLOOKUP(C5777,[1]Index!$D:$F,3,FALSE),"Non List")</f>
        <v>Hydro Power</v>
      </c>
      <c r="Z5777">
        <f>IFERROR(VLOOKUP(C5777,[1]LP!$B:$C,2,FALSE),0)</f>
        <v>220.4</v>
      </c>
      <c r="AA5777" s="11">
        <f t="shared" si="231"/>
        <v>-18.2</v>
      </c>
      <c r="AB5777" s="5">
        <f>IFERROR(VLOOKUP(C5777,[2]Sheet1!$B:$F,5,FALSE),0)</f>
        <v>14764000</v>
      </c>
      <c r="AC5777" s="11">
        <f>IFERROR(VLOOKUP(AE5777,[3]Sheet2!$M:$O,2,FALSE),0)</f>
        <v>0</v>
      </c>
      <c r="AD5777" s="11">
        <f>IFERROR(VLOOKUP(AE5777,[3]Sheet2!$M:$O,3,FALSE),0)</f>
        <v>0</v>
      </c>
      <c r="AE5777" s="10" t="str">
        <f t="shared" si="232"/>
        <v>80/81SSHL</v>
      </c>
      <c r="AF5777" s="13">
        <f t="shared" si="230"/>
        <v>-5.4900181488203262E-2</v>
      </c>
    </row>
    <row r="5778" spans="1:32" x14ac:dyDescent="0.45">
      <c r="A5778" t="s">
        <v>53</v>
      </c>
      <c r="B5778" t="s">
        <v>338</v>
      </c>
      <c r="C5778" t="s">
        <v>230</v>
      </c>
      <c r="D5778" s="5">
        <v>286.10000000000002</v>
      </c>
      <c r="E5778" s="5">
        <v>371400</v>
      </c>
      <c r="F5778" s="5">
        <v>-131845.87899999999</v>
      </c>
      <c r="L5778" s="5">
        <v>-8079.8289999999997</v>
      </c>
      <c r="M5778" s="5">
        <v>-4.34</v>
      </c>
      <c r="N5778" s="5">
        <v>-65.92</v>
      </c>
      <c r="O5778" s="5">
        <v>4.4400000000000004</v>
      </c>
      <c r="P5778" s="5">
        <v>-6.75</v>
      </c>
      <c r="Q5778" s="5"/>
      <c r="R5778" s="5">
        <v>-292.68</v>
      </c>
      <c r="T5778" s="5">
        <v>64.5</v>
      </c>
      <c r="U5778">
        <v>0</v>
      </c>
      <c r="V5778">
        <v>0</v>
      </c>
      <c r="Y5778" s="12" t="str">
        <f>IFERROR(VLOOKUP(C5778,[1]Index!$D:$F,3,FALSE),"Non List")</f>
        <v>Hydro Power</v>
      </c>
      <c r="Z5778">
        <f>IFERROR(VLOOKUP(C5778,[1]LP!$B:$C,2,FALSE),0)</f>
        <v>442.8</v>
      </c>
      <c r="AA5778" s="11">
        <f t="shared" si="231"/>
        <v>-102</v>
      </c>
      <c r="AB5778" s="5">
        <f>IFERROR(VLOOKUP(C5778,[2]Sheet1!$B:$F,5,FALSE),0)</f>
        <v>3714000</v>
      </c>
      <c r="AC5778" s="11">
        <f>IFERROR(VLOOKUP(AE5778,[3]Sheet2!$M:$O,2,FALSE),0)</f>
        <v>0</v>
      </c>
      <c r="AD5778" s="11">
        <f>IFERROR(VLOOKUP(AE5778,[3]Sheet2!$M:$O,3,FALSE),0)</f>
        <v>0</v>
      </c>
      <c r="AE5778" s="10" t="str">
        <f t="shared" si="232"/>
        <v>80/81JOSHI</v>
      </c>
      <c r="AF5778" s="13">
        <f t="shared" si="230"/>
        <v>-9.8012646793134584E-3</v>
      </c>
    </row>
    <row r="5779" spans="1:32" x14ac:dyDescent="0.45">
      <c r="A5779" t="s">
        <v>53</v>
      </c>
      <c r="B5779" t="s">
        <v>338</v>
      </c>
      <c r="C5779" t="s">
        <v>217</v>
      </c>
      <c r="D5779" s="5">
        <v>154.30000000000001</v>
      </c>
      <c r="E5779" s="5">
        <v>21180000</v>
      </c>
      <c r="F5779" s="5">
        <v>-7574065.8300000001</v>
      </c>
      <c r="L5779" s="5">
        <v>-257640.53</v>
      </c>
      <c r="M5779" s="5">
        <v>-2.42</v>
      </c>
      <c r="N5779" s="5">
        <v>-63.76</v>
      </c>
      <c r="O5779" s="5">
        <v>2.4</v>
      </c>
      <c r="P5779" s="5">
        <v>-3.79</v>
      </c>
      <c r="Q5779" s="5"/>
      <c r="R5779" s="5">
        <v>-153.02000000000001</v>
      </c>
      <c r="T5779" s="5">
        <v>64.239999999999995</v>
      </c>
      <c r="U5779">
        <v>0</v>
      </c>
      <c r="V5779">
        <v>0</v>
      </c>
      <c r="Y5779" s="12" t="str">
        <f>IFERROR(VLOOKUP(C5779,[1]Index!$D:$F,3,FALSE),"Non List")</f>
        <v>Hydro Power</v>
      </c>
      <c r="Z5779">
        <f>IFERROR(VLOOKUP(C5779,[1]LP!$B:$C,2,FALSE),0)</f>
        <v>202.6</v>
      </c>
      <c r="AA5779" s="11">
        <f t="shared" si="231"/>
        <v>-83.7</v>
      </c>
      <c r="AB5779" s="5">
        <f>IFERROR(VLOOKUP(C5779,[2]Sheet1!$B:$F,5,FALSE),0)</f>
        <v>211800000</v>
      </c>
      <c r="AC5779" s="11">
        <f>IFERROR(VLOOKUP(AE5779,[3]Sheet2!$M:$O,2,FALSE),0)</f>
        <v>0</v>
      </c>
      <c r="AD5779" s="11">
        <f>IFERROR(VLOOKUP(AE5779,[3]Sheet2!$M:$O,3,FALSE),0)</f>
        <v>0</v>
      </c>
      <c r="AE5779" s="10" t="str">
        <f t="shared" si="232"/>
        <v>80/81UPPER</v>
      </c>
      <c r="AF5779" s="13">
        <f t="shared" si="230"/>
        <v>-1.1944718657453109E-2</v>
      </c>
    </row>
    <row r="5780" spans="1:32" x14ac:dyDescent="0.45">
      <c r="A5780" t="s">
        <v>53</v>
      </c>
      <c r="B5780" t="s">
        <v>338</v>
      </c>
      <c r="C5780" t="s">
        <v>359</v>
      </c>
      <c r="D5780" s="5">
        <v>499.9</v>
      </c>
      <c r="E5780" s="5">
        <v>1852500</v>
      </c>
      <c r="F5780" s="5">
        <v>-220536.32000000001</v>
      </c>
      <c r="L5780" s="5">
        <v>-18665.54</v>
      </c>
      <c r="M5780" s="5">
        <v>-2</v>
      </c>
      <c r="N5780" s="5">
        <v>-249.95</v>
      </c>
      <c r="O5780" s="5">
        <v>5.67</v>
      </c>
      <c r="P5780" s="5">
        <v>-2.29</v>
      </c>
      <c r="Q5780" s="5"/>
      <c r="R5780" s="5">
        <v>-1417.22</v>
      </c>
      <c r="T5780" s="5">
        <v>88.1</v>
      </c>
      <c r="U5780">
        <v>0</v>
      </c>
      <c r="V5780">
        <v>0</v>
      </c>
      <c r="Y5780" s="12" t="str">
        <f>IFERROR(VLOOKUP(C5780,[1]Index!$D:$F,3,FALSE),"Non List")</f>
        <v>Hydro Non Converted</v>
      </c>
      <c r="Z5780">
        <f>IFERROR(VLOOKUP(C5780,[1]LP!$B:$C,2,FALSE),0)</f>
        <v>648.70000000000005</v>
      </c>
      <c r="AA5780" s="11">
        <f t="shared" si="231"/>
        <v>-324.39999999999998</v>
      </c>
      <c r="AB5780" s="5">
        <f>IFERROR(VLOOKUP(C5780,[2]Sheet1!$B:$F,5,FALSE),0)</f>
        <v>2504827.9200000004</v>
      </c>
      <c r="AC5780" s="11">
        <f>IFERROR(VLOOKUP(AE5780,[3]Sheet2!$M:$O,2,FALSE),0)</f>
        <v>0</v>
      </c>
      <c r="AD5780" s="11">
        <f>IFERROR(VLOOKUP(AE5780,[3]Sheet2!$M:$O,3,FALSE),0)</f>
        <v>0</v>
      </c>
      <c r="AE5780" s="10" t="str">
        <f t="shared" si="232"/>
        <v>80/81TVCL</v>
      </c>
      <c r="AF5780" s="13">
        <f t="shared" si="230"/>
        <v>-3.0830892554339446E-3</v>
      </c>
    </row>
    <row r="5781" spans="1:32" x14ac:dyDescent="0.45">
      <c r="A5781" t="s">
        <v>53</v>
      </c>
      <c r="B5781" t="s">
        <v>338</v>
      </c>
      <c r="C5781" t="s">
        <v>218</v>
      </c>
      <c r="D5781" s="5">
        <v>235</v>
      </c>
      <c r="E5781" s="5">
        <v>750000</v>
      </c>
      <c r="F5781" s="5">
        <v>-15148.278</v>
      </c>
      <c r="L5781" s="5">
        <v>18014.466</v>
      </c>
      <c r="M5781" s="5">
        <v>4.8</v>
      </c>
      <c r="N5781" s="5">
        <v>48.96</v>
      </c>
      <c r="O5781" s="5">
        <v>2.4</v>
      </c>
      <c r="P5781" s="5">
        <v>4.9000000000000004</v>
      </c>
      <c r="Q5781" s="5"/>
      <c r="R5781" s="5">
        <v>117.5</v>
      </c>
      <c r="T5781" s="5">
        <v>97.98</v>
      </c>
      <c r="U5781" s="5">
        <v>102.87</v>
      </c>
      <c r="V5781">
        <v>-0.56230000000000002</v>
      </c>
      <c r="Y5781" s="12" t="str">
        <f>IFERROR(VLOOKUP(C5781,[1]Index!$D:$F,3,FALSE),"Non List")</f>
        <v>Hydro Power</v>
      </c>
      <c r="Z5781">
        <f>IFERROR(VLOOKUP(C5781,[1]LP!$B:$C,2,FALSE),0)</f>
        <v>271.5</v>
      </c>
      <c r="AA5781" s="11">
        <f t="shared" si="231"/>
        <v>56.6</v>
      </c>
      <c r="AB5781" s="5">
        <f>IFERROR(VLOOKUP(C5781,[2]Sheet1!$B:$F,5,FALSE),0)</f>
        <v>7500000</v>
      </c>
      <c r="AC5781" s="11">
        <f>IFERROR(VLOOKUP(AE5781,[3]Sheet2!$M:$O,2,FALSE),0)</f>
        <v>0</v>
      </c>
      <c r="AD5781" s="11">
        <f>IFERROR(VLOOKUP(AE5781,[3]Sheet2!$M:$O,3,FALSE),0)</f>
        <v>0</v>
      </c>
      <c r="AE5781" s="10" t="str">
        <f t="shared" si="232"/>
        <v>80/81UNHPL</v>
      </c>
      <c r="AF5781" s="13">
        <f t="shared" si="230"/>
        <v>1.7679558011049722E-2</v>
      </c>
    </row>
    <row r="5782" spans="1:32" x14ac:dyDescent="0.45">
      <c r="A5782" t="s">
        <v>53</v>
      </c>
      <c r="B5782" t="s">
        <v>338</v>
      </c>
      <c r="C5782" t="s">
        <v>237</v>
      </c>
      <c r="D5782" s="5">
        <v>568.79999999999995</v>
      </c>
      <c r="E5782" s="5">
        <v>500000</v>
      </c>
      <c r="F5782" s="5">
        <v>77880.12</v>
      </c>
      <c r="L5782" s="5">
        <v>13727.206</v>
      </c>
      <c r="M5782" s="5">
        <v>5.48</v>
      </c>
      <c r="N5782" s="5">
        <v>103.8</v>
      </c>
      <c r="O5782" s="5">
        <v>4.92</v>
      </c>
      <c r="P5782" s="5">
        <v>4.75</v>
      </c>
      <c r="Q5782" s="5"/>
      <c r="R5782" s="5">
        <v>510.7</v>
      </c>
      <c r="T5782" s="5">
        <v>115.58</v>
      </c>
      <c r="U5782" s="5">
        <v>119.38</v>
      </c>
      <c r="V5782">
        <v>-0.79010000000000002</v>
      </c>
      <c r="Y5782" s="12" t="str">
        <f>IFERROR(VLOOKUP(C5782,[1]Index!$D:$F,3,FALSE),"Non List")</f>
        <v>Hydro Power</v>
      </c>
      <c r="Z5782">
        <f>IFERROR(VLOOKUP(C5782,[1]LP!$B:$C,2,FALSE),0)</f>
        <v>495</v>
      </c>
      <c r="AA5782" s="11">
        <f t="shared" si="231"/>
        <v>90.3</v>
      </c>
      <c r="AB5782" s="5">
        <f>IFERROR(VLOOKUP(C5782,[2]Sheet1!$B:$F,5,FALSE),0)</f>
        <v>5000000</v>
      </c>
      <c r="AC5782" s="11">
        <f>IFERROR(VLOOKUP(AE5782,[3]Sheet2!$M:$O,2,FALSE),0)</f>
        <v>0</v>
      </c>
      <c r="AD5782" s="11">
        <f>IFERROR(VLOOKUP(AE5782,[3]Sheet2!$M:$O,3,FALSE),0)</f>
        <v>0</v>
      </c>
      <c r="AE5782" s="10" t="str">
        <f t="shared" si="232"/>
        <v>80/81SPC</v>
      </c>
      <c r="AF5782" s="13">
        <f t="shared" si="230"/>
        <v>1.1070707070707071E-2</v>
      </c>
    </row>
    <row r="5783" spans="1:32" x14ac:dyDescent="0.45">
      <c r="A5783" t="s">
        <v>53</v>
      </c>
      <c r="B5783" t="s">
        <v>338</v>
      </c>
      <c r="C5783" t="s">
        <v>247</v>
      </c>
      <c r="D5783" s="5">
        <v>336</v>
      </c>
      <c r="E5783" s="5">
        <v>1593000</v>
      </c>
      <c r="F5783" s="5">
        <v>-275786.16499999998</v>
      </c>
      <c r="L5783" s="5">
        <v>1154.626</v>
      </c>
      <c r="M5783" s="5">
        <v>0.14000000000000001</v>
      </c>
      <c r="N5783" s="5">
        <v>2400</v>
      </c>
      <c r="O5783" s="5">
        <v>4.0599999999999996</v>
      </c>
      <c r="P5783" s="5">
        <v>0.18</v>
      </c>
      <c r="Q5783" s="5"/>
      <c r="R5783" s="5">
        <v>9744</v>
      </c>
      <c r="T5783" s="5">
        <v>82.69</v>
      </c>
      <c r="U5783" s="5">
        <v>16.14</v>
      </c>
      <c r="V5783">
        <v>-0.95199999999999996</v>
      </c>
      <c r="Y5783" s="12" t="str">
        <f>IFERROR(VLOOKUP(C5783,[1]Index!$D:$F,3,FALSE),"Non List")</f>
        <v>Hydro Non Converted</v>
      </c>
      <c r="Z5783">
        <f>IFERROR(VLOOKUP(C5783,[1]LP!$B:$C,2,FALSE),0)</f>
        <v>466</v>
      </c>
      <c r="AA5783" s="11">
        <f t="shared" si="231"/>
        <v>3328.6</v>
      </c>
      <c r="AB5783" s="5">
        <f>IFERROR(VLOOKUP(C5783,[2]Sheet1!$B:$F,5,FALSE),0)</f>
        <v>2389500</v>
      </c>
      <c r="AC5783" s="11">
        <f>IFERROR(VLOOKUP(AE5783,[3]Sheet2!$M:$O,2,FALSE),0)</f>
        <v>0</v>
      </c>
      <c r="AD5783" s="11">
        <f>IFERROR(VLOOKUP(AE5783,[3]Sheet2!$M:$O,3,FALSE),0)</f>
        <v>0</v>
      </c>
      <c r="AE5783" s="10" t="str">
        <f t="shared" si="232"/>
        <v>80/81SGHC</v>
      </c>
      <c r="AF5783" s="13">
        <f t="shared" si="230"/>
        <v>3.0042918454935627E-4</v>
      </c>
    </row>
    <row r="5784" spans="1:32" x14ac:dyDescent="0.45">
      <c r="A5784" t="s">
        <v>53</v>
      </c>
      <c r="B5784" t="s">
        <v>338</v>
      </c>
      <c r="C5784" t="s">
        <v>319</v>
      </c>
      <c r="D5784" s="5">
        <v>514</v>
      </c>
      <c r="E5784" s="5">
        <v>340000</v>
      </c>
      <c r="F5784" s="5">
        <v>19086.225999999999</v>
      </c>
      <c r="L5784" s="5">
        <v>-22949.231</v>
      </c>
      <c r="M5784" s="5">
        <v>-13.48</v>
      </c>
      <c r="N5784" s="5">
        <v>-38.130000000000003</v>
      </c>
      <c r="O5784" s="5">
        <v>4.87</v>
      </c>
      <c r="P5784" s="5">
        <v>-12.78</v>
      </c>
      <c r="Q5784" s="5"/>
      <c r="R5784" s="5">
        <v>-185.69</v>
      </c>
      <c r="T5784" s="5">
        <v>105.61</v>
      </c>
      <c r="U5784">
        <v>0</v>
      </c>
      <c r="V5784">
        <v>0</v>
      </c>
      <c r="Y5784" s="12" t="str">
        <f>IFERROR(VLOOKUP(C5784,[1]Index!$D:$F,3,FALSE),"Non List")</f>
        <v>Hydro Non Converted</v>
      </c>
      <c r="Z5784">
        <f>IFERROR(VLOOKUP(C5784,[1]LP!$B:$C,2,FALSE),0)</f>
        <v>718.9</v>
      </c>
      <c r="AA5784" s="11">
        <f t="shared" si="231"/>
        <v>-53.3</v>
      </c>
      <c r="AB5784" s="5">
        <f>IFERROR(VLOOKUP(C5784,[2]Sheet1!$B:$F,5,FALSE),0)</f>
        <v>816000</v>
      </c>
      <c r="AC5784" s="11">
        <f>IFERROR(VLOOKUP(AE5784,[3]Sheet2!$M:$O,2,FALSE),0)</f>
        <v>0</v>
      </c>
      <c r="AD5784" s="11">
        <f>IFERROR(VLOOKUP(AE5784,[3]Sheet2!$M:$O,3,FALSE),0)</f>
        <v>0</v>
      </c>
      <c r="AE5784" s="10" t="str">
        <f t="shared" si="232"/>
        <v>80/81AHL</v>
      </c>
      <c r="AF5784" s="13">
        <f t="shared" si="230"/>
        <v>-1.8750869383780778E-2</v>
      </c>
    </row>
    <row r="5785" spans="1:32" x14ac:dyDescent="0.45">
      <c r="A5785" t="s">
        <v>53</v>
      </c>
      <c r="B5785" t="s">
        <v>338</v>
      </c>
      <c r="C5785" t="s">
        <v>248</v>
      </c>
      <c r="D5785" s="5">
        <v>580</v>
      </c>
      <c r="E5785" s="5">
        <v>1050000</v>
      </c>
      <c r="F5785" s="5">
        <v>176807.584</v>
      </c>
      <c r="L5785" s="5">
        <v>87933.853000000003</v>
      </c>
      <c r="M5785" s="5">
        <v>16.739999999999998</v>
      </c>
      <c r="N5785" s="5">
        <v>34.65</v>
      </c>
      <c r="O5785" s="5">
        <v>4.96</v>
      </c>
      <c r="P5785" s="5">
        <v>14.34</v>
      </c>
      <c r="Q5785" s="5"/>
      <c r="R5785" s="5">
        <v>171.86</v>
      </c>
      <c r="T5785" s="5">
        <v>116.84</v>
      </c>
      <c r="U5785" s="5">
        <v>209.78</v>
      </c>
      <c r="V5785">
        <v>-0.63829999999999998</v>
      </c>
      <c r="Y5785" s="12" t="str">
        <f>IFERROR(VLOOKUP(C5785,[1]Index!$D:$F,3,FALSE),"Non List")</f>
        <v>Hydro Non Converted</v>
      </c>
      <c r="Z5785">
        <f>IFERROR(VLOOKUP(C5785,[1]LP!$B:$C,2,FALSE),0)</f>
        <v>656</v>
      </c>
      <c r="AA5785" s="11">
        <f t="shared" si="231"/>
        <v>39.200000000000003</v>
      </c>
      <c r="AB5785" s="5">
        <f>IFERROR(VLOOKUP(C5785,[2]Sheet1!$B:$F,5,FALSE),0)</f>
        <v>1587600.0000000002</v>
      </c>
      <c r="AC5785" s="11">
        <f>IFERROR(VLOOKUP(AE5785,[3]Sheet2!$M:$O,2,FALSE),0)</f>
        <v>0</v>
      </c>
      <c r="AD5785" s="11">
        <f>IFERROR(VLOOKUP(AE5785,[3]Sheet2!$M:$O,3,FALSE),0)</f>
        <v>8</v>
      </c>
      <c r="AE5785" s="10" t="str">
        <f t="shared" si="232"/>
        <v>80/81BHDC</v>
      </c>
      <c r="AF5785" s="13">
        <f t="shared" si="230"/>
        <v>2.5518292682926828E-2</v>
      </c>
    </row>
    <row r="5786" spans="1:32" x14ac:dyDescent="0.45">
      <c r="A5786" t="s">
        <v>53</v>
      </c>
      <c r="B5786" t="s">
        <v>338</v>
      </c>
      <c r="C5786" t="s">
        <v>229</v>
      </c>
      <c r="D5786" s="5">
        <v>125.8</v>
      </c>
      <c r="E5786" s="5">
        <v>2800000</v>
      </c>
      <c r="F5786" s="5">
        <v>-721252.28159999999</v>
      </c>
      <c r="L5786" s="5">
        <v>-114547.0931</v>
      </c>
      <c r="M5786" s="5">
        <v>-8.18</v>
      </c>
      <c r="N5786" s="5">
        <v>-15.38</v>
      </c>
      <c r="O5786" s="5">
        <v>1.69</v>
      </c>
      <c r="P5786" s="5">
        <v>-11.02</v>
      </c>
      <c r="Q5786" s="5"/>
      <c r="R5786" s="5">
        <v>-25.99</v>
      </c>
      <c r="T5786" s="5">
        <v>74.239999999999995</v>
      </c>
      <c r="U5786">
        <v>0</v>
      </c>
      <c r="V5786">
        <v>0</v>
      </c>
      <c r="Y5786" s="12" t="str">
        <f>IFERROR(VLOOKUP(C5786,[1]Index!$D:$F,3,FALSE),"Non List")</f>
        <v>Hydro Power</v>
      </c>
      <c r="Z5786">
        <f>IFERROR(VLOOKUP(C5786,[1]LP!$B:$C,2,FALSE),0)</f>
        <v>193.5</v>
      </c>
      <c r="AA5786" s="11">
        <f t="shared" si="231"/>
        <v>-23.7</v>
      </c>
      <c r="AB5786" s="5">
        <f>IFERROR(VLOOKUP(C5786,[2]Sheet1!$B:$F,5,FALSE),0)</f>
        <v>28000000</v>
      </c>
      <c r="AC5786" s="11">
        <f>IFERROR(VLOOKUP(AE5786,[3]Sheet2!$M:$O,2,FALSE),0)</f>
        <v>0</v>
      </c>
      <c r="AD5786" s="11">
        <f>IFERROR(VLOOKUP(AE5786,[3]Sheet2!$M:$O,3,FALSE),0)</f>
        <v>0</v>
      </c>
      <c r="AE5786" s="10" t="str">
        <f t="shared" si="232"/>
        <v>80/81HDHPC</v>
      </c>
      <c r="AF5786" s="13">
        <f t="shared" si="230"/>
        <v>-4.2273901808785527E-2</v>
      </c>
    </row>
    <row r="5787" spans="1:32" x14ac:dyDescent="0.45">
      <c r="A5787" t="s">
        <v>53</v>
      </c>
      <c r="B5787" t="s">
        <v>338</v>
      </c>
      <c r="C5787" t="s">
        <v>320</v>
      </c>
      <c r="D5787" s="5">
        <v>404</v>
      </c>
      <c r="E5787" s="5">
        <v>802500</v>
      </c>
      <c r="F5787" s="5">
        <v>-162177.35</v>
      </c>
      <c r="L5787" s="5">
        <v>4576.16</v>
      </c>
      <c r="M5787" s="5">
        <v>1.1399999999999999</v>
      </c>
      <c r="N5787" s="5">
        <v>354.39</v>
      </c>
      <c r="O5787" s="5">
        <v>5.0599999999999996</v>
      </c>
      <c r="P5787" s="5">
        <v>1.43</v>
      </c>
      <c r="Q5787" s="5"/>
      <c r="R5787" s="5">
        <v>1793.21</v>
      </c>
      <c r="T5787" s="5">
        <v>79.790000000000006</v>
      </c>
      <c r="U5787" s="5">
        <v>45.24</v>
      </c>
      <c r="V5787">
        <v>-0.88800000000000001</v>
      </c>
      <c r="Y5787" s="12" t="str">
        <f>IFERROR(VLOOKUP(C5787,[1]Index!$D:$F,3,FALSE),"Non List")</f>
        <v>Hydro Non Converted</v>
      </c>
      <c r="Z5787">
        <f>IFERROR(VLOOKUP(C5787,[1]LP!$B:$C,2,FALSE),0)</f>
        <v>534</v>
      </c>
      <c r="AA5787" s="11">
        <f t="shared" si="231"/>
        <v>468.4</v>
      </c>
      <c r="AB5787" s="5">
        <f>IFERROR(VLOOKUP(C5787,[2]Sheet1!$B:$F,5,FALSE),0)</f>
        <v>2648250</v>
      </c>
      <c r="AC5787" s="11">
        <f>IFERROR(VLOOKUP(AE5787,[3]Sheet2!$M:$O,2,FALSE),0)</f>
        <v>0</v>
      </c>
      <c r="AD5787" s="11">
        <f>IFERROR(VLOOKUP(AE5787,[3]Sheet2!$M:$O,3,FALSE),0)</f>
        <v>0</v>
      </c>
      <c r="AE5787" s="10" t="str">
        <f t="shared" si="232"/>
        <v>80/81MHCL</v>
      </c>
      <c r="AF5787" s="13">
        <f t="shared" si="230"/>
        <v>2.134831460674157E-3</v>
      </c>
    </row>
    <row r="5788" spans="1:32" x14ac:dyDescent="0.45">
      <c r="A5788" t="s">
        <v>53</v>
      </c>
      <c r="B5788" t="s">
        <v>338</v>
      </c>
      <c r="C5788" t="s">
        <v>321</v>
      </c>
      <c r="D5788" s="5">
        <v>803.5</v>
      </c>
      <c r="E5788" s="5">
        <v>500000</v>
      </c>
      <c r="F5788" s="5">
        <v>109411.11289999999</v>
      </c>
      <c r="L5788" s="5">
        <v>57650.05</v>
      </c>
      <c r="M5788" s="5">
        <v>23.06</v>
      </c>
      <c r="N5788" s="5">
        <v>34.840000000000003</v>
      </c>
      <c r="O5788" s="5">
        <v>6.59</v>
      </c>
      <c r="P5788" s="5">
        <v>18.920000000000002</v>
      </c>
      <c r="Q5788" s="5"/>
      <c r="R5788" s="5">
        <v>229.6</v>
      </c>
      <c r="T5788" s="5">
        <v>121.88</v>
      </c>
      <c r="U5788" s="5">
        <v>251.47</v>
      </c>
      <c r="V5788">
        <v>-0.68700000000000006</v>
      </c>
      <c r="Y5788" s="12" t="str">
        <f>IFERROR(VLOOKUP(C5788,[1]Index!$D:$F,3,FALSE),"Non List")</f>
        <v>Hydro Non Converted</v>
      </c>
      <c r="Z5788">
        <f>IFERROR(VLOOKUP(C5788,[1]LP!$B:$C,2,FALSE),0)</f>
        <v>1025</v>
      </c>
      <c r="AA5788" s="11">
        <f t="shared" si="231"/>
        <v>44.4</v>
      </c>
      <c r="AB5788" s="5">
        <f>IFERROR(VLOOKUP(C5788,[2]Sheet1!$B:$F,5,FALSE),0)</f>
        <v>535000</v>
      </c>
      <c r="AC5788" s="11">
        <f>IFERROR(VLOOKUP(AE5788,[3]Sheet2!$M:$O,2,FALSE),0)</f>
        <v>5.63</v>
      </c>
      <c r="AD5788" s="11">
        <f>IFERROR(VLOOKUP(AE5788,[3]Sheet2!$M:$O,3,FALSE),0)</f>
        <v>7</v>
      </c>
      <c r="AE5788" s="10" t="str">
        <f t="shared" si="232"/>
        <v>80/81SMH</v>
      </c>
      <c r="AF5788" s="13">
        <f t="shared" si="230"/>
        <v>2.2497560975609756E-2</v>
      </c>
    </row>
    <row r="5789" spans="1:32" x14ac:dyDescent="0.45">
      <c r="A5789" t="s">
        <v>53</v>
      </c>
      <c r="B5789" t="s">
        <v>338</v>
      </c>
      <c r="C5789" t="s">
        <v>249</v>
      </c>
      <c r="D5789" s="5">
        <v>354</v>
      </c>
      <c r="E5789" s="5">
        <v>700000</v>
      </c>
      <c r="F5789" s="5">
        <v>-95117.53</v>
      </c>
      <c r="L5789" s="5">
        <v>-33602.32</v>
      </c>
      <c r="M5789" s="5">
        <v>-9.6</v>
      </c>
      <c r="N5789" s="5">
        <v>-36.880000000000003</v>
      </c>
      <c r="O5789" s="5">
        <v>4.0999999999999996</v>
      </c>
      <c r="P5789" s="5">
        <v>-11.11</v>
      </c>
      <c r="Q5789" s="5"/>
      <c r="R5789" s="5">
        <v>-151.21</v>
      </c>
      <c r="T5789" s="5">
        <v>86.41</v>
      </c>
      <c r="U5789">
        <v>0</v>
      </c>
      <c r="V5789">
        <v>0</v>
      </c>
      <c r="Y5789" s="12" t="str">
        <f>IFERROR(VLOOKUP(C5789,[1]Index!$D:$F,3,FALSE),"Non List")</f>
        <v>Hydro Non Converted</v>
      </c>
      <c r="Z5789">
        <f>IFERROR(VLOOKUP(C5789,[1]LP!$B:$C,2,FALSE),0)</f>
        <v>1170</v>
      </c>
      <c r="AA5789" s="11">
        <f t="shared" si="231"/>
        <v>-121.9</v>
      </c>
      <c r="AB5789" s="5">
        <f>IFERROR(VLOOKUP(C5789,[2]Sheet1!$B:$F,5,FALSE),0)</f>
        <v>2660000</v>
      </c>
      <c r="AC5789" s="11">
        <f>IFERROR(VLOOKUP(AE5789,[3]Sheet2!$M:$O,2,FALSE),0)</f>
        <v>0</v>
      </c>
      <c r="AD5789" s="11">
        <f>IFERROR(VLOOKUP(AE5789,[3]Sheet2!$M:$O,3,FALSE),0)</f>
        <v>0</v>
      </c>
      <c r="AE5789" s="10" t="str">
        <f t="shared" si="232"/>
        <v>80/81RFPL</v>
      </c>
      <c r="AF5789" s="13">
        <f t="shared" si="230"/>
        <v>-8.2051282051282051E-3</v>
      </c>
    </row>
    <row r="5790" spans="1:32" x14ac:dyDescent="0.45">
      <c r="A5790" t="s">
        <v>53</v>
      </c>
      <c r="B5790" t="s">
        <v>338</v>
      </c>
      <c r="C5790" t="s">
        <v>224</v>
      </c>
      <c r="D5790" s="5">
        <v>580.1</v>
      </c>
      <c r="E5790" s="5">
        <v>2263231.0499999998</v>
      </c>
      <c r="F5790" s="5">
        <v>1521715.58</v>
      </c>
      <c r="L5790" s="5">
        <v>350063.98</v>
      </c>
      <c r="M5790" s="5">
        <v>30.92</v>
      </c>
      <c r="N5790" s="5">
        <v>18.760000000000002</v>
      </c>
      <c r="O5790" s="5">
        <v>3.47</v>
      </c>
      <c r="P5790" s="5">
        <v>18.5</v>
      </c>
      <c r="Q5790" s="5"/>
      <c r="R5790" s="5">
        <v>65.099999999999994</v>
      </c>
      <c r="T5790" s="5">
        <v>167.24</v>
      </c>
      <c r="U5790" s="5">
        <v>341.1</v>
      </c>
      <c r="V5790">
        <v>-0.41199999999999998</v>
      </c>
      <c r="Y5790" s="12" t="str">
        <f>IFERROR(VLOOKUP(C5790,[1]Index!$D:$F,3,FALSE),"Non List")</f>
        <v>Hydro Power</v>
      </c>
      <c r="Z5790">
        <f>IFERROR(VLOOKUP(C5790,[1]LP!$B:$C,2,FALSE),0)</f>
        <v>589.70000000000005</v>
      </c>
      <c r="AA5790" s="11">
        <f t="shared" si="231"/>
        <v>19.100000000000001</v>
      </c>
      <c r="AB5790" s="5">
        <f>IFERROR(VLOOKUP(C5790,[2]Sheet1!$B:$F,5,FALSE),0)</f>
        <v>22632311</v>
      </c>
      <c r="AC5790" s="11">
        <f>IFERROR(VLOOKUP(AE5790,[3]Sheet2!$M:$O,2,FALSE),0)</f>
        <v>0.78949999999999998</v>
      </c>
      <c r="AD5790" s="11">
        <f>IFERROR(VLOOKUP(AE5790,[3]Sheet2!$M:$O,3,FALSE),0)</f>
        <v>15</v>
      </c>
      <c r="AE5790" s="10" t="str">
        <f t="shared" si="232"/>
        <v>80/81MEN</v>
      </c>
      <c r="AF5790" s="13">
        <f t="shared" si="230"/>
        <v>5.2433440732575887E-2</v>
      </c>
    </row>
    <row r="5791" spans="1:32" x14ac:dyDescent="0.45">
      <c r="A5791" t="s">
        <v>53</v>
      </c>
      <c r="B5791" t="s">
        <v>338</v>
      </c>
      <c r="C5791" t="s">
        <v>250</v>
      </c>
      <c r="D5791" s="5">
        <v>461.5</v>
      </c>
      <c r="E5791" s="5">
        <v>500000</v>
      </c>
      <c r="F5791" s="5">
        <v>-65483.421000000002</v>
      </c>
      <c r="L5791" s="5">
        <v>-86863.34</v>
      </c>
      <c r="M5791" s="5">
        <v>-34.74</v>
      </c>
      <c r="N5791" s="5">
        <v>-13.28</v>
      </c>
      <c r="O5791" s="5">
        <v>5.31</v>
      </c>
      <c r="P5791" s="5">
        <v>-39.979999999999997</v>
      </c>
      <c r="Q5791" s="5"/>
      <c r="R5791" s="5">
        <v>-70.52</v>
      </c>
      <c r="T5791" s="5">
        <v>86.9</v>
      </c>
      <c r="U5791">
        <v>0</v>
      </c>
      <c r="V5791">
        <v>0</v>
      </c>
      <c r="Y5791" s="12" t="str">
        <f>IFERROR(VLOOKUP(C5791,[1]Index!$D:$F,3,FALSE),"Non List")</f>
        <v>Hydro Non Converted</v>
      </c>
      <c r="Z5791">
        <f>IFERROR(VLOOKUP(C5791,[1]LP!$B:$C,2,FALSE),0)</f>
        <v>708</v>
      </c>
      <c r="AA5791" s="11">
        <f t="shared" si="231"/>
        <v>-20.399999999999999</v>
      </c>
      <c r="AB5791" s="5">
        <f>IFERROR(VLOOKUP(C5791,[2]Sheet1!$B:$F,5,FALSE),0)</f>
        <v>1450000</v>
      </c>
      <c r="AC5791" s="11">
        <f>IFERROR(VLOOKUP(AE5791,[3]Sheet2!$M:$O,2,FALSE),0)</f>
        <v>0</v>
      </c>
      <c r="AD5791" s="11">
        <f>IFERROR(VLOOKUP(AE5791,[3]Sheet2!$M:$O,3,FALSE),0)</f>
        <v>0</v>
      </c>
      <c r="AE5791" s="10" t="str">
        <f t="shared" si="232"/>
        <v>80/81UHEWA</v>
      </c>
      <c r="AF5791" s="13">
        <f t="shared" si="230"/>
        <v>-4.9067796610169495E-2</v>
      </c>
    </row>
    <row r="5792" spans="1:32" x14ac:dyDescent="0.45">
      <c r="A5792" t="s">
        <v>53</v>
      </c>
      <c r="B5792" t="s">
        <v>338</v>
      </c>
      <c r="C5792" t="s">
        <v>251</v>
      </c>
      <c r="D5792" s="5">
        <v>364.5</v>
      </c>
      <c r="E5792" s="5">
        <v>1095000</v>
      </c>
      <c r="F5792" s="5">
        <v>-291148.53999999998</v>
      </c>
      <c r="L5792" s="5">
        <v>-8624.57</v>
      </c>
      <c r="M5792" s="5">
        <v>-1.56</v>
      </c>
      <c r="N5792" s="5">
        <v>-233.65</v>
      </c>
      <c r="O5792" s="5">
        <v>4.97</v>
      </c>
      <c r="P5792" s="5">
        <v>-2.15</v>
      </c>
      <c r="Q5792" s="5"/>
      <c r="R5792" s="5">
        <v>-1161.24</v>
      </c>
      <c r="T5792" s="5">
        <v>73.41</v>
      </c>
      <c r="U5792">
        <v>0</v>
      </c>
      <c r="V5792">
        <v>0</v>
      </c>
      <c r="Y5792" s="12" t="str">
        <f>IFERROR(VLOOKUP(C5792,[1]Index!$D:$F,3,FALSE),"Non List")</f>
        <v>Hydro Non Converted</v>
      </c>
      <c r="Z5792">
        <f>IFERROR(VLOOKUP(C5792,[1]LP!$B:$C,2,FALSE),0)</f>
        <v>507</v>
      </c>
      <c r="AA5792" s="11">
        <f t="shared" si="231"/>
        <v>-325</v>
      </c>
      <c r="AB5792" s="5">
        <f>IFERROR(VLOOKUP(C5792,[2]Sheet1!$B:$F,5,FALSE),0)</f>
        <v>1971000</v>
      </c>
      <c r="AC5792" s="11">
        <f>IFERROR(VLOOKUP(AE5792,[3]Sheet2!$M:$O,2,FALSE),0)</f>
        <v>0</v>
      </c>
      <c r="AD5792" s="11">
        <f>IFERROR(VLOOKUP(AE5792,[3]Sheet2!$M:$O,3,FALSE),0)</f>
        <v>0</v>
      </c>
      <c r="AE5792" s="10" t="str">
        <f t="shared" si="232"/>
        <v>80/81HHL</v>
      </c>
      <c r="AF5792" s="13">
        <f t="shared" si="230"/>
        <v>-3.0769230769230769E-3</v>
      </c>
    </row>
    <row r="5793" spans="1:32" x14ac:dyDescent="0.45">
      <c r="A5793" t="s">
        <v>53</v>
      </c>
      <c r="B5793" t="s">
        <v>338</v>
      </c>
      <c r="C5793" t="s">
        <v>225</v>
      </c>
      <c r="D5793" s="5">
        <v>435.6</v>
      </c>
      <c r="E5793" s="5">
        <v>443100</v>
      </c>
      <c r="F5793" s="5">
        <v>47259.78</v>
      </c>
      <c r="L5793" s="5">
        <v>22042.93</v>
      </c>
      <c r="M5793" s="5">
        <v>9.94</v>
      </c>
      <c r="N5793" s="5">
        <v>43.82</v>
      </c>
      <c r="O5793" s="5">
        <v>3.94</v>
      </c>
      <c r="P5793" s="5">
        <v>8.99</v>
      </c>
      <c r="Q5793" s="5"/>
      <c r="R5793" s="5">
        <v>172.65</v>
      </c>
      <c r="T5793" s="5">
        <v>110.67</v>
      </c>
      <c r="U5793" s="5">
        <v>157.33000000000001</v>
      </c>
      <c r="V5793">
        <v>-0.63880000000000003</v>
      </c>
      <c r="Y5793" s="12" t="str">
        <f>IFERROR(VLOOKUP(C5793,[1]Index!$D:$F,3,FALSE),"Non List")</f>
        <v>Hydro Power</v>
      </c>
      <c r="Z5793">
        <f>IFERROR(VLOOKUP(C5793,[1]LP!$B:$C,2,FALSE),0)</f>
        <v>616</v>
      </c>
      <c r="AA5793" s="11">
        <f t="shared" si="231"/>
        <v>62</v>
      </c>
      <c r="AB5793" s="5">
        <f>IFERROR(VLOOKUP(C5793,[2]Sheet1!$B:$F,5,FALSE),0)</f>
        <v>4431000</v>
      </c>
      <c r="AC5793" s="11">
        <f>IFERROR(VLOOKUP(AE5793,[3]Sheet2!$M:$O,2,FALSE),0)</f>
        <v>0.21099999999999999</v>
      </c>
      <c r="AD5793" s="11">
        <f>IFERROR(VLOOKUP(AE5793,[3]Sheet2!$M:$O,3,FALSE),0)</f>
        <v>4</v>
      </c>
      <c r="AE5793" s="10" t="str">
        <f t="shared" si="232"/>
        <v>80/81UMRH</v>
      </c>
      <c r="AF5793" s="13">
        <f t="shared" si="230"/>
        <v>1.6136363636363636E-2</v>
      </c>
    </row>
    <row r="5794" spans="1:32" x14ac:dyDescent="0.45">
      <c r="A5794" t="s">
        <v>53</v>
      </c>
      <c r="B5794" t="s">
        <v>338</v>
      </c>
      <c r="C5794" t="s">
        <v>252</v>
      </c>
      <c r="D5794" s="5">
        <v>714</v>
      </c>
      <c r="E5794" s="5">
        <v>850000</v>
      </c>
      <c r="F5794" s="5">
        <v>83537.889899999995</v>
      </c>
      <c r="L5794" s="5">
        <v>62964.424200000001</v>
      </c>
      <c r="M5794" s="5">
        <v>14.8</v>
      </c>
      <c r="N5794" s="5">
        <v>48.24</v>
      </c>
      <c r="O5794" s="5">
        <v>6.5</v>
      </c>
      <c r="P5794" s="5">
        <v>13.49</v>
      </c>
      <c r="Q5794" s="5"/>
      <c r="R5794" s="5">
        <v>313.56</v>
      </c>
      <c r="T5794" s="5">
        <v>109.83</v>
      </c>
      <c r="U5794" s="5">
        <v>191.24</v>
      </c>
      <c r="V5794">
        <v>-0.73219999999999996</v>
      </c>
      <c r="Y5794" s="12" t="str">
        <f>IFERROR(VLOOKUP(C5794,[1]Index!$D:$F,3,FALSE),"Non List")</f>
        <v>Hydro Non Converted</v>
      </c>
      <c r="Z5794">
        <f>IFERROR(VLOOKUP(C5794,[1]LP!$B:$C,2,FALSE),0)</f>
        <v>824.9</v>
      </c>
      <c r="AA5794" s="11">
        <f t="shared" si="231"/>
        <v>55.7</v>
      </c>
      <c r="AB5794" s="5">
        <f>IFERROR(VLOOKUP(C5794,[2]Sheet1!$B:$F,5,FALSE),0)</f>
        <v>1105000</v>
      </c>
      <c r="AC5794" s="11">
        <f>IFERROR(VLOOKUP(AE5794,[3]Sheet2!$M:$O,2,FALSE),0)</f>
        <v>0</v>
      </c>
      <c r="AD5794" s="11">
        <f>IFERROR(VLOOKUP(AE5794,[3]Sheet2!$M:$O,3,FALSE),0)</f>
        <v>0</v>
      </c>
      <c r="AE5794" s="10" t="str">
        <f t="shared" si="232"/>
        <v>80/81SIKLES</v>
      </c>
      <c r="AF5794" s="13">
        <f t="shared" si="230"/>
        <v>1.7941568674990908E-2</v>
      </c>
    </row>
    <row r="5795" spans="1:32" x14ac:dyDescent="0.45">
      <c r="A5795" t="s">
        <v>53</v>
      </c>
      <c r="B5795" t="s">
        <v>338</v>
      </c>
      <c r="C5795" t="s">
        <v>344</v>
      </c>
      <c r="D5795" s="5">
        <v>219</v>
      </c>
      <c r="E5795" s="5">
        <v>2900000</v>
      </c>
      <c r="F5795" s="5">
        <v>-919632</v>
      </c>
      <c r="L5795" s="5">
        <v>-198668</v>
      </c>
      <c r="M5795" s="5">
        <v>-13.7</v>
      </c>
      <c r="N5795" s="5">
        <v>-15.99</v>
      </c>
      <c r="O5795" s="5">
        <v>3.21</v>
      </c>
      <c r="P5795" s="5">
        <v>-20.059999999999999</v>
      </c>
      <c r="Q5795" s="5"/>
      <c r="R5795" s="5">
        <v>-51.33</v>
      </c>
      <c r="T5795" s="5">
        <v>68.290000000000006</v>
      </c>
      <c r="U5795" s="12">
        <v>0</v>
      </c>
      <c r="V5795" s="12">
        <v>0</v>
      </c>
      <c r="Y5795" s="12" t="str">
        <f>IFERROR(VLOOKUP(C5795,[1]Index!$D:$F,3,FALSE),"Non List")</f>
        <v>Hydro Non Converted</v>
      </c>
      <c r="Z5795">
        <f>IFERROR(VLOOKUP(C5795,[1]LP!$B:$C,2,FALSE),0)</f>
        <v>312.39999999999998</v>
      </c>
      <c r="AA5795" s="11">
        <f t="shared" si="231"/>
        <v>-22.8</v>
      </c>
      <c r="AB5795" s="5">
        <f>IFERROR(VLOOKUP(C5795,[2]Sheet1!$B:$F,5,FALSE),0)</f>
        <v>6380000</v>
      </c>
      <c r="AC5795" s="11">
        <f>IFERROR(VLOOKUP(AE5795,[3]Sheet2!$M:$O,2,FALSE),0)</f>
        <v>0</v>
      </c>
      <c r="AD5795" s="11">
        <f>IFERROR(VLOOKUP(AE5795,[3]Sheet2!$M:$O,3,FALSE),0)</f>
        <v>0</v>
      </c>
      <c r="AE5795" s="10" t="str">
        <f t="shared" si="232"/>
        <v>80/81MEL</v>
      </c>
      <c r="AF5795" s="13">
        <f t="shared" si="230"/>
        <v>-4.3854033290653009E-2</v>
      </c>
    </row>
    <row r="5796" spans="1:32" x14ac:dyDescent="0.45">
      <c r="A5796" t="s">
        <v>53</v>
      </c>
      <c r="B5796" t="s">
        <v>338</v>
      </c>
      <c r="C5796" t="s">
        <v>231</v>
      </c>
      <c r="D5796">
        <v>619</v>
      </c>
      <c r="E5796">
        <v>493323.65500000003</v>
      </c>
      <c r="F5796">
        <v>220345.63800000001</v>
      </c>
      <c r="L5796">
        <v>58945.889000000003</v>
      </c>
      <c r="M5796" s="5">
        <v>23.88</v>
      </c>
      <c r="N5796" s="5">
        <v>25.92</v>
      </c>
      <c r="O5796" s="5">
        <v>4.28</v>
      </c>
      <c r="P5796" s="5">
        <v>16.52</v>
      </c>
      <c r="Q5796" s="5"/>
      <c r="R5796" s="5">
        <v>110.94</v>
      </c>
      <c r="T5796" s="5">
        <v>144.66999999999999</v>
      </c>
      <c r="U5796" s="5">
        <v>278.8</v>
      </c>
      <c r="V5796">
        <v>-0.54959999999999998</v>
      </c>
      <c r="Y5796" s="12" t="str">
        <f>IFERROR(VLOOKUP(C5796,[1]Index!$D:$F,3,FALSE),"Non List")</f>
        <v>Hydro Power</v>
      </c>
      <c r="Z5796">
        <f>IFERROR(VLOOKUP(C5796,[1]LP!$B:$C,2,FALSE),0)</f>
        <v>678.6</v>
      </c>
      <c r="AA5796" s="11">
        <f t="shared" si="231"/>
        <v>28.4</v>
      </c>
      <c r="AB5796" s="5">
        <f>IFERROR(VLOOKUP(C5796,[2]Sheet1!$B:$F,5,FALSE),0)</f>
        <v>5673222</v>
      </c>
      <c r="AC5796" s="11">
        <f>IFERROR(VLOOKUP(AE5796,[3]Sheet2!$M:$O,2,FALSE),0)</f>
        <v>0.78900000000000003</v>
      </c>
      <c r="AD5796" s="11">
        <f>IFERROR(VLOOKUP(AE5796,[3]Sheet2!$M:$O,3,FALSE),0)</f>
        <v>15</v>
      </c>
      <c r="AE5796" s="10" t="str">
        <f t="shared" si="232"/>
        <v>80/81RURU</v>
      </c>
      <c r="AF5796" s="13">
        <f t="shared" si="230"/>
        <v>3.5190097259062775E-2</v>
      </c>
    </row>
    <row r="5797" spans="1:32" x14ac:dyDescent="0.45">
      <c r="A5797" t="s">
        <v>53</v>
      </c>
      <c r="B5797" t="s">
        <v>338</v>
      </c>
      <c r="C5797" t="s">
        <v>345</v>
      </c>
      <c r="D5797">
        <v>448.2</v>
      </c>
      <c r="E5797">
        <v>760000</v>
      </c>
      <c r="F5797">
        <v>-32985.334999999999</v>
      </c>
      <c r="L5797">
        <v>17227.769</v>
      </c>
      <c r="M5797" s="5">
        <v>4.5199999999999996</v>
      </c>
      <c r="N5797" s="5">
        <v>99.16</v>
      </c>
      <c r="O5797" s="5">
        <v>4.6900000000000004</v>
      </c>
      <c r="P5797" s="5">
        <v>4.74</v>
      </c>
      <c r="Q5797" s="5"/>
      <c r="R5797" s="5">
        <v>465.06</v>
      </c>
      <c r="T5797" s="5">
        <v>95.66</v>
      </c>
      <c r="U5797" s="5">
        <v>98.63</v>
      </c>
      <c r="V5797">
        <v>-0.77990000000000004</v>
      </c>
      <c r="Y5797" s="12" t="str">
        <f>IFERROR(VLOOKUP(C5797,[1]Index!$D:$F,3,FALSE),"Non List")</f>
        <v>Hydro Non Converted</v>
      </c>
      <c r="Z5797">
        <f>IFERROR(VLOOKUP(C5797,[1]LP!$B:$C,2,FALSE),0)</f>
        <v>622.29999999999995</v>
      </c>
      <c r="AA5797" s="11">
        <f t="shared" si="231"/>
        <v>137.69999999999999</v>
      </c>
      <c r="AB5797" s="5">
        <f>IFERROR(VLOOKUP(C5797,[2]Sheet1!$B:$F,5,FALSE),0)</f>
        <v>1596000</v>
      </c>
      <c r="AC5797" s="11">
        <f>IFERROR(VLOOKUP(AE5797,[3]Sheet2!$M:$O,2,FALSE),0)</f>
        <v>0</v>
      </c>
      <c r="AD5797" s="11">
        <f>IFERROR(VLOOKUP(AE5797,[3]Sheet2!$M:$O,3,FALSE),0)</f>
        <v>0</v>
      </c>
      <c r="AE5797" s="10" t="str">
        <f t="shared" si="232"/>
        <v>80/81MAKAR</v>
      </c>
      <c r="AF5797" s="13">
        <f t="shared" si="230"/>
        <v>7.2633777920617067E-3</v>
      </c>
    </row>
    <row r="5798" spans="1:32" x14ac:dyDescent="0.45">
      <c r="A5798" t="s">
        <v>53</v>
      </c>
      <c r="B5798" t="s">
        <v>338</v>
      </c>
      <c r="C5798" t="s">
        <v>322</v>
      </c>
      <c r="D5798">
        <v>401</v>
      </c>
      <c r="E5798">
        <v>1120000</v>
      </c>
      <c r="F5798">
        <v>123518.144</v>
      </c>
      <c r="L5798">
        <v>65928.442999999999</v>
      </c>
      <c r="M5798" s="5">
        <v>11.76</v>
      </c>
      <c r="N5798" s="5">
        <v>34.1</v>
      </c>
      <c r="O5798" s="5">
        <v>3.61</v>
      </c>
      <c r="P5798" s="5">
        <v>10.6</v>
      </c>
      <c r="Q5798" s="5"/>
      <c r="R5798" s="5">
        <v>123.1</v>
      </c>
      <c r="T5798" s="5">
        <v>111.03</v>
      </c>
      <c r="U5798" s="5">
        <v>171.4</v>
      </c>
      <c r="V5798">
        <v>-0.5726</v>
      </c>
      <c r="Y5798" s="12" t="str">
        <f>IFERROR(VLOOKUP(C5798,[1]Index!$D:$F,3,FALSE),"Non List")</f>
        <v>Hydro Non Converted</v>
      </c>
      <c r="Z5798">
        <f>IFERROR(VLOOKUP(C5798,[1]LP!$B:$C,2,FALSE),0)</f>
        <v>512</v>
      </c>
      <c r="AA5798" s="11">
        <f t="shared" si="231"/>
        <v>43.5</v>
      </c>
      <c r="AB5798" s="5">
        <f>IFERROR(VLOOKUP(C5798,[2]Sheet1!$B:$F,5,FALSE),0)</f>
        <v>4458160</v>
      </c>
      <c r="AC5798" s="11">
        <f>IFERROR(VLOOKUP(AE5798,[3]Sheet2!$M:$O,2,FALSE),0)</f>
        <v>0.25</v>
      </c>
      <c r="AD5798" s="11">
        <f>IFERROR(VLOOKUP(AE5798,[3]Sheet2!$M:$O,3,FALSE),0)</f>
        <v>4.75</v>
      </c>
      <c r="AE5798" s="10" t="str">
        <f t="shared" si="232"/>
        <v>80/81SMJC</v>
      </c>
      <c r="AF5798" s="13">
        <f t="shared" si="230"/>
        <v>2.296875E-2</v>
      </c>
    </row>
    <row r="5799" spans="1:32" x14ac:dyDescent="0.45">
      <c r="A5799" t="s">
        <v>53</v>
      </c>
      <c r="B5799" t="s">
        <v>338</v>
      </c>
      <c r="C5799" t="s">
        <v>329</v>
      </c>
      <c r="D5799">
        <v>478</v>
      </c>
      <c r="E5799">
        <v>392156.8</v>
      </c>
      <c r="F5799">
        <v>7685.7479999999996</v>
      </c>
      <c r="L5799">
        <v>7601.6109999999999</v>
      </c>
      <c r="M5799" s="5">
        <v>3.86</v>
      </c>
      <c r="N5799" s="5">
        <v>123.83</v>
      </c>
      <c r="O5799" s="5">
        <v>4.6900000000000004</v>
      </c>
      <c r="P5799" s="5">
        <v>3.8</v>
      </c>
      <c r="Q5799" s="5"/>
      <c r="R5799" s="5">
        <v>580.76</v>
      </c>
      <c r="T5799" s="5">
        <v>101.96</v>
      </c>
      <c r="U5799" s="5">
        <v>94.1</v>
      </c>
      <c r="V5799">
        <v>-0.80310000000000004</v>
      </c>
      <c r="Y5799" s="12" t="str">
        <f>IFERROR(VLOOKUP(C5799,[1]Index!$D:$F,3,FALSE),"Non List")</f>
        <v>Hydro Non Converted</v>
      </c>
      <c r="Z5799">
        <f>IFERROR(VLOOKUP(C5799,[1]LP!$B:$C,2,FALSE),0)</f>
        <v>630.20000000000005</v>
      </c>
      <c r="AA5799" s="11">
        <f t="shared" si="231"/>
        <v>163.30000000000001</v>
      </c>
      <c r="AB5799" s="5">
        <f>IFERROR(VLOOKUP(C5799,[2]Sheet1!$B:$F,5,FALSE),0)</f>
        <v>1490195.84</v>
      </c>
      <c r="AC5799" s="11">
        <f>IFERROR(VLOOKUP(AE5799,[3]Sheet2!$M:$O,2,FALSE),0)</f>
        <v>0</v>
      </c>
      <c r="AD5799" s="11">
        <f>IFERROR(VLOOKUP(AE5799,[3]Sheet2!$M:$O,3,FALSE),0)</f>
        <v>0</v>
      </c>
      <c r="AE5799" s="10" t="str">
        <f t="shared" si="232"/>
        <v>80/81MKHL</v>
      </c>
      <c r="AF5799" s="13">
        <f t="shared" si="230"/>
        <v>6.1250396699460479E-3</v>
      </c>
    </row>
    <row r="5800" spans="1:32" x14ac:dyDescent="0.45">
      <c r="A5800" t="s">
        <v>53</v>
      </c>
      <c r="B5800" t="s">
        <v>338</v>
      </c>
      <c r="C5800" t="s">
        <v>364</v>
      </c>
      <c r="D5800">
        <v>615</v>
      </c>
      <c r="E5800">
        <v>400000</v>
      </c>
      <c r="F5800">
        <v>-3988.7849999999999</v>
      </c>
      <c r="L5800">
        <v>-879.55700000000002</v>
      </c>
      <c r="M5800" s="5">
        <v>-0.42</v>
      </c>
      <c r="N5800" s="5">
        <v>-1464.29</v>
      </c>
      <c r="O5800" s="5">
        <v>6.21</v>
      </c>
      <c r="P5800" s="5">
        <v>-0.44</v>
      </c>
      <c r="Q5800" s="5"/>
      <c r="R5800" s="5">
        <v>-9093.24</v>
      </c>
      <c r="T5800" s="5">
        <v>99</v>
      </c>
      <c r="U5800" s="12">
        <v>0</v>
      </c>
      <c r="V5800" s="12">
        <v>0</v>
      </c>
      <c r="Y5800" s="12" t="str">
        <f>IFERROR(VLOOKUP(C5800,[1]Index!$D:$F,3,FALSE),"Non List")</f>
        <v>Hydro Non Converted</v>
      </c>
      <c r="Z5800">
        <f>IFERROR(VLOOKUP(C5800,[1]LP!$B:$C,2,FALSE),0)</f>
        <v>750</v>
      </c>
      <c r="AA5800" s="11">
        <f t="shared" si="231"/>
        <v>-1785.7</v>
      </c>
      <c r="AB5800" s="5">
        <f>IFERROR(VLOOKUP(C5800,[2]Sheet1!$B:$F,5,FALSE),0)</f>
        <v>960000</v>
      </c>
      <c r="AC5800" s="11">
        <f>IFERROR(VLOOKUP(AE5800,[3]Sheet2!$M:$O,2,FALSE),0)</f>
        <v>0</v>
      </c>
      <c r="AD5800" s="11">
        <f>IFERROR(VLOOKUP(AE5800,[3]Sheet2!$M:$O,3,FALSE),0)</f>
        <v>0</v>
      </c>
      <c r="AE5800" s="10" t="str">
        <f t="shared" si="232"/>
        <v>80/81CKHL</v>
      </c>
      <c r="AF5800" s="13">
        <f t="shared" si="230"/>
        <v>-5.5999999999999995E-4</v>
      </c>
    </row>
    <row r="5801" spans="1:32" x14ac:dyDescent="0.45">
      <c r="A5801" t="s">
        <v>53</v>
      </c>
      <c r="B5801" t="s">
        <v>338</v>
      </c>
      <c r="C5801" t="s">
        <v>346</v>
      </c>
      <c r="D5801">
        <v>516</v>
      </c>
      <c r="E5801">
        <v>1000000</v>
      </c>
      <c r="F5801">
        <v>-56177.421999999999</v>
      </c>
      <c r="L5801">
        <v>-7842.3209999999999</v>
      </c>
      <c r="M5801" s="5">
        <v>-1.56</v>
      </c>
      <c r="N5801" s="5">
        <v>-330.77</v>
      </c>
      <c r="O5801" s="5">
        <v>5.47</v>
      </c>
      <c r="P5801" s="5">
        <v>-1.66</v>
      </c>
      <c r="Q5801" s="5"/>
      <c r="R5801" s="5">
        <v>-1809.31</v>
      </c>
      <c r="T5801" s="5">
        <v>94.38</v>
      </c>
      <c r="U5801" s="12">
        <v>0</v>
      </c>
      <c r="V5801" s="12">
        <v>0</v>
      </c>
      <c r="Y5801" s="12" t="str">
        <f>IFERROR(VLOOKUP(C5801,[1]Index!$D:$F,3,FALSE),"Non List")</f>
        <v>Hydro Non Converted</v>
      </c>
      <c r="Z5801">
        <f>IFERROR(VLOOKUP(C5801,[1]LP!$B:$C,2,FALSE),0)</f>
        <v>680</v>
      </c>
      <c r="AA5801" s="11">
        <f t="shared" si="231"/>
        <v>-435.9</v>
      </c>
      <c r="AB5801" s="5">
        <f>IFERROR(VLOOKUP(C5801,[2]Sheet1!$B:$F,5,FALSE),0)</f>
        <v>1500000</v>
      </c>
      <c r="AC5801" s="11">
        <f>IFERROR(VLOOKUP(AE5801,[3]Sheet2!$M:$O,2,FALSE),0)</f>
        <v>0</v>
      </c>
      <c r="AD5801" s="11">
        <f>IFERROR(VLOOKUP(AE5801,[3]Sheet2!$M:$O,3,FALSE),0)</f>
        <v>0</v>
      </c>
      <c r="AE5801" s="10" t="str">
        <f t="shared" si="232"/>
        <v>80/81MMKJL</v>
      </c>
      <c r="AF5801" s="13">
        <f t="shared" si="230"/>
        <v>-2.2941176470588237E-3</v>
      </c>
    </row>
    <row r="5802" spans="1:32" x14ac:dyDescent="0.45">
      <c r="A5802" t="s">
        <v>53</v>
      </c>
      <c r="B5802" t="s">
        <v>338</v>
      </c>
      <c r="C5802" t="s">
        <v>330</v>
      </c>
      <c r="D5802">
        <v>420.1</v>
      </c>
      <c r="E5802">
        <v>536486</v>
      </c>
      <c r="F5802">
        <v>-153974.78099999999</v>
      </c>
      <c r="L5802">
        <v>-9872.0920000000006</v>
      </c>
      <c r="M5802" s="5">
        <v>-3.68</v>
      </c>
      <c r="N5802" s="5">
        <v>-114.16</v>
      </c>
      <c r="O5802" s="5">
        <v>5.89</v>
      </c>
      <c r="P5802" s="5">
        <v>-5.16</v>
      </c>
      <c r="Q5802" s="5"/>
      <c r="R5802" s="5">
        <v>-672.4</v>
      </c>
      <c r="T5802" s="5">
        <v>71.3</v>
      </c>
      <c r="U5802" s="12">
        <v>0</v>
      </c>
      <c r="V5802" s="12">
        <v>0</v>
      </c>
      <c r="Y5802" s="12" t="str">
        <f>IFERROR(VLOOKUP(C5802,[1]Index!$D:$F,3,FALSE),"Non List")</f>
        <v>Hydro Non Converted</v>
      </c>
      <c r="Z5802">
        <f>IFERROR(VLOOKUP(C5802,[1]LP!$B:$C,2,FALSE),0)</f>
        <v>710</v>
      </c>
      <c r="AA5802" s="11">
        <f t="shared" si="231"/>
        <v>-192.9</v>
      </c>
      <c r="AB5802" s="5">
        <f>IFERROR(VLOOKUP(C5802,[2]Sheet1!$B:$F,5,FALSE),0)</f>
        <v>1609458</v>
      </c>
      <c r="AC5802" s="11">
        <f>IFERROR(VLOOKUP(AE5802,[3]Sheet2!$M:$O,2,FALSE),0)</f>
        <v>0</v>
      </c>
      <c r="AD5802" s="11">
        <f>IFERROR(VLOOKUP(AE5802,[3]Sheet2!$M:$O,3,FALSE),0)</f>
        <v>0</v>
      </c>
      <c r="AE5802" s="10" t="str">
        <f t="shared" si="232"/>
        <v>80/81DOLTI</v>
      </c>
      <c r="AF5802" s="13">
        <f t="shared" si="230"/>
        <v>-5.1830985915492962E-3</v>
      </c>
    </row>
    <row r="5803" spans="1:32" x14ac:dyDescent="0.45">
      <c r="A5803" t="s">
        <v>53</v>
      </c>
      <c r="B5803" t="s">
        <v>338</v>
      </c>
      <c r="C5803" t="s">
        <v>253</v>
      </c>
      <c r="D5803">
        <v>353.9</v>
      </c>
      <c r="E5803">
        <v>1827970</v>
      </c>
      <c r="F5803">
        <v>-602989.21200000006</v>
      </c>
      <c r="L5803">
        <v>-167286.45199999999</v>
      </c>
      <c r="M5803" s="5">
        <v>-18.3</v>
      </c>
      <c r="N5803" s="5">
        <v>-19.34</v>
      </c>
      <c r="O5803" s="5">
        <v>5.28</v>
      </c>
      <c r="P5803" s="5">
        <v>-27.31</v>
      </c>
      <c r="Q5803" s="5"/>
      <c r="R5803" s="5">
        <v>-102.12</v>
      </c>
      <c r="T5803" s="5">
        <v>67.010000000000005</v>
      </c>
      <c r="U5803" s="12">
        <v>0</v>
      </c>
      <c r="V5803" s="12">
        <v>0</v>
      </c>
      <c r="Y5803" s="12" t="str">
        <f>IFERROR(VLOOKUP(C5803,[1]Index!$D:$F,3,FALSE),"Non List")</f>
        <v>Hydro Non Converted</v>
      </c>
      <c r="Z5803">
        <f>IFERROR(VLOOKUP(C5803,[1]LP!$B:$C,2,FALSE),0)</f>
        <v>350</v>
      </c>
      <c r="AA5803" s="11">
        <f t="shared" si="231"/>
        <v>-19.100000000000001</v>
      </c>
      <c r="AB5803" s="5">
        <f>IFERROR(VLOOKUP(C5803,[2]Sheet1!$B:$F,5,FALSE),0)</f>
        <v>3655940</v>
      </c>
      <c r="AC5803" s="11">
        <f>IFERROR(VLOOKUP(AE5803,[3]Sheet2!$M:$O,2,FALSE),0)</f>
        <v>0</v>
      </c>
      <c r="AD5803" s="11">
        <f>IFERROR(VLOOKUP(AE5803,[3]Sheet2!$M:$O,3,FALSE),0)</f>
        <v>0</v>
      </c>
      <c r="AE5803" s="10" t="str">
        <f t="shared" si="232"/>
        <v>80/81BHL</v>
      </c>
      <c r="AF5803" s="13">
        <f t="shared" si="230"/>
        <v>-5.228571428571429E-2</v>
      </c>
    </row>
    <row r="5804" spans="1:32" x14ac:dyDescent="0.45">
      <c r="A5804" t="s">
        <v>53</v>
      </c>
      <c r="B5804" t="s">
        <v>338</v>
      </c>
      <c r="C5804" t="s">
        <v>255</v>
      </c>
      <c r="D5804">
        <v>608</v>
      </c>
      <c r="E5804">
        <v>3125000</v>
      </c>
      <c r="F5804">
        <v>523133.63099999999</v>
      </c>
      <c r="L5804">
        <v>305104.36900000001</v>
      </c>
      <c r="M5804" s="5">
        <v>19.52</v>
      </c>
      <c r="N5804" s="5">
        <v>31.15</v>
      </c>
      <c r="O5804" s="5">
        <v>5.21</v>
      </c>
      <c r="P5804" s="5">
        <v>16.73</v>
      </c>
      <c r="Q5804" s="5"/>
      <c r="R5804" s="5">
        <v>162.29</v>
      </c>
      <c r="T5804" s="5">
        <v>116.74</v>
      </c>
      <c r="U5804" s="5">
        <v>226.43</v>
      </c>
      <c r="V5804">
        <v>-0.62760000000000005</v>
      </c>
      <c r="Y5804" s="12" t="str">
        <f>IFERROR(VLOOKUP(C5804,[1]Index!$D:$F,3,FALSE),"Non List")</f>
        <v>Hydro Non Converted</v>
      </c>
      <c r="Z5804">
        <f>IFERROR(VLOOKUP(C5804,[1]LP!$B:$C,2,FALSE),0)</f>
        <v>485</v>
      </c>
      <c r="AA5804" s="11">
        <f t="shared" si="231"/>
        <v>24.8</v>
      </c>
      <c r="AB5804" s="5">
        <f>IFERROR(VLOOKUP(C5804,[2]Sheet1!$B:$F,5,FALSE),0)</f>
        <v>3125000</v>
      </c>
      <c r="AC5804" s="11">
        <f>IFERROR(VLOOKUP(AE5804,[3]Sheet2!$M:$O,2,FALSE),0)</f>
        <v>0</v>
      </c>
      <c r="AD5804" s="11">
        <f>IFERROR(VLOOKUP(AE5804,[3]Sheet2!$M:$O,3,FALSE),0)</f>
        <v>0</v>
      </c>
      <c r="AE5804" s="10" t="str">
        <f t="shared" si="232"/>
        <v>80/81GVL</v>
      </c>
      <c r="AF5804" s="13">
        <f t="shared" si="230"/>
        <v>4.024742268041237E-2</v>
      </c>
    </row>
    <row r="5805" spans="1:32" x14ac:dyDescent="0.45">
      <c r="A5805" t="s">
        <v>53</v>
      </c>
      <c r="B5805" t="s">
        <v>338</v>
      </c>
      <c r="C5805" t="s">
        <v>347</v>
      </c>
      <c r="D5805">
        <v>665</v>
      </c>
      <c r="E5805">
        <v>748400</v>
      </c>
      <c r="F5805">
        <v>20353.873</v>
      </c>
      <c r="L5805">
        <v>22264.645</v>
      </c>
      <c r="M5805" s="5">
        <v>5.94</v>
      </c>
      <c r="N5805" s="5">
        <v>111.95</v>
      </c>
      <c r="O5805" s="5">
        <v>6.47</v>
      </c>
      <c r="P5805" s="5">
        <v>5.79</v>
      </c>
      <c r="Q5805" s="5"/>
      <c r="R5805" s="5">
        <v>724.32</v>
      </c>
      <c r="T5805" s="5">
        <v>102.72</v>
      </c>
      <c r="U5805" s="5">
        <v>117.17</v>
      </c>
      <c r="V5805">
        <v>-0.82379999999999998</v>
      </c>
      <c r="Y5805" s="12" t="str">
        <f>IFERROR(VLOOKUP(C5805,[1]Index!$D:$F,3,FALSE),"Non List")</f>
        <v>Hydro Non Converted</v>
      </c>
      <c r="Z5805">
        <f>IFERROR(VLOOKUP(C5805,[1]LP!$B:$C,2,FALSE),0)</f>
        <v>937.1</v>
      </c>
      <c r="AA5805" s="11">
        <f t="shared" si="231"/>
        <v>157.80000000000001</v>
      </c>
      <c r="AB5805" s="5">
        <f>IFERROR(VLOOKUP(C5805,[2]Sheet1!$B:$F,5,FALSE),0)</f>
        <v>748400</v>
      </c>
      <c r="AC5805" s="11">
        <f>IFERROR(VLOOKUP(AE5805,[3]Sheet2!$M:$O,2,FALSE),0)</f>
        <v>0</v>
      </c>
      <c r="AD5805" s="11">
        <f>IFERROR(VLOOKUP(AE5805,[3]Sheet2!$M:$O,3,FALSE),0)</f>
        <v>0</v>
      </c>
      <c r="AE5805" s="10" t="str">
        <f t="shared" si="232"/>
        <v>80/81MSHL</v>
      </c>
      <c r="AF5805" s="13">
        <f t="shared" si="230"/>
        <v>6.3387045139259423E-3</v>
      </c>
    </row>
    <row r="5806" spans="1:32" x14ac:dyDescent="0.45">
      <c r="A5806" t="s">
        <v>53</v>
      </c>
      <c r="B5806" t="s">
        <v>338</v>
      </c>
      <c r="C5806" t="s">
        <v>254</v>
      </c>
      <c r="D5806">
        <v>162</v>
      </c>
      <c r="E5806">
        <v>2423714.15</v>
      </c>
      <c r="F5806">
        <v>-58107.25</v>
      </c>
      <c r="L5806">
        <v>-92608.28</v>
      </c>
      <c r="M5806" s="5">
        <v>-7.64</v>
      </c>
      <c r="N5806" s="5">
        <v>-21.2</v>
      </c>
      <c r="O5806" s="5">
        <v>1.66</v>
      </c>
      <c r="P5806" s="5">
        <v>-7.83</v>
      </c>
      <c r="Q5806" s="5"/>
      <c r="R5806" s="5">
        <v>-35.19</v>
      </c>
      <c r="T5806" s="5">
        <v>97.6</v>
      </c>
      <c r="U5806" s="12">
        <v>0</v>
      </c>
      <c r="V5806" s="12">
        <v>0</v>
      </c>
      <c r="Y5806" s="12" t="str">
        <f>IFERROR(VLOOKUP(C5806,[1]Index!$D:$F,3,FALSE),"Non List")</f>
        <v>Hydro Power</v>
      </c>
      <c r="Z5806">
        <f>IFERROR(VLOOKUP(C5806,[1]LP!$B:$C,2,FALSE),0)</f>
        <v>217.6</v>
      </c>
      <c r="AA5806" s="11">
        <f t="shared" si="231"/>
        <v>-28.5</v>
      </c>
      <c r="AB5806" s="5">
        <f>IFERROR(VLOOKUP(C5806,[2]Sheet1!$B:$F,5,FALSE),0)</f>
        <v>23233518</v>
      </c>
      <c r="AC5806" s="11">
        <f>IFERROR(VLOOKUP(AE5806,[3]Sheet2!$M:$O,2,FALSE),0)</f>
        <v>0</v>
      </c>
      <c r="AD5806" s="11">
        <f>IFERROR(VLOOKUP(AE5806,[3]Sheet2!$M:$O,3,FALSE),0)</f>
        <v>0</v>
      </c>
      <c r="AE5806" s="10" t="str">
        <f t="shared" si="232"/>
        <v>80/81RIDI</v>
      </c>
      <c r="AF5806" s="13">
        <f t="shared" si="230"/>
        <v>-3.5110294117647059E-2</v>
      </c>
    </row>
    <row r="5807" spans="1:32" x14ac:dyDescent="0.45">
      <c r="A5807" t="s">
        <v>53</v>
      </c>
      <c r="B5807" t="s">
        <v>338</v>
      </c>
      <c r="C5807" t="s">
        <v>348</v>
      </c>
      <c r="D5807">
        <v>345.9</v>
      </c>
      <c r="E5807">
        <v>800000</v>
      </c>
      <c r="F5807">
        <v>-182766.231</v>
      </c>
      <c r="L5807">
        <v>-7198.6620000000003</v>
      </c>
      <c r="M5807" s="5">
        <v>-1.78</v>
      </c>
      <c r="N5807" s="5">
        <v>-194.33</v>
      </c>
      <c r="O5807" s="5">
        <v>4.4800000000000004</v>
      </c>
      <c r="P5807" s="5">
        <v>-2.33</v>
      </c>
      <c r="Q5807" s="5"/>
      <c r="R5807" s="5">
        <v>-870.6</v>
      </c>
      <c r="T5807" s="5">
        <v>77.150000000000006</v>
      </c>
      <c r="U5807" s="12">
        <v>0</v>
      </c>
      <c r="V5807" s="12">
        <v>0</v>
      </c>
      <c r="Y5807" s="12" t="str">
        <f>IFERROR(VLOOKUP(C5807,[1]Index!$D:$F,3,FALSE),"Non List")</f>
        <v>Hydro Non Converted</v>
      </c>
      <c r="Z5807">
        <f>IFERROR(VLOOKUP(C5807,[1]LP!$B:$C,2,FALSE),0)</f>
        <v>463.9</v>
      </c>
      <c r="AA5807" s="11">
        <f t="shared" si="231"/>
        <v>-260.60000000000002</v>
      </c>
      <c r="AB5807" s="5">
        <f>IFERROR(VLOOKUP(C5807,[2]Sheet1!$B:$F,5,FALSE),0)</f>
        <v>2560000</v>
      </c>
      <c r="AC5807" s="11">
        <f>IFERROR(VLOOKUP(AE5807,[3]Sheet2!$M:$O,2,FALSE),0)</f>
        <v>0</v>
      </c>
      <c r="AD5807" s="11">
        <f>IFERROR(VLOOKUP(AE5807,[3]Sheet2!$M:$O,3,FALSE),0)</f>
        <v>0</v>
      </c>
      <c r="AE5807" s="10" t="str">
        <f t="shared" si="232"/>
        <v>80/81MEHL</v>
      </c>
      <c r="AF5807" s="13">
        <f t="shared" si="230"/>
        <v>-3.8370338435007546E-3</v>
      </c>
    </row>
    <row r="5808" spans="1:32" x14ac:dyDescent="0.45">
      <c r="A5808" t="s">
        <v>53</v>
      </c>
      <c r="B5808" t="s">
        <v>338</v>
      </c>
      <c r="C5808" t="s">
        <v>349</v>
      </c>
      <c r="D5808">
        <v>427</v>
      </c>
      <c r="E5808">
        <v>600000</v>
      </c>
      <c r="F5808">
        <v>-10195.288</v>
      </c>
      <c r="L5808">
        <v>-803.77599999999995</v>
      </c>
      <c r="M5808" s="5">
        <v>-0.26</v>
      </c>
      <c r="N5808" s="5">
        <v>-1642.31</v>
      </c>
      <c r="O5808" s="5">
        <v>4.34</v>
      </c>
      <c r="P5808" s="5">
        <v>-0.27</v>
      </c>
      <c r="Q5808" s="5"/>
      <c r="R5808" s="5">
        <v>-7127.63</v>
      </c>
      <c r="T5808" s="5">
        <v>98.3</v>
      </c>
      <c r="U5808" s="12">
        <v>0</v>
      </c>
      <c r="V5808" s="12">
        <v>0</v>
      </c>
      <c r="Y5808" s="12" t="str">
        <f>IFERROR(VLOOKUP(C5808,[1]Index!$D:$F,3,FALSE),"Non List")</f>
        <v>Hydro Non Converted</v>
      </c>
      <c r="Z5808">
        <f>IFERROR(VLOOKUP(C5808,[1]LP!$B:$C,2,FALSE),0)</f>
        <v>674</v>
      </c>
      <c r="AA5808" s="11">
        <f t="shared" si="231"/>
        <v>-2592.3000000000002</v>
      </c>
      <c r="AB5808" s="5">
        <f>IFERROR(VLOOKUP(C5808,[2]Sheet1!$B:$F,5,FALSE),0)</f>
        <v>1440000</v>
      </c>
      <c r="AC5808" s="11">
        <f>IFERROR(VLOOKUP(AE5808,[3]Sheet2!$M:$O,2,FALSE),0)</f>
        <v>0</v>
      </c>
      <c r="AD5808" s="11">
        <f>IFERROR(VLOOKUP(AE5808,[3]Sheet2!$M:$O,3,FALSE),0)</f>
        <v>0</v>
      </c>
      <c r="AE5808" s="10" t="str">
        <f t="shared" si="232"/>
        <v>80/81IHL</v>
      </c>
      <c r="AF5808" s="13">
        <f t="shared" si="230"/>
        <v>-3.8575667655786351E-4</v>
      </c>
    </row>
    <row r="5809" spans="1:32" x14ac:dyDescent="0.45">
      <c r="A5809" t="s">
        <v>53</v>
      </c>
      <c r="B5809" t="s">
        <v>338</v>
      </c>
      <c r="C5809" t="s">
        <v>323</v>
      </c>
      <c r="D5809">
        <v>610</v>
      </c>
      <c r="E5809">
        <v>2100000</v>
      </c>
      <c r="F5809">
        <v>165465.97</v>
      </c>
      <c r="L5809">
        <v>147297.59</v>
      </c>
      <c r="M5809" s="5">
        <v>14.02</v>
      </c>
      <c r="N5809" s="5">
        <v>43.51</v>
      </c>
      <c r="O5809" s="5">
        <v>5.65</v>
      </c>
      <c r="P5809" s="5">
        <v>13</v>
      </c>
      <c r="Q5809" s="5"/>
      <c r="R5809" s="5">
        <v>245.83</v>
      </c>
      <c r="T5809" s="5">
        <v>107.88</v>
      </c>
      <c r="U5809" s="5">
        <v>184.47</v>
      </c>
      <c r="V5809">
        <v>-0.6976</v>
      </c>
      <c r="Y5809" s="12" t="str">
        <f>IFERROR(VLOOKUP(C5809,[1]Index!$D:$F,3,FALSE),"Non List")</f>
        <v>Hydro Non Converted</v>
      </c>
      <c r="Z5809">
        <f>IFERROR(VLOOKUP(C5809,[1]LP!$B:$C,2,FALSE),0)</f>
        <v>1409</v>
      </c>
      <c r="AA5809" s="11">
        <f t="shared" si="231"/>
        <v>100.5</v>
      </c>
      <c r="AB5809" s="5">
        <f>IFERROR(VLOOKUP(C5809,[2]Sheet1!$B:$F,5,FALSE),0)</f>
        <v>2205000</v>
      </c>
      <c r="AC5809" s="11">
        <f>IFERROR(VLOOKUP(AE5809,[3]Sheet2!$M:$O,2,FALSE),0)</f>
        <v>0.26</v>
      </c>
      <c r="AD5809" s="11">
        <f>IFERROR(VLOOKUP(AE5809,[3]Sheet2!$M:$O,3,FALSE),0)</f>
        <v>5</v>
      </c>
      <c r="AE5809" s="10" t="str">
        <f t="shared" si="232"/>
        <v>80/81SMHL</v>
      </c>
      <c r="AF5809" s="13">
        <f t="shared" si="230"/>
        <v>9.9503193754435764E-3</v>
      </c>
    </row>
    <row r="5810" spans="1:32" x14ac:dyDescent="0.45">
      <c r="A5810" t="s">
        <v>53</v>
      </c>
      <c r="B5810" t="s">
        <v>338</v>
      </c>
      <c r="C5810" t="s">
        <v>350</v>
      </c>
      <c r="D5810">
        <v>429.7</v>
      </c>
      <c r="E5810">
        <v>542583.30000000005</v>
      </c>
      <c r="F5810">
        <v>-93854.6</v>
      </c>
      <c r="L5810">
        <v>46210.12</v>
      </c>
      <c r="M5810" s="5">
        <v>17.02</v>
      </c>
      <c r="N5810" s="5">
        <v>25.25</v>
      </c>
      <c r="O5810" s="5">
        <v>5.2</v>
      </c>
      <c r="P5810" s="5">
        <v>20.6</v>
      </c>
      <c r="Q5810" s="5"/>
      <c r="R5810" s="5">
        <v>131.30000000000001</v>
      </c>
      <c r="T5810" s="5">
        <v>82.7</v>
      </c>
      <c r="U5810" s="5">
        <v>177.96</v>
      </c>
      <c r="V5810">
        <v>-0.58579999999999999</v>
      </c>
      <c r="Y5810" s="12" t="str">
        <f>IFERROR(VLOOKUP(C5810,[1]Index!$D:$F,3,FALSE),"Non List")</f>
        <v>Hydro Non Converted</v>
      </c>
      <c r="Z5810">
        <f>IFERROR(VLOOKUP(C5810,[1]LP!$B:$C,2,FALSE),0)</f>
        <v>613</v>
      </c>
      <c r="AA5810" s="11">
        <f t="shared" si="231"/>
        <v>36</v>
      </c>
      <c r="AB5810" s="5">
        <f>IFERROR(VLOOKUP(C5810,[2]Sheet1!$B:$F,5,FALSE),0)</f>
        <v>1085166.6000000001</v>
      </c>
      <c r="AC5810" s="11">
        <f>IFERROR(VLOOKUP(AE5810,[3]Sheet2!$M:$O,2,FALSE),0)</f>
        <v>0</v>
      </c>
      <c r="AD5810" s="11">
        <f>IFERROR(VLOOKUP(AE5810,[3]Sheet2!$M:$O,3,FALSE),0)</f>
        <v>0</v>
      </c>
      <c r="AE5810" s="10" t="str">
        <f t="shared" si="232"/>
        <v>80/81MCHL</v>
      </c>
      <c r="AF5810" s="13">
        <f t="shared" si="230"/>
        <v>2.7765089722675367E-2</v>
      </c>
    </row>
    <row r="5811" spans="1:32" x14ac:dyDescent="0.45">
      <c r="A5811" t="s">
        <v>53</v>
      </c>
      <c r="B5811" t="s">
        <v>338</v>
      </c>
      <c r="C5811" t="s">
        <v>351</v>
      </c>
      <c r="D5811">
        <v>557</v>
      </c>
      <c r="E5811">
        <v>280000</v>
      </c>
      <c r="F5811">
        <v>-58439.538</v>
      </c>
      <c r="L5811">
        <v>-517.55999999999995</v>
      </c>
      <c r="M5811" s="5">
        <v>-0.36</v>
      </c>
      <c r="N5811" s="5">
        <v>-1547.22</v>
      </c>
      <c r="O5811" s="5">
        <v>7.04</v>
      </c>
      <c r="P5811" s="5">
        <v>-0.47</v>
      </c>
      <c r="Q5811" s="5"/>
      <c r="R5811" s="5">
        <v>-10892.43</v>
      </c>
      <c r="T5811" s="5">
        <v>79.13</v>
      </c>
      <c r="U5811" s="12">
        <v>0</v>
      </c>
      <c r="V5811" s="12">
        <v>0</v>
      </c>
      <c r="Y5811" s="12" t="str">
        <f>IFERROR(VLOOKUP(C5811,[1]Index!$D:$F,3,FALSE),"Non List")</f>
        <v>Hydro Non Converted</v>
      </c>
      <c r="Z5811">
        <f>IFERROR(VLOOKUP(C5811,[1]LP!$B:$C,2,FALSE),0)</f>
        <v>800</v>
      </c>
      <c r="AA5811" s="11">
        <f t="shared" si="231"/>
        <v>-2222.1999999999998</v>
      </c>
      <c r="AB5811" s="5">
        <f>IFERROR(VLOOKUP(C5811,[2]Sheet1!$B:$F,5,FALSE),0)</f>
        <v>728000</v>
      </c>
      <c r="AC5811" s="11">
        <f>IFERROR(VLOOKUP(AE5811,[3]Sheet2!$M:$O,2,FALSE),0)</f>
        <v>0</v>
      </c>
      <c r="AD5811" s="11">
        <f>IFERROR(VLOOKUP(AE5811,[3]Sheet2!$M:$O,3,FALSE),0)</f>
        <v>0</v>
      </c>
      <c r="AE5811" s="10" t="str">
        <f t="shared" si="232"/>
        <v>80/81RAWA</v>
      </c>
      <c r="AF5811" s="13">
        <f t="shared" si="230"/>
        <v>-4.4999999999999999E-4</v>
      </c>
    </row>
    <row r="5812" spans="1:32" x14ac:dyDescent="0.45">
      <c r="A5812" t="s">
        <v>53</v>
      </c>
      <c r="B5812" t="s">
        <v>338</v>
      </c>
      <c r="C5812" t="s">
        <v>362</v>
      </c>
      <c r="D5812">
        <v>392</v>
      </c>
      <c r="E5812">
        <v>509804</v>
      </c>
      <c r="M5812" s="5">
        <v>0</v>
      </c>
      <c r="N5812" s="5">
        <v>392</v>
      </c>
      <c r="O5812" s="5">
        <v>3.92</v>
      </c>
      <c r="P5812" s="5">
        <v>0</v>
      </c>
      <c r="Q5812" s="5"/>
      <c r="R5812" s="5">
        <v>1536.64</v>
      </c>
      <c r="T5812" s="5">
        <v>100</v>
      </c>
      <c r="U5812" s="12">
        <v>0</v>
      </c>
      <c r="V5812" s="12">
        <v>0</v>
      </c>
      <c r="Y5812" s="12" t="str">
        <f>IFERROR(VLOOKUP(C5812,[1]Index!$D:$F,3,FALSE),"Non List")</f>
        <v>Hydro Non Converted</v>
      </c>
      <c r="Z5812">
        <f>IFERROR(VLOOKUP(C5812,[1]LP!$B:$C,2,FALSE),0)</f>
        <v>493.5</v>
      </c>
      <c r="AA5812" s="11">
        <f t="shared" si="231"/>
        <v>0</v>
      </c>
      <c r="AB5812" s="5">
        <f>IFERROR(VLOOKUP(C5812,[2]Sheet1!$B:$F,5,FALSE),0)</f>
        <v>2243137.6</v>
      </c>
      <c r="AC5812" s="11">
        <f>IFERROR(VLOOKUP(AE5812,[3]Sheet2!$M:$O,2,FALSE),0)</f>
        <v>0</v>
      </c>
      <c r="AD5812" s="11">
        <f>IFERROR(VLOOKUP(AE5812,[3]Sheet2!$M:$O,3,FALSE),0)</f>
        <v>0</v>
      </c>
      <c r="AE5812" s="10" t="str">
        <f t="shared" si="232"/>
        <v>80/81ULHC</v>
      </c>
      <c r="AF5812" s="13">
        <f t="shared" si="230"/>
        <v>0</v>
      </c>
    </row>
    <row r="5813" spans="1:32" x14ac:dyDescent="0.45">
      <c r="A5813" t="s">
        <v>53</v>
      </c>
      <c r="B5813" t="s">
        <v>338</v>
      </c>
      <c r="C5813" t="s">
        <v>352</v>
      </c>
      <c r="D5813">
        <v>927</v>
      </c>
      <c r="E5813">
        <v>572064.69999999995</v>
      </c>
      <c r="F5813">
        <v>113958.94620000001</v>
      </c>
      <c r="L5813">
        <v>37758.3586</v>
      </c>
      <c r="M5813" s="5">
        <v>13.2</v>
      </c>
      <c r="N5813" s="5">
        <v>70.23</v>
      </c>
      <c r="O5813" s="5">
        <v>7.73</v>
      </c>
      <c r="P5813" s="5">
        <v>11.01</v>
      </c>
      <c r="Q5813" s="5"/>
      <c r="R5813" s="5">
        <v>542.88</v>
      </c>
      <c r="T5813" s="5">
        <v>119.92</v>
      </c>
      <c r="U5813" s="5">
        <v>188.72</v>
      </c>
      <c r="V5813">
        <v>-0.7964</v>
      </c>
      <c r="Y5813" s="12" t="str">
        <f>IFERROR(VLOOKUP(C5813,[1]Index!$D:$F,3,FALSE),"Non List")</f>
        <v>Hydro Non Converted</v>
      </c>
      <c r="Z5813">
        <f>IFERROR(VLOOKUP(C5813,[1]LP!$B:$C,2,FALSE),0)</f>
        <v>979</v>
      </c>
      <c r="AA5813" s="11">
        <f t="shared" si="231"/>
        <v>74.2</v>
      </c>
      <c r="AB5813" s="5">
        <f>IFERROR(VLOOKUP(C5813,[2]Sheet1!$B:$F,5,FALSE),0)</f>
        <v>892420.95</v>
      </c>
      <c r="AC5813" s="11">
        <f>IFERROR(VLOOKUP(AE5813,[3]Sheet2!$M:$O,2,FALSE),0)</f>
        <v>10.736800000000001</v>
      </c>
      <c r="AD5813" s="11">
        <f>IFERROR(VLOOKUP(AE5813,[3]Sheet2!$M:$O,3,FALSE),0)</f>
        <v>4</v>
      </c>
      <c r="AE5813" s="10" t="str">
        <f t="shared" si="232"/>
        <v>80/81BGWT</v>
      </c>
      <c r="AF5813" s="13">
        <f t="shared" si="230"/>
        <v>1.3483146067415729E-2</v>
      </c>
    </row>
    <row r="5814" spans="1:32" x14ac:dyDescent="0.45">
      <c r="A5814" t="s">
        <v>53</v>
      </c>
      <c r="B5814" t="s">
        <v>338</v>
      </c>
      <c r="C5814" t="s">
        <v>353</v>
      </c>
      <c r="D5814">
        <v>1090</v>
      </c>
      <c r="E5814">
        <v>1363637</v>
      </c>
      <c r="F5814">
        <v>542531.20400000003</v>
      </c>
      <c r="L5814">
        <v>170580.47700000001</v>
      </c>
      <c r="M5814" s="5">
        <v>25</v>
      </c>
      <c r="N5814" s="5">
        <v>43.6</v>
      </c>
      <c r="O5814" s="5">
        <v>7.8</v>
      </c>
      <c r="P5814" s="5">
        <v>17.899999999999999</v>
      </c>
      <c r="Q5814" s="5"/>
      <c r="R5814" s="5">
        <v>340.08</v>
      </c>
      <c r="T5814" s="5">
        <v>139.79</v>
      </c>
      <c r="U5814" s="5">
        <v>280.41000000000003</v>
      </c>
      <c r="V5814">
        <v>-0.74270000000000003</v>
      </c>
      <c r="Y5814" s="12" t="str">
        <f>IFERROR(VLOOKUP(C5814,[1]Index!$D:$F,3,FALSE),"Non List")</f>
        <v>Hydro Non Converted</v>
      </c>
      <c r="Z5814">
        <f>IFERROR(VLOOKUP(C5814,[1]LP!$B:$C,2,FALSE),0)</f>
        <v>898</v>
      </c>
      <c r="AA5814" s="11">
        <f t="shared" si="231"/>
        <v>35.9</v>
      </c>
      <c r="AB5814" s="5">
        <f>IFERROR(VLOOKUP(C5814,[2]Sheet1!$B:$F,5,FALSE),0)</f>
        <v>1363637</v>
      </c>
      <c r="AC5814" s="11">
        <f>IFERROR(VLOOKUP(AE5814,[3]Sheet2!$M:$O,2,FALSE),0)</f>
        <v>12</v>
      </c>
      <c r="AD5814" s="11">
        <f>IFERROR(VLOOKUP(AE5814,[3]Sheet2!$M:$O,3,FALSE),0)</f>
        <v>0</v>
      </c>
      <c r="AE5814" s="10" t="str">
        <f t="shared" si="232"/>
        <v>80/81MANDU</v>
      </c>
      <c r="AF5814" s="13">
        <f t="shared" si="230"/>
        <v>2.7839643652561249E-2</v>
      </c>
    </row>
    <row r="5815" spans="1:32" x14ac:dyDescent="0.45">
      <c r="A5815" t="s">
        <v>53</v>
      </c>
      <c r="B5815" t="s">
        <v>338</v>
      </c>
      <c r="C5815" t="s">
        <v>360</v>
      </c>
      <c r="D5815">
        <v>512.20000000000005</v>
      </c>
      <c r="E5815">
        <v>1912500</v>
      </c>
      <c r="F5815">
        <v>679903.28</v>
      </c>
      <c r="L5815">
        <v>70967.107000000004</v>
      </c>
      <c r="M5815" s="5">
        <v>7.42</v>
      </c>
      <c r="N5815" s="5">
        <v>69.03</v>
      </c>
      <c r="O5815" s="5">
        <v>3.78</v>
      </c>
      <c r="P5815" s="5">
        <v>5.48</v>
      </c>
      <c r="Q5815" s="5"/>
      <c r="R5815" s="5">
        <v>260.93</v>
      </c>
      <c r="T5815" s="5">
        <v>135.55000000000001</v>
      </c>
      <c r="U5815" s="5">
        <v>150.43</v>
      </c>
      <c r="V5815">
        <v>-0.70630000000000004</v>
      </c>
      <c r="Y5815" s="12" t="str">
        <f>IFERROR(VLOOKUP(C5815,[1]Index!$D:$F,3,FALSE),"Non List")</f>
        <v>Hydro Non Converted</v>
      </c>
      <c r="Z5815">
        <f>IFERROR(VLOOKUP(C5815,[1]LP!$B:$C,2,FALSE),0)</f>
        <v>664.8</v>
      </c>
      <c r="AA5815" s="11">
        <f t="shared" si="231"/>
        <v>89.6</v>
      </c>
      <c r="AB5815" s="5">
        <f>IFERROR(VLOOKUP(C5815,[2]Sheet1!$B:$F,5,FALSE),0)</f>
        <v>1912500</v>
      </c>
      <c r="AC5815" s="11">
        <f>IFERROR(VLOOKUP(AE5815,[3]Sheet2!$M:$O,2,FALSE),0)</f>
        <v>0</v>
      </c>
      <c r="AD5815" s="11">
        <f>IFERROR(VLOOKUP(AE5815,[3]Sheet2!$M:$O,3,FALSE),0)</f>
        <v>0</v>
      </c>
      <c r="AE5815" s="10" t="str">
        <f t="shared" si="232"/>
        <v>80/81VLUCL</v>
      </c>
      <c r="AF5815" s="13">
        <f t="shared" si="230"/>
        <v>1.1161251504211794E-2</v>
      </c>
    </row>
    <row r="5816" spans="1:32" x14ac:dyDescent="0.45">
      <c r="A5816" t="s">
        <v>54</v>
      </c>
      <c r="B5816" t="s">
        <v>338</v>
      </c>
      <c r="C5816" t="s">
        <v>192</v>
      </c>
      <c r="D5816">
        <v>151</v>
      </c>
      <c r="E5816">
        <v>3735925.2</v>
      </c>
      <c r="F5816">
        <v>65202.15</v>
      </c>
      <c r="L5816">
        <v>5795.96</v>
      </c>
      <c r="M5816" s="5">
        <v>0.2</v>
      </c>
      <c r="N5816" s="5">
        <v>755</v>
      </c>
      <c r="O5816" s="5">
        <v>1.48</v>
      </c>
      <c r="P5816" s="5">
        <v>0.2</v>
      </c>
      <c r="Q5816" s="5"/>
      <c r="R5816" s="5">
        <v>1117.4000000000001</v>
      </c>
      <c r="T5816" s="5">
        <v>101.75</v>
      </c>
      <c r="U5816" s="5">
        <v>21.4</v>
      </c>
      <c r="V5816">
        <v>-0.85829999999999995</v>
      </c>
      <c r="Y5816" s="12" t="str">
        <f>IFERROR(VLOOKUP(C5816,[1]Index!$D:$F,3,FALSE),"Non List")</f>
        <v>Hydro Power</v>
      </c>
      <c r="Z5816">
        <f>IFERROR(VLOOKUP(C5816,[1]LP!$B:$C,2,FALSE),0)</f>
        <v>244.4</v>
      </c>
      <c r="AA5816" s="11">
        <f t="shared" si="231"/>
        <v>1222</v>
      </c>
      <c r="AB5816" s="5">
        <f>IFERROR(VLOOKUP(C5816,[2]Sheet1!$B:$F,5,FALSE),0)</f>
        <v>38480027</v>
      </c>
      <c r="AC5816" s="11">
        <f>IFERROR(VLOOKUP(AE5816,[3]Sheet2!$M:$O,2,FALSE),0)</f>
        <v>0.157</v>
      </c>
      <c r="AD5816" s="11">
        <f>IFERROR(VLOOKUP(AE5816,[3]Sheet2!$M:$O,3,FALSE),0)</f>
        <v>3</v>
      </c>
      <c r="AE5816" s="10" t="str">
        <f t="shared" si="232"/>
        <v>80/81AHPC</v>
      </c>
      <c r="AF5816" s="13">
        <f t="shared" si="230"/>
        <v>8.1833060556464816E-4</v>
      </c>
    </row>
    <row r="5817" spans="1:32" x14ac:dyDescent="0.45">
      <c r="A5817" t="s">
        <v>54</v>
      </c>
      <c r="B5817" t="s">
        <v>338</v>
      </c>
      <c r="C5817" t="s">
        <v>193</v>
      </c>
      <c r="D5817">
        <v>289.5</v>
      </c>
      <c r="E5817">
        <v>3409064.6</v>
      </c>
      <c r="F5817">
        <v>3625818</v>
      </c>
      <c r="L5817">
        <v>180068</v>
      </c>
      <c r="M5817" s="5">
        <v>7.04</v>
      </c>
      <c r="N5817" s="5">
        <v>41.12</v>
      </c>
      <c r="O5817" s="5">
        <v>1.4</v>
      </c>
      <c r="P5817" s="5">
        <v>3.41</v>
      </c>
      <c r="Q5817" s="5"/>
      <c r="R5817" s="5">
        <v>57.57</v>
      </c>
      <c r="T5817" s="5">
        <v>206.36</v>
      </c>
      <c r="U5817" s="5">
        <v>180.8</v>
      </c>
      <c r="V5817">
        <v>-0.3755</v>
      </c>
      <c r="Y5817" s="12" t="str">
        <f>IFERROR(VLOOKUP(C5817,[1]Index!$D:$F,3,FALSE),"Non List")</f>
        <v>Hydro Power</v>
      </c>
      <c r="Z5817">
        <f>IFERROR(VLOOKUP(C5817,[1]LP!$B:$C,2,FALSE),0)</f>
        <v>402.5</v>
      </c>
      <c r="AA5817" s="11">
        <f t="shared" si="231"/>
        <v>57.2</v>
      </c>
      <c r="AB5817" s="5">
        <f>IFERROR(VLOOKUP(C5817,[2]Sheet1!$B:$F,5,FALSE),0)</f>
        <v>34098721</v>
      </c>
      <c r="AC5817" s="11">
        <f>IFERROR(VLOOKUP(AE5817,[3]Sheet2!$M:$O,2,FALSE),0)</f>
        <v>0</v>
      </c>
      <c r="AD5817" s="11">
        <f>IFERROR(VLOOKUP(AE5817,[3]Sheet2!$M:$O,3,FALSE),0)</f>
        <v>0</v>
      </c>
      <c r="AE5817" s="10" t="str">
        <f t="shared" si="232"/>
        <v>80/81BPCL</v>
      </c>
      <c r="AF5817" s="13">
        <f t="shared" si="230"/>
        <v>1.7490683229813665E-2</v>
      </c>
    </row>
    <row r="5818" spans="1:32" x14ac:dyDescent="0.45">
      <c r="A5818" t="s">
        <v>54</v>
      </c>
      <c r="B5818" t="s">
        <v>338</v>
      </c>
      <c r="C5818" t="s">
        <v>194</v>
      </c>
      <c r="D5818">
        <v>433</v>
      </c>
      <c r="E5818">
        <v>7983997.2000000002</v>
      </c>
      <c r="F5818">
        <v>2629516.91</v>
      </c>
      <c r="L5818">
        <v>466220.34</v>
      </c>
      <c r="M5818" s="5">
        <v>7.77</v>
      </c>
      <c r="N5818" s="5">
        <v>55.73</v>
      </c>
      <c r="O5818" s="5">
        <v>3.26</v>
      </c>
      <c r="P5818" s="5">
        <v>5.86</v>
      </c>
      <c r="Q5818" s="5"/>
      <c r="R5818" s="5">
        <v>181.68</v>
      </c>
      <c r="T5818" s="5">
        <v>132.93</v>
      </c>
      <c r="U5818" s="5">
        <v>152.44999999999999</v>
      </c>
      <c r="V5818">
        <v>-0.64790000000000003</v>
      </c>
      <c r="Y5818" s="12" t="str">
        <f>IFERROR(VLOOKUP(C5818,[1]Index!$D:$F,3,FALSE),"Non List")</f>
        <v>Hydro Power</v>
      </c>
      <c r="Z5818">
        <f>IFERROR(VLOOKUP(C5818,[1]LP!$B:$C,2,FALSE),0)</f>
        <v>510.3</v>
      </c>
      <c r="AA5818" s="11">
        <f t="shared" si="231"/>
        <v>65.7</v>
      </c>
      <c r="AB5818" s="5">
        <f>IFERROR(VLOOKUP(C5818,[2]Sheet1!$B:$F,5,FALSE),0)</f>
        <v>79839972</v>
      </c>
      <c r="AC5818" s="11">
        <f>IFERROR(VLOOKUP(AE5818,[3]Sheet2!$M:$O,2,FALSE),0)</f>
        <v>0</v>
      </c>
      <c r="AD5818" s="11">
        <f>IFERROR(VLOOKUP(AE5818,[3]Sheet2!$M:$O,3,FALSE),0)</f>
        <v>0</v>
      </c>
      <c r="AE5818" s="10" t="str">
        <f t="shared" si="232"/>
        <v>80/81CHCL</v>
      </c>
      <c r="AF5818" s="13">
        <f t="shared" si="230"/>
        <v>1.522633744855967E-2</v>
      </c>
    </row>
    <row r="5819" spans="1:32" x14ac:dyDescent="0.45">
      <c r="A5819" t="s">
        <v>54</v>
      </c>
      <c r="B5819" t="s">
        <v>338</v>
      </c>
      <c r="C5819" t="s">
        <v>195</v>
      </c>
      <c r="D5819">
        <v>141</v>
      </c>
      <c r="E5819">
        <v>2467162.9160000002</v>
      </c>
      <c r="F5819">
        <v>34459.065000000002</v>
      </c>
      <c r="L5819">
        <v>-11497.507</v>
      </c>
      <c r="M5819" s="5">
        <v>-0.61</v>
      </c>
      <c r="N5819" s="5">
        <v>-231.15</v>
      </c>
      <c r="O5819" s="5">
        <v>1.39</v>
      </c>
      <c r="P5819" s="5">
        <v>-0.61</v>
      </c>
      <c r="Q5819" s="5"/>
      <c r="R5819" s="5">
        <v>-321.3</v>
      </c>
      <c r="T5819" s="5">
        <v>101.4</v>
      </c>
      <c r="U5819" s="12">
        <v>0</v>
      </c>
      <c r="V5819" s="12">
        <v>0</v>
      </c>
      <c r="Y5819" s="12" t="str">
        <f>IFERROR(VLOOKUP(C5819,[1]Index!$D:$F,3,FALSE),"Non List")</f>
        <v>Hydro Power</v>
      </c>
      <c r="Z5819">
        <f>IFERROR(VLOOKUP(C5819,[1]LP!$B:$C,2,FALSE),0)</f>
        <v>211</v>
      </c>
      <c r="AA5819" s="11">
        <f t="shared" si="231"/>
        <v>-345.9</v>
      </c>
      <c r="AB5819" s="5">
        <f>IFERROR(VLOOKUP(C5819,[2]Sheet1!$B:$F,5,FALSE),0)</f>
        <v>4934325.8</v>
      </c>
      <c r="AC5819" s="11">
        <f>IFERROR(VLOOKUP(AE5819,[3]Sheet2!$M:$O,2,FALSE),0)</f>
        <v>0</v>
      </c>
      <c r="AD5819" s="11">
        <f>IFERROR(VLOOKUP(AE5819,[3]Sheet2!$M:$O,3,FALSE),0)</f>
        <v>0</v>
      </c>
      <c r="AE5819" s="10" t="str">
        <f t="shared" si="232"/>
        <v>80/81NHPC</v>
      </c>
      <c r="AF5819" s="13">
        <f t="shared" si="230"/>
        <v>-2.8909952606635072E-3</v>
      </c>
    </row>
    <row r="5820" spans="1:32" x14ac:dyDescent="0.45">
      <c r="A5820" t="s">
        <v>54</v>
      </c>
      <c r="B5820" t="s">
        <v>338</v>
      </c>
      <c r="C5820" t="s">
        <v>196</v>
      </c>
      <c r="D5820">
        <v>319.10000000000002</v>
      </c>
      <c r="E5820">
        <v>3398176.1</v>
      </c>
      <c r="F5820">
        <v>2218019.9730000002</v>
      </c>
      <c r="L5820">
        <v>314782.16499999998</v>
      </c>
      <c r="M5820" s="5">
        <v>12.35</v>
      </c>
      <c r="N5820" s="5">
        <v>25.84</v>
      </c>
      <c r="O5820" s="5">
        <v>1.93</v>
      </c>
      <c r="P5820" s="5">
        <v>7.47</v>
      </c>
      <c r="Q5820" s="5"/>
      <c r="R5820" s="5">
        <v>49.87</v>
      </c>
      <c r="T5820" s="5">
        <v>165.27</v>
      </c>
      <c r="U5820" s="5">
        <v>214.3</v>
      </c>
      <c r="V5820">
        <v>-0.32840000000000003</v>
      </c>
      <c r="Y5820" s="12" t="str">
        <f>IFERROR(VLOOKUP(C5820,[1]Index!$D:$F,3,FALSE),"Non List")</f>
        <v>Hydro Power</v>
      </c>
      <c r="Z5820">
        <f>IFERROR(VLOOKUP(C5820,[1]LP!$B:$C,2,FALSE),0)</f>
        <v>448</v>
      </c>
      <c r="AA5820" s="11">
        <f t="shared" si="231"/>
        <v>36.299999999999997</v>
      </c>
      <c r="AB5820" s="5">
        <f>IFERROR(VLOOKUP(C5820,[2]Sheet1!$B:$F,5,FALSE),0)</f>
        <v>33981761</v>
      </c>
      <c r="AC5820" s="11">
        <f>IFERROR(VLOOKUP(AE5820,[3]Sheet2!$M:$O,2,FALSE),0)</f>
        <v>0.52629999999999999</v>
      </c>
      <c r="AD5820" s="11">
        <f>IFERROR(VLOOKUP(AE5820,[3]Sheet2!$M:$O,3,FALSE),0)</f>
        <v>10</v>
      </c>
      <c r="AE5820" s="10" t="str">
        <f t="shared" si="232"/>
        <v>80/81SHPC</v>
      </c>
      <c r="AF5820" s="13">
        <f t="shared" si="230"/>
        <v>2.7566964285714285E-2</v>
      </c>
    </row>
    <row r="5821" spans="1:32" x14ac:dyDescent="0.45">
      <c r="A5821" t="s">
        <v>54</v>
      </c>
      <c r="B5821" t="s">
        <v>338</v>
      </c>
      <c r="C5821" t="s">
        <v>215</v>
      </c>
      <c r="D5821">
        <v>276.5</v>
      </c>
      <c r="E5821">
        <v>990000</v>
      </c>
      <c r="F5821">
        <v>-287826.15889999998</v>
      </c>
      <c r="L5821">
        <v>-111572.886</v>
      </c>
      <c r="M5821" s="5">
        <v>-15.01</v>
      </c>
      <c r="N5821" s="5">
        <v>-18.420000000000002</v>
      </c>
      <c r="O5821" s="5">
        <v>3.9</v>
      </c>
      <c r="P5821" s="5">
        <v>-21.19</v>
      </c>
      <c r="Q5821" s="5"/>
      <c r="R5821" s="5">
        <v>-71.84</v>
      </c>
      <c r="T5821" s="5">
        <v>70.930000000000007</v>
      </c>
      <c r="U5821" s="12">
        <v>0</v>
      </c>
      <c r="V5821" s="12">
        <v>0</v>
      </c>
      <c r="Y5821" s="12" t="str">
        <f>IFERROR(VLOOKUP(C5821,[1]Index!$D:$F,3,FALSE),"Non List")</f>
        <v>Hydro Power</v>
      </c>
      <c r="Z5821">
        <f>IFERROR(VLOOKUP(C5821,[1]LP!$B:$C,2,FALSE),0)</f>
        <v>224</v>
      </c>
      <c r="AA5821" s="11">
        <f t="shared" si="231"/>
        <v>-14.9</v>
      </c>
      <c r="AB5821" s="5">
        <f>IFERROR(VLOOKUP(C5821,[2]Sheet1!$B:$F,5,FALSE),0)</f>
        <v>19800000</v>
      </c>
      <c r="AC5821" s="11">
        <f>IFERROR(VLOOKUP(AE5821,[3]Sheet2!$M:$O,2,FALSE),0)</f>
        <v>0</v>
      </c>
      <c r="AD5821" s="11">
        <f>IFERROR(VLOOKUP(AE5821,[3]Sheet2!$M:$O,3,FALSE),0)</f>
        <v>0</v>
      </c>
      <c r="AE5821" s="10" t="str">
        <f t="shared" si="232"/>
        <v>80/81HURJA</v>
      </c>
      <c r="AF5821" s="13">
        <f t="shared" si="230"/>
        <v>-6.7008928571428567E-2</v>
      </c>
    </row>
    <row r="5822" spans="1:32" x14ac:dyDescent="0.45">
      <c r="A5822" s="12" t="s">
        <v>54</v>
      </c>
      <c r="B5822" s="12" t="s">
        <v>338</v>
      </c>
      <c r="C5822" s="12" t="s">
        <v>202</v>
      </c>
      <c r="D5822" s="12">
        <v>159.9</v>
      </c>
      <c r="E5822" s="12">
        <v>3895942.1</v>
      </c>
      <c r="F5822" s="12">
        <v>-212317.92600000001</v>
      </c>
      <c r="G5822" s="12"/>
      <c r="H5822" s="12"/>
      <c r="I5822" s="12"/>
      <c r="J5822" s="12"/>
      <c r="K5822" s="21"/>
      <c r="L5822" s="21">
        <v>-341369.88099999999</v>
      </c>
      <c r="M5822" s="5">
        <v>-11.68</v>
      </c>
      <c r="N5822" s="5">
        <v>-13.69</v>
      </c>
      <c r="O5822" s="5">
        <v>1.69</v>
      </c>
      <c r="P5822" s="5">
        <v>-12.36</v>
      </c>
      <c r="Q5822" s="5"/>
      <c r="R5822" s="5">
        <v>-23.14</v>
      </c>
      <c r="S5822" s="22"/>
      <c r="T5822" s="5">
        <v>94.55</v>
      </c>
      <c r="U5822" s="12">
        <v>0</v>
      </c>
      <c r="V5822" s="12">
        <v>0</v>
      </c>
      <c r="W5822" s="21"/>
      <c r="X5822" s="21"/>
      <c r="Y5822" s="12" t="str">
        <f>IFERROR(VLOOKUP(C5822,[1]Index!$D:$F,3,FALSE),"Non List")</f>
        <v>Hydro Power</v>
      </c>
      <c r="Z5822">
        <f>IFERROR(VLOOKUP(C5822,[1]LP!$B:$C,2,FALSE),0)</f>
        <v>229.9</v>
      </c>
      <c r="AA5822" s="11">
        <f t="shared" si="231"/>
        <v>-19.7</v>
      </c>
      <c r="AB5822" s="5">
        <f>IFERROR(VLOOKUP(C5822,[2]Sheet1!$B:$F,5,FALSE),0)</f>
        <v>38959421</v>
      </c>
      <c r="AC5822" s="11">
        <f>IFERROR(VLOOKUP(AE5822,[3]Sheet2!$M:$O,2,FALSE),0)</f>
        <v>0</v>
      </c>
      <c r="AD5822" s="11">
        <f>IFERROR(VLOOKUP(AE5822,[3]Sheet2!$M:$O,3,FALSE),0)</f>
        <v>0</v>
      </c>
      <c r="AE5822" s="10" t="str">
        <f t="shared" si="232"/>
        <v>80/81AKPL</v>
      </c>
      <c r="AF5822" s="13">
        <f t="shared" si="230"/>
        <v>-5.0804697694649847E-2</v>
      </c>
    </row>
    <row r="5823" spans="1:32" x14ac:dyDescent="0.45">
      <c r="A5823" s="12" t="s">
        <v>54</v>
      </c>
      <c r="B5823" s="12" t="s">
        <v>338</v>
      </c>
      <c r="C5823" s="12" t="s">
        <v>198</v>
      </c>
      <c r="D5823" s="12">
        <v>307.89999999999998</v>
      </c>
      <c r="E5823" s="12">
        <v>535815</v>
      </c>
      <c r="F5823" s="12">
        <v>12905.262000000001</v>
      </c>
      <c r="G5823" s="12"/>
      <c r="H5823" s="12"/>
      <c r="I5823" s="12"/>
      <c r="J5823" s="12"/>
      <c r="K5823" s="21"/>
      <c r="L5823" s="21">
        <v>-49293.777000000002</v>
      </c>
      <c r="M5823" s="5">
        <v>-12.25</v>
      </c>
      <c r="N5823" s="5">
        <v>-25.13</v>
      </c>
      <c r="O5823" s="5">
        <v>3.01</v>
      </c>
      <c r="P5823" s="5">
        <v>-11.98</v>
      </c>
      <c r="Q5823" s="5"/>
      <c r="R5823" s="5">
        <v>-75.64</v>
      </c>
      <c r="S5823" s="22"/>
      <c r="T5823" s="5">
        <v>102.41</v>
      </c>
      <c r="U5823" s="12">
        <v>0</v>
      </c>
      <c r="V5823" s="12">
        <v>0</v>
      </c>
      <c r="W5823" s="21"/>
      <c r="X5823" s="21"/>
      <c r="Y5823" s="12" t="str">
        <f>IFERROR(VLOOKUP(C5823,[1]Index!$D:$F,3,FALSE),"Non List")</f>
        <v>Hydro Power</v>
      </c>
      <c r="Z5823">
        <f>IFERROR(VLOOKUP(C5823,[1]LP!$B:$C,2,FALSE),0)</f>
        <v>405</v>
      </c>
      <c r="AA5823" s="11">
        <f t="shared" si="231"/>
        <v>-33.1</v>
      </c>
      <c r="AB5823" s="5">
        <f>IFERROR(VLOOKUP(C5823,[2]Sheet1!$B:$F,5,FALSE),0)</f>
        <v>5358150</v>
      </c>
      <c r="AC5823" s="11">
        <f>IFERROR(VLOOKUP(AE5823,[3]Sheet2!$M:$O,2,FALSE),0)</f>
        <v>0</v>
      </c>
      <c r="AD5823" s="11">
        <f>IFERROR(VLOOKUP(AE5823,[3]Sheet2!$M:$O,3,FALSE),0)</f>
        <v>0</v>
      </c>
      <c r="AE5823" s="10" t="str">
        <f t="shared" si="232"/>
        <v>80/81BARUN</v>
      </c>
      <c r="AF5823" s="13">
        <f t="shared" si="230"/>
        <v>-3.0246913580246913E-2</v>
      </c>
    </row>
    <row r="5824" spans="1:32" x14ac:dyDescent="0.45">
      <c r="A5824" s="12" t="s">
        <v>54</v>
      </c>
      <c r="B5824" s="12" t="s">
        <v>338</v>
      </c>
      <c r="C5824" s="12" t="s">
        <v>199</v>
      </c>
      <c r="D5824" s="12">
        <v>166.1</v>
      </c>
      <c r="E5824" s="12">
        <v>5786597.9119999995</v>
      </c>
      <c r="F5824" s="12">
        <v>300857.94300000003</v>
      </c>
      <c r="G5824" s="12"/>
      <c r="H5824" s="12"/>
      <c r="I5824" s="12"/>
      <c r="J5824" s="12"/>
      <c r="K5824" s="21"/>
      <c r="L5824" s="21">
        <v>44803.654999999999</v>
      </c>
      <c r="M5824" s="5">
        <v>1.03</v>
      </c>
      <c r="N5824" s="5">
        <v>161.26</v>
      </c>
      <c r="O5824" s="5">
        <v>1.58</v>
      </c>
      <c r="P5824" s="5">
        <v>0.98</v>
      </c>
      <c r="Q5824" s="5"/>
      <c r="R5824" s="5">
        <v>254.79</v>
      </c>
      <c r="S5824" s="22"/>
      <c r="T5824" s="5">
        <v>105.2</v>
      </c>
      <c r="U5824" s="5">
        <v>49.38</v>
      </c>
      <c r="V5824">
        <v>-0.70269999999999999</v>
      </c>
      <c r="W5824" s="21"/>
      <c r="X5824" s="21"/>
      <c r="Y5824" s="12" t="str">
        <f>IFERROR(VLOOKUP(C5824,[1]Index!$D:$F,3,FALSE),"Non List")</f>
        <v>Hydro Power</v>
      </c>
      <c r="Z5824">
        <f>IFERROR(VLOOKUP(C5824,[1]LP!$B:$C,2,FALSE),0)</f>
        <v>259</v>
      </c>
      <c r="AA5824" s="11">
        <f t="shared" si="231"/>
        <v>251.5</v>
      </c>
      <c r="AB5824" s="5">
        <f>IFERROR(VLOOKUP(C5824,[2]Sheet1!$B:$F,5,FALSE),0)</f>
        <v>60759278</v>
      </c>
      <c r="AC5824" s="11">
        <f>IFERROR(VLOOKUP(AE5824,[3]Sheet2!$M:$O,2,FALSE),0)</f>
        <v>0.26319999999999999</v>
      </c>
      <c r="AD5824" s="11">
        <f>IFERROR(VLOOKUP(AE5824,[3]Sheet2!$M:$O,3,FALSE),0)</f>
        <v>5</v>
      </c>
      <c r="AE5824" s="10" t="str">
        <f t="shared" si="232"/>
        <v>80/81API</v>
      </c>
      <c r="AF5824" s="13">
        <f t="shared" si="230"/>
        <v>3.9768339768339774E-3</v>
      </c>
    </row>
    <row r="5825" spans="1:32" x14ac:dyDescent="0.45">
      <c r="A5825" s="12" t="s">
        <v>54</v>
      </c>
      <c r="B5825" s="12" t="s">
        <v>338</v>
      </c>
      <c r="C5825" s="12" t="s">
        <v>200</v>
      </c>
      <c r="D5825" s="12">
        <v>305.10000000000002</v>
      </c>
      <c r="E5825" s="12">
        <v>1851279.223</v>
      </c>
      <c r="F5825" s="12">
        <v>1206070.504</v>
      </c>
      <c r="G5825" s="12"/>
      <c r="H5825" s="12"/>
      <c r="I5825" s="12"/>
      <c r="J5825" s="12"/>
      <c r="K5825" s="21"/>
      <c r="L5825" s="21">
        <v>28500.446</v>
      </c>
      <c r="M5825" s="5">
        <v>2.04</v>
      </c>
      <c r="N5825" s="5">
        <v>149.56</v>
      </c>
      <c r="O5825" s="5">
        <v>1.85</v>
      </c>
      <c r="P5825" s="5">
        <v>1.24</v>
      </c>
      <c r="Q5825" s="5"/>
      <c r="R5825" s="5">
        <v>276.69</v>
      </c>
      <c r="S5825" s="22"/>
      <c r="T5825" s="5">
        <v>165.15</v>
      </c>
      <c r="U5825" s="5">
        <v>87.07</v>
      </c>
      <c r="V5825">
        <v>-0.71460000000000001</v>
      </c>
      <c r="W5825" s="21"/>
      <c r="X5825" s="21"/>
      <c r="Y5825" s="12" t="str">
        <f>IFERROR(VLOOKUP(C5825,[1]Index!$D:$F,3,FALSE),"Non List")</f>
        <v>Hydro Power</v>
      </c>
      <c r="Z5825">
        <f>IFERROR(VLOOKUP(C5825,[1]LP!$B:$C,2,FALSE),0)</f>
        <v>253</v>
      </c>
      <c r="AA5825" s="11">
        <f t="shared" si="231"/>
        <v>124</v>
      </c>
      <c r="AB5825" s="5">
        <f>IFERROR(VLOOKUP(C5825,[2]Sheet1!$B:$F,5,FALSE),0)</f>
        <v>37025584</v>
      </c>
      <c r="AC5825" s="11">
        <f>IFERROR(VLOOKUP(AE5825,[3]Sheet2!$M:$O,2,FALSE),0)</f>
        <v>0</v>
      </c>
      <c r="AD5825" s="11">
        <f>IFERROR(VLOOKUP(AE5825,[3]Sheet2!$M:$O,3,FALSE),0)</f>
        <v>0</v>
      </c>
      <c r="AE5825" s="10" t="str">
        <f t="shared" si="232"/>
        <v>80/81NGPL</v>
      </c>
      <c r="AF5825" s="13">
        <f t="shared" si="230"/>
        <v>8.0632411067193682E-3</v>
      </c>
    </row>
    <row r="5826" spans="1:32" x14ac:dyDescent="0.45">
      <c r="A5826" s="12" t="s">
        <v>54</v>
      </c>
      <c r="B5826" s="12" t="s">
        <v>338</v>
      </c>
      <c r="C5826" s="12" t="s">
        <v>238</v>
      </c>
      <c r="D5826" s="12">
        <v>562</v>
      </c>
      <c r="E5826" s="12">
        <v>615968.65</v>
      </c>
      <c r="F5826" s="12">
        <v>37363.15</v>
      </c>
      <c r="G5826" s="12"/>
      <c r="H5826" s="12"/>
      <c r="I5826" s="12"/>
      <c r="J5826" s="12"/>
      <c r="K5826" s="21"/>
      <c r="L5826" s="21">
        <v>-145.41</v>
      </c>
      <c r="M5826" s="5">
        <v>-0.03</v>
      </c>
      <c r="N5826" s="5">
        <v>-18733.330000000002</v>
      </c>
      <c r="O5826" s="5">
        <v>5.3</v>
      </c>
      <c r="P5826" s="5">
        <v>-0.03</v>
      </c>
      <c r="Q5826" s="5"/>
      <c r="R5826" s="5">
        <v>-99286.65</v>
      </c>
      <c r="S5826" s="22"/>
      <c r="T5826" s="5">
        <v>106.07</v>
      </c>
      <c r="U5826" s="12">
        <v>0</v>
      </c>
      <c r="V5826" s="12">
        <v>0</v>
      </c>
      <c r="W5826" s="21"/>
      <c r="X5826" s="21"/>
      <c r="Y5826" s="12" t="str">
        <f>IFERROR(VLOOKUP(C5826,[1]Index!$D:$F,3,FALSE),"Non List")</f>
        <v>Hydro Non Converted</v>
      </c>
      <c r="Z5826">
        <f>IFERROR(VLOOKUP(C5826,[1]LP!$B:$C,2,FALSE),0)</f>
        <v>845</v>
      </c>
      <c r="AA5826" s="11">
        <f t="shared" si="231"/>
        <v>-28166.7</v>
      </c>
      <c r="AB5826" s="5">
        <f>IFERROR(VLOOKUP(C5826,[2]Sheet1!$B:$F,5,FALSE),0)</f>
        <v>1293534.2000000002</v>
      </c>
      <c r="AC5826" s="11">
        <f>IFERROR(VLOOKUP(AE5826,[3]Sheet2!$M:$O,2,FALSE),0)</f>
        <v>0.26319999999999999</v>
      </c>
      <c r="AD5826" s="11">
        <f>IFERROR(VLOOKUP(AE5826,[3]Sheet2!$M:$O,3,FALSE),0)</f>
        <v>5</v>
      </c>
      <c r="AE5826" s="10" t="str">
        <f t="shared" si="232"/>
        <v>80/81MHL</v>
      </c>
      <c r="AF5826" s="13">
        <f t="shared" si="230"/>
        <v>-3.5502958579881656E-5</v>
      </c>
    </row>
    <row r="5827" spans="1:32" x14ac:dyDescent="0.45">
      <c r="A5827" s="12" t="s">
        <v>54</v>
      </c>
      <c r="B5827" s="12" t="s">
        <v>338</v>
      </c>
      <c r="C5827" s="12" t="s">
        <v>203</v>
      </c>
      <c r="D5827" s="12">
        <v>319.10000000000002</v>
      </c>
      <c r="E5827" s="12">
        <v>1500000</v>
      </c>
      <c r="F5827" s="12">
        <v>-494237</v>
      </c>
      <c r="G5827" s="12"/>
      <c r="H5827" s="12"/>
      <c r="I5827" s="12"/>
      <c r="J5827" s="12"/>
      <c r="K5827" s="21"/>
      <c r="L5827" s="21">
        <v>-151181</v>
      </c>
      <c r="M5827" s="5">
        <v>-13.43</v>
      </c>
      <c r="N5827" s="5">
        <v>-23.76</v>
      </c>
      <c r="O5827" s="5">
        <v>4.76</v>
      </c>
      <c r="P5827" s="5">
        <v>-20.04</v>
      </c>
      <c r="Q5827" s="5"/>
      <c r="R5827" s="5">
        <v>-113.1</v>
      </c>
      <c r="S5827" s="22"/>
      <c r="T5827" s="5">
        <v>67.05</v>
      </c>
      <c r="U5827" s="12">
        <v>0</v>
      </c>
      <c r="V5827" s="12">
        <v>0</v>
      </c>
      <c r="W5827" s="21"/>
      <c r="X5827" s="21"/>
      <c r="Y5827" s="12" t="str">
        <f>IFERROR(VLOOKUP(C5827,[1]Index!$D:$F,3,FALSE),"Non List")</f>
        <v>Hydro Power</v>
      </c>
      <c r="Z5827">
        <f>IFERROR(VLOOKUP(C5827,[1]LP!$B:$C,2,FALSE),0)</f>
        <v>495</v>
      </c>
      <c r="AA5827" s="11">
        <f t="shared" si="231"/>
        <v>-36.9</v>
      </c>
      <c r="AB5827" s="5">
        <f>IFERROR(VLOOKUP(C5827,[2]Sheet1!$B:$F,5,FALSE),0)</f>
        <v>15000000</v>
      </c>
      <c r="AC5827" s="11">
        <f>IFERROR(VLOOKUP(AE5827,[3]Sheet2!$M:$O,2,FALSE),0)</f>
        <v>0</v>
      </c>
      <c r="AD5827" s="11">
        <f>IFERROR(VLOOKUP(AE5827,[3]Sheet2!$M:$O,3,FALSE),0)</f>
        <v>0</v>
      </c>
      <c r="AE5827" s="10" t="str">
        <f t="shared" si="232"/>
        <v>80/81NYADI</v>
      </c>
      <c r="AF5827" s="13">
        <f t="shared" ref="AF5827:AF5890" si="233">IFERROR(M5827/Z5827,0)</f>
        <v>-2.7131313131313131E-2</v>
      </c>
    </row>
    <row r="5828" spans="1:32" x14ac:dyDescent="0.45">
      <c r="A5828" s="12" t="s">
        <v>54</v>
      </c>
      <c r="B5828" s="12" t="s">
        <v>338</v>
      </c>
      <c r="C5828" s="12" t="s">
        <v>219</v>
      </c>
      <c r="D5828" s="12">
        <v>257</v>
      </c>
      <c r="E5828" s="12">
        <v>3650000</v>
      </c>
      <c r="F5828" s="12">
        <v>-204229.86</v>
      </c>
      <c r="G5828" s="12"/>
      <c r="H5828" s="12"/>
      <c r="I5828" s="12"/>
      <c r="J5828" s="12"/>
      <c r="K5828" s="21"/>
      <c r="L5828" s="21">
        <v>-125929.58</v>
      </c>
      <c r="M5828" s="5">
        <v>-4.5999999999999996</v>
      </c>
      <c r="N5828" s="5">
        <v>-55.87</v>
      </c>
      <c r="O5828" s="5">
        <v>2.72</v>
      </c>
      <c r="P5828" s="5">
        <v>-4.87</v>
      </c>
      <c r="Q5828" s="5"/>
      <c r="R5828" s="5">
        <v>-151.97</v>
      </c>
      <c r="S5828" s="22"/>
      <c r="T5828" s="5">
        <v>94.4</v>
      </c>
      <c r="U5828" s="12">
        <v>0</v>
      </c>
      <c r="V5828" s="12">
        <v>0</v>
      </c>
      <c r="W5828" s="21"/>
      <c r="X5828" s="21"/>
      <c r="Y5828" s="12" t="str">
        <f>IFERROR(VLOOKUP(C5828,[1]Index!$D:$F,3,FALSE),"Non List")</f>
        <v>Hydro Power</v>
      </c>
      <c r="Z5828">
        <f>IFERROR(VLOOKUP(C5828,[1]LP!$B:$C,2,FALSE),0)</f>
        <v>344</v>
      </c>
      <c r="AA5828" s="11">
        <f t="shared" si="231"/>
        <v>-74.8</v>
      </c>
      <c r="AB5828" s="5">
        <f>IFERROR(VLOOKUP(C5828,[2]Sheet1!$B:$F,5,FALSE),0)</f>
        <v>36500000</v>
      </c>
      <c r="AC5828" s="11">
        <f>IFERROR(VLOOKUP(AE5828,[3]Sheet2!$M:$O,2,FALSE),0)</f>
        <v>0</v>
      </c>
      <c r="AD5828" s="11">
        <f>IFERROR(VLOOKUP(AE5828,[3]Sheet2!$M:$O,3,FALSE),0)</f>
        <v>0</v>
      </c>
      <c r="AE5828" s="10" t="str">
        <f t="shared" si="232"/>
        <v>80/81SJCL</v>
      </c>
      <c r="AF5828" s="13">
        <f t="shared" si="233"/>
        <v>-1.3372093023255814E-2</v>
      </c>
    </row>
    <row r="5829" spans="1:32" x14ac:dyDescent="0.45">
      <c r="A5829" s="12" t="s">
        <v>54</v>
      </c>
      <c r="B5829" s="12" t="s">
        <v>338</v>
      </c>
      <c r="C5829" s="12" t="s">
        <v>221</v>
      </c>
      <c r="D5829" s="12">
        <v>267</v>
      </c>
      <c r="E5829" s="12">
        <v>6842100</v>
      </c>
      <c r="F5829" s="12">
        <v>-364845</v>
      </c>
      <c r="G5829" s="12"/>
      <c r="H5829" s="12"/>
      <c r="I5829" s="12"/>
      <c r="J5829" s="12"/>
      <c r="K5829" s="21"/>
      <c r="L5829" s="21">
        <v>-27170</v>
      </c>
      <c r="M5829" s="5">
        <v>-0.52</v>
      </c>
      <c r="N5829" s="5">
        <v>-513.46</v>
      </c>
      <c r="O5829" s="5">
        <v>2.82</v>
      </c>
      <c r="P5829" s="5">
        <v>-0.56000000000000005</v>
      </c>
      <c r="Q5829" s="5"/>
      <c r="R5829" s="5">
        <v>-1447.96</v>
      </c>
      <c r="S5829" s="22"/>
      <c r="T5829" s="5">
        <v>94.67</v>
      </c>
      <c r="U5829" s="12">
        <v>0</v>
      </c>
      <c r="V5829" s="12">
        <v>0</v>
      </c>
      <c r="W5829" s="21"/>
      <c r="X5829" s="21"/>
      <c r="Y5829" s="12" t="str">
        <f>IFERROR(VLOOKUP(C5829,[1]Index!$D:$F,3,FALSE),"Non List")</f>
        <v>Hydro Power</v>
      </c>
      <c r="Z5829">
        <f>IFERROR(VLOOKUP(C5829,[1]LP!$B:$C,2,FALSE),0)</f>
        <v>434.9</v>
      </c>
      <c r="AA5829" s="11">
        <f t="shared" ref="AA5829:AA5892" si="234">ROUND(IFERROR(Z5829/M5829,0),1)</f>
        <v>-836.3</v>
      </c>
      <c r="AB5829" s="5">
        <f>IFERROR(VLOOKUP(C5829,[2]Sheet1!$B:$F,5,FALSE),0)</f>
        <v>68421000</v>
      </c>
      <c r="AC5829" s="11">
        <f>IFERROR(VLOOKUP(AE5829,[3]Sheet2!$M:$O,2,FALSE),0)</f>
        <v>0</v>
      </c>
      <c r="AD5829" s="11">
        <f>IFERROR(VLOOKUP(AE5829,[3]Sheet2!$M:$O,3,FALSE),0)</f>
        <v>0</v>
      </c>
      <c r="AE5829" s="10" t="str">
        <f t="shared" ref="AE5829:AE5892" si="235">B5829&amp;C5829</f>
        <v>80/81RHPL</v>
      </c>
      <c r="AF5829" s="13">
        <f t="shared" si="233"/>
        <v>-1.1956771671648655E-3</v>
      </c>
    </row>
    <row r="5830" spans="1:32" x14ac:dyDescent="0.45">
      <c r="A5830" s="12" t="s">
        <v>54</v>
      </c>
      <c r="B5830" s="12" t="s">
        <v>338</v>
      </c>
      <c r="C5830" s="12" t="s">
        <v>204</v>
      </c>
      <c r="D5830" s="12">
        <v>236</v>
      </c>
      <c r="E5830" s="12">
        <v>1230500</v>
      </c>
      <c r="F5830" s="12">
        <v>50358</v>
      </c>
      <c r="G5830" s="12"/>
      <c r="H5830" s="12"/>
      <c r="I5830" s="12"/>
      <c r="J5830" s="12"/>
      <c r="K5830" s="21"/>
      <c r="L5830" s="21">
        <v>19946</v>
      </c>
      <c r="M5830" s="5">
        <v>2.16</v>
      </c>
      <c r="N5830" s="5">
        <v>109.26</v>
      </c>
      <c r="O5830" s="5">
        <v>2.27</v>
      </c>
      <c r="P5830" s="5">
        <v>2.08</v>
      </c>
      <c r="Q5830" s="5"/>
      <c r="R5830" s="5">
        <v>248.02</v>
      </c>
      <c r="S5830" s="22"/>
      <c r="T5830" s="5">
        <v>104.09</v>
      </c>
      <c r="U5830" s="5">
        <v>71.13</v>
      </c>
      <c r="V5830">
        <v>-0.6986</v>
      </c>
      <c r="W5830" s="21"/>
      <c r="X5830" s="21"/>
      <c r="Y5830" s="12" t="str">
        <f>IFERROR(VLOOKUP(C5830,[1]Index!$D:$F,3,FALSE),"Non List")</f>
        <v>Hydro Power</v>
      </c>
      <c r="Z5830">
        <f>IFERROR(VLOOKUP(C5830,[1]LP!$B:$C,2,FALSE),0)</f>
        <v>322</v>
      </c>
      <c r="AA5830" s="11">
        <f t="shared" si="234"/>
        <v>149.1</v>
      </c>
      <c r="AB5830" s="5">
        <f>IFERROR(VLOOKUP(C5830,[2]Sheet1!$B:$F,5,FALSE),0)</f>
        <v>12305000</v>
      </c>
      <c r="AC5830" s="11">
        <f>IFERROR(VLOOKUP(AE5830,[3]Sheet2!$M:$O,2,FALSE),0)</f>
        <v>0</v>
      </c>
      <c r="AD5830" s="11">
        <f>IFERROR(VLOOKUP(AE5830,[3]Sheet2!$M:$O,3,FALSE),0)</f>
        <v>0</v>
      </c>
      <c r="AE5830" s="10" t="str">
        <f t="shared" si="235"/>
        <v>80/81UMHL</v>
      </c>
      <c r="AF5830" s="13">
        <f t="shared" si="233"/>
        <v>6.7080745341614907E-3</v>
      </c>
    </row>
    <row r="5831" spans="1:32" x14ac:dyDescent="0.45">
      <c r="A5831" s="12" t="s">
        <v>54</v>
      </c>
      <c r="B5831" s="12" t="s">
        <v>338</v>
      </c>
      <c r="C5831" s="12" t="s">
        <v>239</v>
      </c>
      <c r="D5831" s="12">
        <v>435</v>
      </c>
      <c r="E5831" s="12">
        <v>1054260.3999999999</v>
      </c>
      <c r="F5831" s="12">
        <v>2750.835</v>
      </c>
      <c r="G5831" s="12"/>
      <c r="H5831" s="12"/>
      <c r="I5831" s="12"/>
      <c r="J5831" s="12"/>
      <c r="K5831" s="21"/>
      <c r="L5831" s="21">
        <v>5360.36</v>
      </c>
      <c r="M5831" s="5">
        <v>0.67</v>
      </c>
      <c r="N5831" s="5">
        <v>649.25</v>
      </c>
      <c r="O5831" s="5">
        <v>4.34</v>
      </c>
      <c r="P5831" s="5">
        <v>0.68</v>
      </c>
      <c r="Q5831" s="5"/>
      <c r="R5831" s="5">
        <v>2817.74</v>
      </c>
      <c r="S5831" s="22"/>
      <c r="T5831" s="5">
        <v>100.26</v>
      </c>
      <c r="U5831" s="5">
        <v>38.880000000000003</v>
      </c>
      <c r="V5831">
        <v>-0.91059999999999997</v>
      </c>
      <c r="W5831" s="21"/>
      <c r="X5831" s="21"/>
      <c r="Y5831" s="12" t="str">
        <f>IFERROR(VLOOKUP(C5831,[1]Index!$D:$F,3,FALSE),"Non List")</f>
        <v>Hydro Non Converted</v>
      </c>
      <c r="Z5831">
        <f>IFERROR(VLOOKUP(C5831,[1]LP!$B:$C,2,FALSE),0)</f>
        <v>528</v>
      </c>
      <c r="AA5831" s="11">
        <f t="shared" si="234"/>
        <v>788.1</v>
      </c>
      <c r="AB5831" s="5">
        <f>IFERROR(VLOOKUP(C5831,[2]Sheet1!$B:$F,5,FALSE),0)</f>
        <v>2108520.8000000003</v>
      </c>
      <c r="AC5831" s="11">
        <f>IFERROR(VLOOKUP(AE5831,[3]Sheet2!$M:$O,2,FALSE),0)</f>
        <v>0</v>
      </c>
      <c r="AD5831" s="11">
        <f>IFERROR(VLOOKUP(AE5831,[3]Sheet2!$M:$O,3,FALSE),0)</f>
        <v>0</v>
      </c>
      <c r="AE5831" s="10" t="str">
        <f t="shared" si="235"/>
        <v>80/81DORDI</v>
      </c>
      <c r="AF5831" s="13">
        <f t="shared" si="233"/>
        <v>1.2689393939393941E-3</v>
      </c>
    </row>
    <row r="5832" spans="1:32" x14ac:dyDescent="0.45">
      <c r="A5832" s="12" t="s">
        <v>54</v>
      </c>
      <c r="B5832" s="12" t="s">
        <v>338</v>
      </c>
      <c r="C5832" s="12" t="s">
        <v>240</v>
      </c>
      <c r="D5832" s="12">
        <v>305</v>
      </c>
      <c r="E5832" s="12">
        <v>3200000</v>
      </c>
      <c r="F5832" s="12">
        <v>-15773.199000000001</v>
      </c>
      <c r="G5832" s="12"/>
      <c r="H5832" s="12"/>
      <c r="I5832" s="12"/>
      <c r="J5832" s="12"/>
      <c r="K5832" s="21"/>
      <c r="L5832" s="21">
        <v>49048.862999999998</v>
      </c>
      <c r="M5832" s="5">
        <v>2.04</v>
      </c>
      <c r="N5832" s="5">
        <v>149.51</v>
      </c>
      <c r="O5832" s="5">
        <v>3.07</v>
      </c>
      <c r="P5832" s="5">
        <v>2.0499999999999998</v>
      </c>
      <c r="Q5832" s="5"/>
      <c r="R5832" s="5">
        <v>459</v>
      </c>
      <c r="S5832" s="22"/>
      <c r="T5832" s="5">
        <v>99.51</v>
      </c>
      <c r="U5832" s="5">
        <v>67.58</v>
      </c>
      <c r="V5832">
        <v>-0.77839999999999998</v>
      </c>
      <c r="W5832" s="21"/>
      <c r="X5832" s="21"/>
      <c r="Y5832" s="12" t="str">
        <f>IFERROR(VLOOKUP(C5832,[1]Index!$D:$F,3,FALSE),"Non List")</f>
        <v>Hydro Non Converted</v>
      </c>
      <c r="Z5832">
        <f>IFERROR(VLOOKUP(C5832,[1]LP!$B:$C,2,FALSE),0)</f>
        <v>537</v>
      </c>
      <c r="AA5832" s="11">
        <f t="shared" si="234"/>
        <v>263.2</v>
      </c>
      <c r="AB5832" s="5">
        <f>IFERROR(VLOOKUP(C5832,[2]Sheet1!$B:$F,5,FALSE),0)</f>
        <v>5440000</v>
      </c>
      <c r="AC5832" s="11">
        <f>IFERROR(VLOOKUP(AE5832,[3]Sheet2!$M:$O,2,FALSE),0)</f>
        <v>0</v>
      </c>
      <c r="AD5832" s="11">
        <f>IFERROR(VLOOKUP(AE5832,[3]Sheet2!$M:$O,3,FALSE),0)</f>
        <v>0</v>
      </c>
      <c r="AE5832" s="10" t="str">
        <f t="shared" si="235"/>
        <v>80/81PHCL</v>
      </c>
      <c r="AF5832" s="13">
        <f t="shared" si="233"/>
        <v>3.798882681564246E-3</v>
      </c>
    </row>
    <row r="5833" spans="1:32" x14ac:dyDescent="0.45">
      <c r="A5833" s="12" t="s">
        <v>54</v>
      </c>
      <c r="B5833" s="12" t="s">
        <v>338</v>
      </c>
      <c r="C5833" s="12" t="s">
        <v>241</v>
      </c>
      <c r="D5833" s="12">
        <v>460</v>
      </c>
      <c r="E5833" s="12">
        <v>632600</v>
      </c>
      <c r="F5833" s="12">
        <v>-18467</v>
      </c>
      <c r="G5833" s="12"/>
      <c r="H5833" s="12"/>
      <c r="I5833" s="12"/>
      <c r="J5833" s="12"/>
      <c r="K5833" s="21"/>
      <c r="L5833" s="21">
        <v>12339</v>
      </c>
      <c r="M5833" s="5">
        <v>2.6</v>
      </c>
      <c r="N5833" s="5">
        <v>176.92</v>
      </c>
      <c r="O5833" s="5">
        <v>4.74</v>
      </c>
      <c r="P5833" s="5">
        <v>2.68</v>
      </c>
      <c r="Q5833" s="5"/>
      <c r="R5833" s="5">
        <v>838.6</v>
      </c>
      <c r="S5833" s="22"/>
      <c r="T5833" s="5">
        <v>97.08</v>
      </c>
      <c r="U5833" s="5">
        <v>75.36</v>
      </c>
      <c r="V5833">
        <v>-0.83620000000000005</v>
      </c>
      <c r="W5833" s="21"/>
      <c r="X5833" s="21"/>
      <c r="Y5833" s="12" t="str">
        <f>IFERROR(VLOOKUP(C5833,[1]Index!$D:$F,3,FALSE),"Non List")</f>
        <v>Hydro Non Converted</v>
      </c>
      <c r="Z5833">
        <f>IFERROR(VLOOKUP(C5833,[1]LP!$B:$C,2,FALSE),0)</f>
        <v>533</v>
      </c>
      <c r="AA5833" s="11">
        <f t="shared" si="234"/>
        <v>205</v>
      </c>
      <c r="AB5833" s="5">
        <f>IFERROR(VLOOKUP(C5833,[2]Sheet1!$B:$F,5,FALSE),0)</f>
        <v>2403880</v>
      </c>
      <c r="AC5833" s="11">
        <f>IFERROR(VLOOKUP(AE5833,[3]Sheet2!$M:$O,2,FALSE),0)</f>
        <v>0</v>
      </c>
      <c r="AD5833" s="11">
        <f>IFERROR(VLOOKUP(AE5833,[3]Sheet2!$M:$O,3,FALSE),0)</f>
        <v>0</v>
      </c>
      <c r="AE5833" s="10" t="str">
        <f t="shared" si="235"/>
        <v>80/81PPL</v>
      </c>
      <c r="AF5833" s="13">
        <f t="shared" si="233"/>
        <v>4.8780487804878049E-3</v>
      </c>
    </row>
    <row r="5834" spans="1:32" x14ac:dyDescent="0.45">
      <c r="A5834" s="12" t="s">
        <v>54</v>
      </c>
      <c r="B5834" s="12" t="s">
        <v>338</v>
      </c>
      <c r="C5834" s="12" t="s">
        <v>222</v>
      </c>
      <c r="D5834" s="12">
        <v>187.9</v>
      </c>
      <c r="E5834" s="12">
        <v>2279929.9249999998</v>
      </c>
      <c r="F5834" s="12">
        <v>144677.9552</v>
      </c>
      <c r="G5834" s="12"/>
      <c r="H5834" s="12"/>
      <c r="I5834" s="12"/>
      <c r="J5834" s="12"/>
      <c r="K5834" s="21"/>
      <c r="L5834" s="21">
        <v>74747.804699999993</v>
      </c>
      <c r="M5834" s="5">
        <v>4.3600000000000003</v>
      </c>
      <c r="N5834" s="5">
        <v>43.1</v>
      </c>
      <c r="O5834" s="5">
        <v>1.77</v>
      </c>
      <c r="P5834" s="5">
        <v>4.1100000000000003</v>
      </c>
      <c r="Q5834" s="5"/>
      <c r="R5834" s="5">
        <v>76.290000000000006</v>
      </c>
      <c r="S5834" s="22"/>
      <c r="T5834" s="5">
        <v>106.35</v>
      </c>
      <c r="U5834" s="5">
        <v>102.14</v>
      </c>
      <c r="V5834">
        <v>-0.45639999999999997</v>
      </c>
      <c r="W5834" s="21"/>
      <c r="X5834" s="21"/>
      <c r="Y5834" s="12" t="str">
        <f>IFERROR(VLOOKUP(C5834,[1]Index!$D:$F,3,FALSE),"Non List")</f>
        <v>Hydro Power</v>
      </c>
      <c r="Z5834">
        <f>IFERROR(VLOOKUP(C5834,[1]LP!$B:$C,2,FALSE),0)</f>
        <v>265</v>
      </c>
      <c r="AA5834" s="11">
        <f t="shared" si="234"/>
        <v>60.8</v>
      </c>
      <c r="AB5834" s="5">
        <f>IFERROR(VLOOKUP(C5834,[2]Sheet1!$B:$F,5,FALSE),0)</f>
        <v>22799299</v>
      </c>
      <c r="AC5834" s="11">
        <f>IFERROR(VLOOKUP(AE5834,[3]Sheet2!$M:$O,2,FALSE),0)</f>
        <v>0</v>
      </c>
      <c r="AD5834" s="11">
        <f>IFERROR(VLOOKUP(AE5834,[3]Sheet2!$M:$O,3,FALSE),0)</f>
        <v>0</v>
      </c>
      <c r="AE5834" s="10" t="str">
        <f t="shared" si="235"/>
        <v>80/81UPCL</v>
      </c>
      <c r="AF5834" s="13">
        <f t="shared" si="233"/>
        <v>1.6452830188679247E-2</v>
      </c>
    </row>
    <row r="5835" spans="1:32" x14ac:dyDescent="0.45">
      <c r="A5835" s="12" t="s">
        <v>54</v>
      </c>
      <c r="B5835" s="12" t="s">
        <v>338</v>
      </c>
      <c r="C5835" s="12" t="s">
        <v>316</v>
      </c>
      <c r="D5835" s="12">
        <v>766</v>
      </c>
      <c r="E5835" s="12">
        <v>200000</v>
      </c>
      <c r="F5835" s="12">
        <v>-25543.701000000001</v>
      </c>
      <c r="G5835" s="12"/>
      <c r="H5835" s="12"/>
      <c r="I5835" s="12"/>
      <c r="J5835" s="12"/>
      <c r="K5835" s="21"/>
      <c r="L5835" s="21">
        <v>-9404.1029999999992</v>
      </c>
      <c r="M5835" s="5">
        <v>-6.27</v>
      </c>
      <c r="N5835" s="5">
        <v>-122.17</v>
      </c>
      <c r="O5835" s="5">
        <v>8.7799999999999994</v>
      </c>
      <c r="P5835" s="5">
        <v>-7.19</v>
      </c>
      <c r="Q5835" s="5"/>
      <c r="R5835" s="5">
        <v>-1072.6500000000001</v>
      </c>
      <c r="S5835" s="22"/>
      <c r="T5835" s="5">
        <v>87.23</v>
      </c>
      <c r="U5835" s="12">
        <v>0</v>
      </c>
      <c r="V5835" s="12">
        <v>0</v>
      </c>
      <c r="W5835" s="21"/>
      <c r="X5835" s="21"/>
      <c r="Y5835" s="12" t="str">
        <f>IFERROR(VLOOKUP(C5835,[1]Index!$D:$F,3,FALSE),"Non List")</f>
        <v>Hydro Non Converted</v>
      </c>
      <c r="Z5835">
        <f>IFERROR(VLOOKUP(C5835,[1]LP!$B:$C,2,FALSE),0)</f>
        <v>960</v>
      </c>
      <c r="AA5835" s="11">
        <f t="shared" si="234"/>
        <v>-153.1</v>
      </c>
      <c r="AB5835" s="5">
        <f>IFERROR(VLOOKUP(C5835,[2]Sheet1!$B:$F,5,FALSE),0)</f>
        <v>560000</v>
      </c>
      <c r="AC5835" s="11">
        <f>IFERROR(VLOOKUP(AE5835,[3]Sheet2!$M:$O,2,FALSE),0)</f>
        <v>0</v>
      </c>
      <c r="AD5835" s="11">
        <f>IFERROR(VLOOKUP(AE5835,[3]Sheet2!$M:$O,3,FALSE),0)</f>
        <v>0</v>
      </c>
      <c r="AE5835" s="10" t="str">
        <f t="shared" si="235"/>
        <v>80/81SPL</v>
      </c>
      <c r="AF5835" s="13">
        <f t="shared" si="233"/>
        <v>-6.5312499999999997E-3</v>
      </c>
    </row>
    <row r="5836" spans="1:32" x14ac:dyDescent="0.45">
      <c r="A5836" s="12" t="s">
        <v>54</v>
      </c>
      <c r="B5836" s="12" t="s">
        <v>338</v>
      </c>
      <c r="C5836" s="12" t="s">
        <v>205</v>
      </c>
      <c r="D5836" s="12">
        <v>238.5</v>
      </c>
      <c r="E5836" s="12">
        <v>1209862.5</v>
      </c>
      <c r="F5836" s="12">
        <v>126393.3541</v>
      </c>
      <c r="G5836" s="12"/>
      <c r="H5836" s="12"/>
      <c r="I5836" s="12"/>
      <c r="J5836" s="12"/>
      <c r="K5836" s="21"/>
      <c r="L5836" s="21">
        <v>22203.650600000001</v>
      </c>
      <c r="M5836" s="5">
        <v>2.44</v>
      </c>
      <c r="N5836" s="5">
        <v>97.75</v>
      </c>
      <c r="O5836" s="5">
        <v>2.16</v>
      </c>
      <c r="P5836" s="5">
        <v>2.2200000000000002</v>
      </c>
      <c r="Q5836" s="5"/>
      <c r="R5836" s="5">
        <v>211.14</v>
      </c>
      <c r="S5836" s="22"/>
      <c r="T5836" s="5">
        <v>110.45</v>
      </c>
      <c r="U5836" s="5">
        <v>77.87</v>
      </c>
      <c r="V5836">
        <v>-0.67349999999999999</v>
      </c>
      <c r="W5836" s="21"/>
      <c r="X5836" s="21"/>
      <c r="Y5836" s="12" t="str">
        <f>IFERROR(VLOOKUP(C5836,[1]Index!$D:$F,3,FALSE),"Non List")</f>
        <v>Hydro Power</v>
      </c>
      <c r="Z5836">
        <f>IFERROR(VLOOKUP(C5836,[1]LP!$B:$C,2,FALSE),0)</f>
        <v>325.10000000000002</v>
      </c>
      <c r="AA5836" s="11">
        <f t="shared" si="234"/>
        <v>133.19999999999999</v>
      </c>
      <c r="AB5836" s="5">
        <f>IFERROR(VLOOKUP(C5836,[2]Sheet1!$B:$F,5,FALSE),0)</f>
        <v>12098625</v>
      </c>
      <c r="AC5836" s="11">
        <f>IFERROR(VLOOKUP(AE5836,[3]Sheet2!$M:$O,2,FALSE),0)</f>
        <v>0</v>
      </c>
      <c r="AD5836" s="11">
        <f>IFERROR(VLOOKUP(AE5836,[3]Sheet2!$M:$O,3,FALSE),0)</f>
        <v>0</v>
      </c>
      <c r="AE5836" s="10" t="str">
        <f t="shared" si="235"/>
        <v>80/81SPDL</v>
      </c>
      <c r="AF5836" s="13">
        <f t="shared" si="233"/>
        <v>7.5053829590895106E-3</v>
      </c>
    </row>
    <row r="5837" spans="1:32" x14ac:dyDescent="0.45">
      <c r="A5837" s="12" t="s">
        <v>54</v>
      </c>
      <c r="B5837" s="12" t="s">
        <v>338</v>
      </c>
      <c r="C5837" s="12" t="s">
        <v>232</v>
      </c>
      <c r="D5837" s="12">
        <v>660</v>
      </c>
      <c r="E5837" s="12">
        <v>376319.82400000002</v>
      </c>
      <c r="F5837" s="12">
        <v>6944.7030000000004</v>
      </c>
      <c r="G5837" s="12"/>
      <c r="H5837" s="12"/>
      <c r="I5837" s="12"/>
      <c r="J5837" s="12"/>
      <c r="K5837" s="21"/>
      <c r="L5837" s="21">
        <v>6147.4637000000002</v>
      </c>
      <c r="M5837" s="5">
        <v>2.17</v>
      </c>
      <c r="N5837" s="5">
        <v>304.14999999999998</v>
      </c>
      <c r="O5837" s="5">
        <v>6.48</v>
      </c>
      <c r="P5837" s="5">
        <v>2.14</v>
      </c>
      <c r="Q5837" s="5"/>
      <c r="R5837" s="5">
        <v>1970.89</v>
      </c>
      <c r="S5837" s="22"/>
      <c r="T5837" s="5">
        <v>101.85</v>
      </c>
      <c r="U5837" s="5">
        <v>70.52</v>
      </c>
      <c r="V5837">
        <v>-0.89319999999999999</v>
      </c>
      <c r="W5837" s="21"/>
      <c r="X5837" s="21"/>
      <c r="Y5837" s="12" t="str">
        <f>IFERROR(VLOOKUP(C5837,[1]Index!$D:$F,3,FALSE),"Non List")</f>
        <v>Hydro Power</v>
      </c>
      <c r="Z5837">
        <f>IFERROR(VLOOKUP(C5837,[1]LP!$B:$C,2,FALSE),0)</f>
        <v>528</v>
      </c>
      <c r="AA5837" s="11">
        <f t="shared" si="234"/>
        <v>243.3</v>
      </c>
      <c r="AB5837" s="5">
        <f>IFERROR(VLOOKUP(C5837,[2]Sheet1!$B:$F,5,FALSE),0)</f>
        <v>3763198</v>
      </c>
      <c r="AC5837" s="11">
        <f>IFERROR(VLOOKUP(AE5837,[3]Sheet2!$M:$O,2,FALSE),0)</f>
        <v>0</v>
      </c>
      <c r="AD5837" s="11">
        <f>IFERROR(VLOOKUP(AE5837,[3]Sheet2!$M:$O,3,FALSE),0)</f>
        <v>0</v>
      </c>
      <c r="AE5837" s="10" t="str">
        <f t="shared" si="235"/>
        <v>80/81MKJC</v>
      </c>
      <c r="AF5837" s="13">
        <f t="shared" si="233"/>
        <v>4.1098484848484844E-3</v>
      </c>
    </row>
    <row r="5838" spans="1:32" x14ac:dyDescent="0.45">
      <c r="A5838" s="12" t="s">
        <v>54</v>
      </c>
      <c r="B5838" s="12" t="s">
        <v>338</v>
      </c>
      <c r="C5838" s="12" t="s">
        <v>233</v>
      </c>
      <c r="D5838" s="12">
        <v>505.6</v>
      </c>
      <c r="E5838" s="12">
        <v>3500000</v>
      </c>
      <c r="F5838" s="12">
        <v>2623424.25</v>
      </c>
      <c r="G5838" s="12"/>
      <c r="H5838" s="12"/>
      <c r="I5838" s="12"/>
      <c r="J5838" s="12"/>
      <c r="K5838" s="21"/>
      <c r="L5838" s="21">
        <v>478189.81599999999</v>
      </c>
      <c r="M5838" s="5">
        <v>18.21</v>
      </c>
      <c r="N5838" s="5">
        <v>27.76</v>
      </c>
      <c r="O5838" s="5">
        <v>2.89</v>
      </c>
      <c r="P5838" s="5">
        <v>10.41</v>
      </c>
      <c r="Q5838" s="5"/>
      <c r="R5838" s="5">
        <v>80.23</v>
      </c>
      <c r="S5838" s="22"/>
      <c r="T5838" s="5">
        <v>174.95</v>
      </c>
      <c r="U5838" s="5">
        <v>267.73</v>
      </c>
      <c r="V5838">
        <v>-0.47049999999999997</v>
      </c>
      <c r="W5838" s="21"/>
      <c r="X5838" s="21"/>
      <c r="Y5838" s="12" t="str">
        <f>IFERROR(VLOOKUP(C5838,[1]Index!$D:$F,3,FALSE),"Non List")</f>
        <v>Hydro Power</v>
      </c>
      <c r="Z5838">
        <f>IFERROR(VLOOKUP(C5838,[1]LP!$B:$C,2,FALSE),0)</f>
        <v>465.5</v>
      </c>
      <c r="AA5838" s="11">
        <f t="shared" si="234"/>
        <v>25.6</v>
      </c>
      <c r="AB5838" s="5">
        <f>IFERROR(VLOOKUP(C5838,[2]Sheet1!$B:$F,5,FALSE),0)</f>
        <v>37800000</v>
      </c>
      <c r="AC5838" s="11">
        <f>IFERROR(VLOOKUP(AE5838,[3]Sheet2!$M:$O,2,FALSE),0)</f>
        <v>0.42099999999999999</v>
      </c>
      <c r="AD5838" s="11">
        <f>IFERROR(VLOOKUP(AE5838,[3]Sheet2!$M:$O,3,FALSE),0)</f>
        <v>8</v>
      </c>
      <c r="AE5838" s="10" t="str">
        <f t="shared" si="235"/>
        <v>80/81SAHAS</v>
      </c>
      <c r="AF5838" s="13">
        <f t="shared" si="233"/>
        <v>3.9119226638023634E-2</v>
      </c>
    </row>
    <row r="5839" spans="1:32" x14ac:dyDescent="0.45">
      <c r="A5839" s="12" t="s">
        <v>54</v>
      </c>
      <c r="B5839" s="12" t="s">
        <v>338</v>
      </c>
      <c r="C5839" s="12" t="s">
        <v>213</v>
      </c>
      <c r="D5839" s="12">
        <v>226</v>
      </c>
      <c r="E5839" s="12">
        <v>465714.3</v>
      </c>
      <c r="F5839" s="12">
        <v>-69795.646999999997</v>
      </c>
      <c r="G5839" s="12"/>
      <c r="H5839" s="12"/>
      <c r="I5839" s="12"/>
      <c r="J5839" s="12"/>
      <c r="K5839" s="21"/>
      <c r="L5839" s="21">
        <v>-4796.4160000000002</v>
      </c>
      <c r="M5839" s="5">
        <v>-1.36</v>
      </c>
      <c r="N5839" s="5">
        <v>-166.18</v>
      </c>
      <c r="O5839" s="5">
        <v>2.66</v>
      </c>
      <c r="P5839" s="5">
        <v>-1.62</v>
      </c>
      <c r="Q5839" s="5"/>
      <c r="R5839" s="5">
        <v>-442.04</v>
      </c>
      <c r="S5839" s="22"/>
      <c r="T5839" s="5">
        <v>85.01</v>
      </c>
      <c r="U5839" s="12">
        <v>0</v>
      </c>
      <c r="V5839" s="12">
        <v>0</v>
      </c>
      <c r="W5839" s="21"/>
      <c r="X5839" s="21"/>
      <c r="Y5839" s="12" t="str">
        <f>IFERROR(VLOOKUP(C5839,[1]Index!$D:$F,3,FALSE),"Non List")</f>
        <v>Hydro Power</v>
      </c>
      <c r="Z5839">
        <f>IFERROR(VLOOKUP(C5839,[1]LP!$B:$C,2,FALSE),0)</f>
        <v>379</v>
      </c>
      <c r="AA5839" s="11">
        <f t="shared" si="234"/>
        <v>-278.7</v>
      </c>
      <c r="AB5839" s="5">
        <f>IFERROR(VLOOKUP(C5839,[2]Sheet1!$B:$F,5,FALSE),0)</f>
        <v>4657143</v>
      </c>
      <c r="AC5839" s="11">
        <f>IFERROR(VLOOKUP(AE5839,[3]Sheet2!$M:$O,2,FALSE),0)</f>
        <v>0</v>
      </c>
      <c r="AD5839" s="11">
        <f>IFERROR(VLOOKUP(AE5839,[3]Sheet2!$M:$O,3,FALSE),0)</f>
        <v>0</v>
      </c>
      <c r="AE5839" s="10" t="str">
        <f t="shared" si="235"/>
        <v>80/81KKHC</v>
      </c>
      <c r="AF5839" s="13">
        <f t="shared" si="233"/>
        <v>-3.5883905013192616E-3</v>
      </c>
    </row>
    <row r="5840" spans="1:32" x14ac:dyDescent="0.45">
      <c r="A5840" s="12" t="s">
        <v>54</v>
      </c>
      <c r="B5840" s="12" t="s">
        <v>338</v>
      </c>
      <c r="C5840" s="12" t="s">
        <v>208</v>
      </c>
      <c r="D5840" s="12">
        <v>307</v>
      </c>
      <c r="E5840" s="12">
        <v>1065417</v>
      </c>
      <c r="F5840" s="12">
        <v>-204763.28099999999</v>
      </c>
      <c r="G5840" s="12"/>
      <c r="H5840" s="12"/>
      <c r="I5840" s="12"/>
      <c r="J5840" s="12"/>
      <c r="K5840" s="21"/>
      <c r="L5840" s="21">
        <v>-201481.514</v>
      </c>
      <c r="M5840" s="5">
        <v>-25.21</v>
      </c>
      <c r="N5840" s="5">
        <v>-12.18</v>
      </c>
      <c r="O5840" s="5">
        <v>3.8</v>
      </c>
      <c r="P5840" s="5">
        <v>-31.22</v>
      </c>
      <c r="Q5840" s="5"/>
      <c r="R5840" s="5">
        <v>-46.28</v>
      </c>
      <c r="S5840" s="22"/>
      <c r="T5840" s="5">
        <v>80.78</v>
      </c>
      <c r="U5840" s="12">
        <v>0</v>
      </c>
      <c r="V5840" s="12">
        <v>0</v>
      </c>
      <c r="W5840" s="21"/>
      <c r="X5840" s="21"/>
      <c r="Y5840" s="12" t="str">
        <f>IFERROR(VLOOKUP(C5840,[1]Index!$D:$F,3,FALSE),"Non List")</f>
        <v>Hydro Power</v>
      </c>
      <c r="Z5840">
        <f>IFERROR(VLOOKUP(C5840,[1]LP!$B:$C,2,FALSE),0)</f>
        <v>401.9</v>
      </c>
      <c r="AA5840" s="11">
        <f t="shared" si="234"/>
        <v>-15.9</v>
      </c>
      <c r="AB5840" s="5">
        <f>IFERROR(VLOOKUP(C5840,[2]Sheet1!$B:$F,5,FALSE),0)</f>
        <v>10654170</v>
      </c>
      <c r="AC5840" s="11">
        <f>IFERROR(VLOOKUP(AE5840,[3]Sheet2!$M:$O,2,FALSE),0)</f>
        <v>0</v>
      </c>
      <c r="AD5840" s="11">
        <f>IFERROR(VLOOKUP(AE5840,[3]Sheet2!$M:$O,3,FALSE),0)</f>
        <v>0</v>
      </c>
      <c r="AE5840" s="10" t="str">
        <f t="shared" si="235"/>
        <v>80/81HPPL</v>
      </c>
      <c r="AF5840" s="13">
        <f t="shared" si="233"/>
        <v>-6.2727046528987321E-2</v>
      </c>
    </row>
    <row r="5841" spans="1:32" x14ac:dyDescent="0.45">
      <c r="A5841" s="12" t="s">
        <v>54</v>
      </c>
      <c r="B5841" s="12" t="s">
        <v>338</v>
      </c>
      <c r="C5841" s="12" t="s">
        <v>206</v>
      </c>
      <c r="D5841" s="12">
        <v>201.5</v>
      </c>
      <c r="E5841" s="12">
        <v>264000</v>
      </c>
      <c r="F5841" s="12">
        <v>-289631</v>
      </c>
      <c r="G5841" s="12"/>
      <c r="H5841" s="12"/>
      <c r="I5841" s="12"/>
      <c r="J5841" s="12"/>
      <c r="K5841" s="21"/>
      <c r="L5841" s="21">
        <v>-30949</v>
      </c>
      <c r="M5841" s="5">
        <v>-15.63</v>
      </c>
      <c r="N5841" s="5">
        <v>-12.89</v>
      </c>
      <c r="O5841" s="5">
        <v>-20.75</v>
      </c>
      <c r="P5841" s="5">
        <v>-161.01</v>
      </c>
      <c r="Q5841" s="5"/>
      <c r="R5841" s="5">
        <v>267.47000000000003</v>
      </c>
      <c r="S5841" s="22"/>
      <c r="T5841" s="5">
        <v>-9.7100000000000009</v>
      </c>
      <c r="U5841" s="12">
        <v>0</v>
      </c>
      <c r="V5841" s="12">
        <v>0</v>
      </c>
      <c r="W5841" s="21"/>
      <c r="X5841" s="21"/>
      <c r="Y5841" s="12" t="str">
        <f>IFERROR(VLOOKUP(C5841,[1]Index!$D:$F,3,FALSE),"Non List")</f>
        <v>Hydro Power</v>
      </c>
      <c r="Z5841">
        <f>IFERROR(VLOOKUP(C5841,[1]LP!$B:$C,2,FALSE),0)</f>
        <v>290</v>
      </c>
      <c r="AA5841" s="11">
        <f t="shared" si="234"/>
        <v>-18.600000000000001</v>
      </c>
      <c r="AB5841" s="5">
        <f>IFERROR(VLOOKUP(C5841,[2]Sheet1!$B:$F,5,FALSE),0)</f>
        <v>2640000</v>
      </c>
      <c r="AC5841" s="11">
        <f>IFERROR(VLOOKUP(AE5841,[3]Sheet2!$M:$O,2,FALSE),0)</f>
        <v>0</v>
      </c>
      <c r="AD5841" s="11">
        <f>IFERROR(VLOOKUP(AE5841,[3]Sheet2!$M:$O,3,FALSE),0)</f>
        <v>0</v>
      </c>
      <c r="AE5841" s="10" t="str">
        <f t="shared" si="235"/>
        <v>80/81DHPL</v>
      </c>
      <c r="AF5841" s="13">
        <f t="shared" si="233"/>
        <v>-5.3896551724137931E-2</v>
      </c>
    </row>
    <row r="5842" spans="1:32" x14ac:dyDescent="0.45">
      <c r="A5842" s="12" t="s">
        <v>54</v>
      </c>
      <c r="B5842" s="12" t="s">
        <v>338</v>
      </c>
      <c r="C5842" s="12" t="s">
        <v>242</v>
      </c>
      <c r="D5842" s="12">
        <v>644</v>
      </c>
      <c r="E5842" s="12">
        <v>250000</v>
      </c>
      <c r="F5842" s="12">
        <v>-115476.29399999999</v>
      </c>
      <c r="G5842" s="12"/>
      <c r="H5842" s="12"/>
      <c r="I5842" s="12"/>
      <c r="J5842" s="12"/>
      <c r="K5842" s="21"/>
      <c r="L5842" s="21">
        <v>-9042.1669999999995</v>
      </c>
      <c r="M5842" s="5">
        <v>-4.8099999999999996</v>
      </c>
      <c r="N5842" s="5">
        <v>-133.88999999999999</v>
      </c>
      <c r="O5842" s="5">
        <v>11.97</v>
      </c>
      <c r="P5842" s="5">
        <v>-8.9600000000000009</v>
      </c>
      <c r="Q5842" s="5"/>
      <c r="R5842" s="5">
        <v>-1602.66</v>
      </c>
      <c r="S5842" s="22"/>
      <c r="T5842" s="5">
        <v>53.81</v>
      </c>
      <c r="U5842" s="12">
        <v>0</v>
      </c>
      <c r="V5842" s="12">
        <v>0</v>
      </c>
      <c r="W5842" s="21"/>
      <c r="X5842" s="21"/>
      <c r="Y5842" s="12" t="str">
        <f>IFERROR(VLOOKUP(C5842,[1]Index!$D:$F,3,FALSE),"Non List")</f>
        <v>Hydro Non Converted</v>
      </c>
      <c r="Z5842">
        <f>IFERROR(VLOOKUP(C5842,[1]LP!$B:$C,2,FALSE),0)</f>
        <v>840.1</v>
      </c>
      <c r="AA5842" s="11">
        <f t="shared" si="234"/>
        <v>-174.7</v>
      </c>
      <c r="AB5842" s="5">
        <f>IFERROR(VLOOKUP(C5842,[2]Sheet1!$B:$F,5,FALSE),0)</f>
        <v>575000</v>
      </c>
      <c r="AC5842" s="11">
        <f>IFERROR(VLOOKUP(AE5842,[3]Sheet2!$M:$O,2,FALSE),0)</f>
        <v>0</v>
      </c>
      <c r="AD5842" s="11">
        <f>IFERROR(VLOOKUP(AE5842,[3]Sheet2!$M:$O,3,FALSE),0)</f>
        <v>0</v>
      </c>
      <c r="AE5842" s="10" t="str">
        <f t="shared" si="235"/>
        <v>80/81BHPL</v>
      </c>
      <c r="AF5842" s="13">
        <f t="shared" si="233"/>
        <v>-5.7255088679919047E-3</v>
      </c>
    </row>
    <row r="5843" spans="1:32" x14ac:dyDescent="0.45">
      <c r="A5843" s="12" t="s">
        <v>54</v>
      </c>
      <c r="B5843" s="12" t="s">
        <v>338</v>
      </c>
      <c r="C5843" s="12" t="s">
        <v>220</v>
      </c>
      <c r="D5843" s="12">
        <v>250</v>
      </c>
      <c r="E5843" s="12">
        <v>1250000</v>
      </c>
      <c r="F5843" s="12">
        <v>-540554.58200000005</v>
      </c>
      <c r="G5843" s="12"/>
      <c r="H5843" s="12"/>
      <c r="I5843" s="12"/>
      <c r="J5843" s="12"/>
      <c r="K5843" s="21"/>
      <c r="L5843" s="21">
        <v>-41346.796999999999</v>
      </c>
      <c r="M5843" s="5">
        <v>-4.4000000000000004</v>
      </c>
      <c r="N5843" s="5">
        <v>-56.82</v>
      </c>
      <c r="O5843" s="5">
        <v>4.4000000000000004</v>
      </c>
      <c r="P5843" s="5">
        <v>-7.77</v>
      </c>
      <c r="Q5843" s="5"/>
      <c r="R5843" s="5">
        <v>-250.01</v>
      </c>
      <c r="S5843" s="22"/>
      <c r="T5843" s="5">
        <v>56.76</v>
      </c>
      <c r="U5843" s="12">
        <v>0</v>
      </c>
      <c r="V5843" s="12">
        <v>0</v>
      </c>
      <c r="W5843" s="21"/>
      <c r="X5843" s="21"/>
      <c r="Y5843" s="12" t="str">
        <f>IFERROR(VLOOKUP(C5843,[1]Index!$D:$F,3,FALSE),"Non List")</f>
        <v>Hydro Power</v>
      </c>
      <c r="Z5843">
        <f>IFERROR(VLOOKUP(C5843,[1]LP!$B:$C,2,FALSE),0)</f>
        <v>245</v>
      </c>
      <c r="AA5843" s="11">
        <f t="shared" si="234"/>
        <v>-55.7</v>
      </c>
      <c r="AB5843" s="5">
        <f>IFERROR(VLOOKUP(C5843,[2]Sheet1!$B:$F,5,FALSE),0)</f>
        <v>12500000</v>
      </c>
      <c r="AC5843" s="11">
        <f>IFERROR(VLOOKUP(AE5843,[3]Sheet2!$M:$O,2,FALSE),0)</f>
        <v>0</v>
      </c>
      <c r="AD5843" s="11">
        <f>IFERROR(VLOOKUP(AE5843,[3]Sheet2!$M:$O,3,FALSE),0)</f>
        <v>0</v>
      </c>
      <c r="AE5843" s="10" t="str">
        <f t="shared" si="235"/>
        <v>80/81MHNL</v>
      </c>
      <c r="AF5843" s="13">
        <f t="shared" si="233"/>
        <v>-1.7959183673469388E-2</v>
      </c>
    </row>
    <row r="5844" spans="1:32" x14ac:dyDescent="0.45">
      <c r="A5844" s="12" t="s">
        <v>54</v>
      </c>
      <c r="B5844" s="12" t="s">
        <v>338</v>
      </c>
      <c r="C5844" s="12" t="s">
        <v>207</v>
      </c>
      <c r="D5844" s="12">
        <v>310</v>
      </c>
      <c r="E5844" s="12">
        <v>386977.5</v>
      </c>
      <c r="F5844" s="12">
        <v>-122331.3125</v>
      </c>
      <c r="G5844" s="12"/>
      <c r="H5844" s="12"/>
      <c r="I5844" s="12"/>
      <c r="J5844" s="12"/>
      <c r="K5844" s="21"/>
      <c r="L5844" s="21">
        <v>-37637.824999999997</v>
      </c>
      <c r="M5844" s="5">
        <v>-12.96</v>
      </c>
      <c r="N5844" s="5">
        <v>-23.92</v>
      </c>
      <c r="O5844" s="5">
        <v>4.53</v>
      </c>
      <c r="P5844" s="5">
        <v>-18.96</v>
      </c>
      <c r="Q5844" s="5"/>
      <c r="R5844" s="5">
        <v>-108.36</v>
      </c>
      <c r="S5844" s="22"/>
      <c r="T5844" s="5">
        <v>68.39</v>
      </c>
      <c r="U5844" s="12">
        <v>0</v>
      </c>
      <c r="V5844" s="12">
        <v>0</v>
      </c>
      <c r="W5844" s="21"/>
      <c r="X5844" s="21"/>
      <c r="Y5844" s="12" t="str">
        <f>IFERROR(VLOOKUP(C5844,[1]Index!$D:$F,3,FALSE),"Non List")</f>
        <v>Hydro Power</v>
      </c>
      <c r="Z5844">
        <f>IFERROR(VLOOKUP(C5844,[1]LP!$B:$C,2,FALSE),0)</f>
        <v>395</v>
      </c>
      <c r="AA5844" s="11">
        <f t="shared" si="234"/>
        <v>-30.5</v>
      </c>
      <c r="AB5844" s="5">
        <f>IFERROR(VLOOKUP(C5844,[2]Sheet1!$B:$F,5,FALSE),0)</f>
        <v>3869775</v>
      </c>
      <c r="AC5844" s="11">
        <f>IFERROR(VLOOKUP(AE5844,[3]Sheet2!$M:$O,2,FALSE),0)</f>
        <v>0</v>
      </c>
      <c r="AD5844" s="11">
        <f>IFERROR(VLOOKUP(AE5844,[3]Sheet2!$M:$O,3,FALSE),0)</f>
        <v>0</v>
      </c>
      <c r="AE5844" s="10" t="str">
        <f t="shared" si="235"/>
        <v>80/81CHL</v>
      </c>
      <c r="AF5844" s="13">
        <f t="shared" si="233"/>
        <v>-3.2810126582278484E-2</v>
      </c>
    </row>
    <row r="5845" spans="1:32" x14ac:dyDescent="0.45">
      <c r="A5845" s="12" t="s">
        <v>54</v>
      </c>
      <c r="B5845" s="12" t="s">
        <v>338</v>
      </c>
      <c r="C5845" s="12" t="s">
        <v>340</v>
      </c>
      <c r="D5845" s="12">
        <v>548</v>
      </c>
      <c r="E5845" s="12">
        <v>220000</v>
      </c>
      <c r="F5845" s="12">
        <v>-77589.297000000006</v>
      </c>
      <c r="G5845" s="12"/>
      <c r="H5845" s="12"/>
      <c r="I5845" s="12"/>
      <c r="J5845" s="12"/>
      <c r="K5845" s="21"/>
      <c r="L5845" s="21">
        <v>-3417.8679999999999</v>
      </c>
      <c r="M5845" s="5">
        <v>-2.0699999999999998</v>
      </c>
      <c r="N5845" s="5">
        <v>-264.73</v>
      </c>
      <c r="O5845" s="5">
        <v>8.4700000000000006</v>
      </c>
      <c r="P5845" s="5">
        <v>-3.2</v>
      </c>
      <c r="Q5845" s="5"/>
      <c r="R5845" s="5">
        <v>-2242.2600000000002</v>
      </c>
      <c r="S5845" s="22"/>
      <c r="T5845" s="5">
        <v>64.73</v>
      </c>
      <c r="U5845" s="12">
        <v>0</v>
      </c>
      <c r="V5845" s="12">
        <v>0</v>
      </c>
      <c r="W5845" s="21"/>
      <c r="X5845" s="21"/>
      <c r="Y5845" s="12" t="str">
        <f>IFERROR(VLOOKUP(C5845,[1]Index!$D:$F,3,FALSE),"Non List")</f>
        <v>Hydro Non Converted</v>
      </c>
      <c r="Z5845">
        <f>IFERROR(VLOOKUP(C5845,[1]LP!$B:$C,2,FALSE),0)</f>
        <v>818</v>
      </c>
      <c r="AA5845" s="11">
        <f t="shared" si="234"/>
        <v>-395.2</v>
      </c>
      <c r="AB5845" s="5">
        <f>IFERROR(VLOOKUP(C5845,[2]Sheet1!$B:$F,5,FALSE),0)</f>
        <v>638000</v>
      </c>
      <c r="AC5845" s="11">
        <f>IFERROR(VLOOKUP(AE5845,[3]Sheet2!$M:$O,2,FALSE),0)</f>
        <v>0</v>
      </c>
      <c r="AD5845" s="11">
        <f>IFERROR(VLOOKUP(AE5845,[3]Sheet2!$M:$O,3,FALSE),0)</f>
        <v>0</v>
      </c>
      <c r="AE5845" s="10" t="str">
        <f t="shared" si="235"/>
        <v>80/81USHL</v>
      </c>
      <c r="AF5845" s="13">
        <f t="shared" si="233"/>
        <v>-2.5305623471882639E-3</v>
      </c>
    </row>
    <row r="5846" spans="1:32" x14ac:dyDescent="0.45">
      <c r="A5846" s="12" t="s">
        <v>54</v>
      </c>
      <c r="B5846" s="12" t="s">
        <v>338</v>
      </c>
      <c r="C5846" s="12" t="s">
        <v>243</v>
      </c>
      <c r="D5846" s="12">
        <v>554</v>
      </c>
      <c r="E5846" s="12">
        <v>300000</v>
      </c>
      <c r="F5846" s="12">
        <v>-26835.266</v>
      </c>
      <c r="G5846" s="12"/>
      <c r="H5846" s="12"/>
      <c r="I5846" s="12"/>
      <c r="J5846" s="12"/>
      <c r="K5846" s="21"/>
      <c r="L5846" s="21">
        <v>6256.1538</v>
      </c>
      <c r="M5846" s="5">
        <v>2.77</v>
      </c>
      <c r="N5846" s="5">
        <v>200</v>
      </c>
      <c r="O5846" s="5">
        <v>6.08</v>
      </c>
      <c r="P5846" s="5">
        <v>3.05</v>
      </c>
      <c r="Q5846" s="5"/>
      <c r="R5846" s="5">
        <v>1216</v>
      </c>
      <c r="S5846" s="22"/>
      <c r="T5846" s="5">
        <v>91.05</v>
      </c>
      <c r="U5846" s="5">
        <v>75.33</v>
      </c>
      <c r="V5846">
        <v>-0.86399999999999999</v>
      </c>
      <c r="W5846" s="21"/>
      <c r="X5846" s="21"/>
      <c r="Y5846" s="12" t="str">
        <f>IFERROR(VLOOKUP(C5846,[1]Index!$D:$F,3,FALSE),"Non List")</f>
        <v>Hydro Non Converted</v>
      </c>
      <c r="Z5846">
        <f>IFERROR(VLOOKUP(C5846,[1]LP!$B:$C,2,FALSE),0)</f>
        <v>789</v>
      </c>
      <c r="AA5846" s="11">
        <f t="shared" si="234"/>
        <v>284.8</v>
      </c>
      <c r="AB5846" s="5">
        <f>IFERROR(VLOOKUP(C5846,[2]Sheet1!$B:$F,5,FALSE),0)</f>
        <v>720000</v>
      </c>
      <c r="AC5846" s="11">
        <f>IFERROR(VLOOKUP(AE5846,[3]Sheet2!$M:$O,2,FALSE),0)</f>
        <v>0</v>
      </c>
      <c r="AD5846" s="11">
        <f>IFERROR(VLOOKUP(AE5846,[3]Sheet2!$M:$O,3,FALSE),0)</f>
        <v>0</v>
      </c>
      <c r="AE5846" s="10" t="str">
        <f t="shared" si="235"/>
        <v>80/81SPHL</v>
      </c>
      <c r="AF5846" s="13">
        <f t="shared" si="233"/>
        <v>3.5107731305449937E-3</v>
      </c>
    </row>
    <row r="5847" spans="1:32" x14ac:dyDescent="0.45">
      <c r="A5847" s="12" t="s">
        <v>54</v>
      </c>
      <c r="B5847" s="12" t="s">
        <v>338</v>
      </c>
      <c r="C5847" s="12" t="s">
        <v>209</v>
      </c>
      <c r="D5847" s="12">
        <v>520</v>
      </c>
      <c r="E5847" s="12">
        <v>359441</v>
      </c>
      <c r="F5847" s="12">
        <v>58838</v>
      </c>
      <c r="G5847" s="12"/>
      <c r="H5847" s="12"/>
      <c r="I5847" s="12"/>
      <c r="J5847" s="12"/>
      <c r="K5847" s="21"/>
      <c r="L5847" s="21">
        <v>37673</v>
      </c>
      <c r="M5847" s="5">
        <v>13.97</v>
      </c>
      <c r="N5847" s="5">
        <v>37.22</v>
      </c>
      <c r="O5847" s="5">
        <v>4.47</v>
      </c>
      <c r="P5847" s="5">
        <v>12.01</v>
      </c>
      <c r="Q5847" s="5"/>
      <c r="R5847" s="5">
        <v>166.37</v>
      </c>
      <c r="S5847" s="22"/>
      <c r="T5847" s="5">
        <v>116.37</v>
      </c>
      <c r="U5847" s="5">
        <v>191.25</v>
      </c>
      <c r="V5847">
        <v>-0.63219999999999998</v>
      </c>
      <c r="W5847" s="21"/>
      <c r="X5847" s="21"/>
      <c r="Y5847" s="12" t="str">
        <f>IFERROR(VLOOKUP(C5847,[1]Index!$D:$F,3,FALSE),"Non List")</f>
        <v>Hydro Power</v>
      </c>
      <c r="Z5847">
        <f>IFERROR(VLOOKUP(C5847,[1]LP!$B:$C,2,FALSE),0)</f>
        <v>705</v>
      </c>
      <c r="AA5847" s="11">
        <f t="shared" si="234"/>
        <v>50.5</v>
      </c>
      <c r="AB5847" s="5">
        <f>IFERROR(VLOOKUP(C5847,[2]Sheet1!$B:$F,5,FALSE),0)</f>
        <v>3594414</v>
      </c>
      <c r="AC5847" s="11">
        <f>IFERROR(VLOOKUP(AE5847,[3]Sheet2!$M:$O,2,FALSE),0)</f>
        <v>0.42</v>
      </c>
      <c r="AD5847" s="11">
        <f>IFERROR(VLOOKUP(AE5847,[3]Sheet2!$M:$O,3,FALSE),0)</f>
        <v>8</v>
      </c>
      <c r="AE5847" s="10" t="str">
        <f t="shared" si="235"/>
        <v>80/81NHDL</v>
      </c>
      <c r="AF5847" s="13">
        <f t="shared" si="233"/>
        <v>1.9815602836879432E-2</v>
      </c>
    </row>
    <row r="5848" spans="1:32" x14ac:dyDescent="0.45">
      <c r="A5848" s="12" t="s">
        <v>54</v>
      </c>
      <c r="B5848" s="12" t="s">
        <v>338</v>
      </c>
      <c r="C5848" s="12" t="s">
        <v>210</v>
      </c>
      <c r="D5848" s="12">
        <v>254.6</v>
      </c>
      <c r="E5848" s="12">
        <v>1755588.8459999999</v>
      </c>
      <c r="F5848" s="12">
        <v>353063.38799999998</v>
      </c>
      <c r="G5848" s="12"/>
      <c r="H5848" s="12"/>
      <c r="I5848" s="12"/>
      <c r="J5848" s="12"/>
      <c r="K5848" s="21"/>
      <c r="L5848" s="21">
        <v>93113.797000000006</v>
      </c>
      <c r="M5848" s="5">
        <v>7.07</v>
      </c>
      <c r="N5848" s="5">
        <v>36.01</v>
      </c>
      <c r="O5848" s="5">
        <v>2.12</v>
      </c>
      <c r="P5848" s="5">
        <v>5.89</v>
      </c>
      <c r="Q5848" s="5"/>
      <c r="R5848" s="5">
        <v>76.34</v>
      </c>
      <c r="S5848" s="22"/>
      <c r="T5848" s="5">
        <v>120.11</v>
      </c>
      <c r="U5848" s="5">
        <v>138.22999999999999</v>
      </c>
      <c r="V5848">
        <v>-0.45710000000000001</v>
      </c>
      <c r="W5848" s="21"/>
      <c r="X5848" s="21"/>
      <c r="Y5848" s="12" t="str">
        <f>IFERROR(VLOOKUP(C5848,[1]Index!$D:$F,3,FALSE),"Non List")</f>
        <v>Hydro Power</v>
      </c>
      <c r="Z5848">
        <f>IFERROR(VLOOKUP(C5848,[1]LP!$B:$C,2,FALSE),0)</f>
        <v>337.9</v>
      </c>
      <c r="AA5848" s="11">
        <f t="shared" si="234"/>
        <v>47.8</v>
      </c>
      <c r="AB5848" s="5">
        <f>IFERROR(VLOOKUP(C5848,[2]Sheet1!$B:$F,5,FALSE),0)</f>
        <v>17555889</v>
      </c>
      <c r="AC5848" s="11">
        <f>IFERROR(VLOOKUP(AE5848,[3]Sheet2!$M:$O,2,FALSE),0)</f>
        <v>0.25</v>
      </c>
      <c r="AD5848" s="11">
        <f>IFERROR(VLOOKUP(AE5848,[3]Sheet2!$M:$O,3,FALSE),0)</f>
        <v>4.75</v>
      </c>
      <c r="AE5848" s="10" t="str">
        <f t="shared" si="235"/>
        <v>80/81RADHI</v>
      </c>
      <c r="AF5848" s="13">
        <f t="shared" si="233"/>
        <v>2.0923350103580943E-2</v>
      </c>
    </row>
    <row r="5849" spans="1:32" x14ac:dyDescent="0.45">
      <c r="A5849" s="12" t="s">
        <v>54</v>
      </c>
      <c r="B5849" s="12" t="s">
        <v>338</v>
      </c>
      <c r="C5849" s="12" t="s">
        <v>244</v>
      </c>
      <c r="D5849" s="12">
        <v>640</v>
      </c>
      <c r="E5849" s="12">
        <v>400000</v>
      </c>
      <c r="F5849" s="12">
        <v>-34913.404699999999</v>
      </c>
      <c r="G5849" s="12"/>
      <c r="H5849" s="12"/>
      <c r="I5849" s="12"/>
      <c r="J5849" s="12"/>
      <c r="K5849" s="21"/>
      <c r="L5849" s="21">
        <v>1020.1689</v>
      </c>
      <c r="M5849" s="5">
        <v>0.33</v>
      </c>
      <c r="N5849" s="5">
        <v>1939.39</v>
      </c>
      <c r="O5849" s="5">
        <v>7.01</v>
      </c>
      <c r="P5849" s="5">
        <v>0.37</v>
      </c>
      <c r="Q5849" s="5"/>
      <c r="R5849" s="5">
        <v>13595.12</v>
      </c>
      <c r="S5849" s="22"/>
      <c r="T5849" s="5">
        <v>91.27</v>
      </c>
      <c r="U5849" s="5">
        <v>26.03</v>
      </c>
      <c r="V5849">
        <v>-0.95930000000000004</v>
      </c>
      <c r="W5849" s="21"/>
      <c r="X5849" s="21"/>
      <c r="Y5849" s="12" t="str">
        <f>IFERROR(VLOOKUP(C5849,[1]Index!$D:$F,3,FALSE),"Non List")</f>
        <v>Hydro Power</v>
      </c>
      <c r="Z5849">
        <f>IFERROR(VLOOKUP(C5849,[1]LP!$B:$C,2,FALSE),0)</f>
        <v>468.9</v>
      </c>
      <c r="AA5849" s="11">
        <f t="shared" si="234"/>
        <v>1420.9</v>
      </c>
      <c r="AB5849" s="5">
        <f>IFERROR(VLOOKUP(C5849,[2]Sheet1!$B:$F,5,FALSE),0)</f>
        <v>4000000</v>
      </c>
      <c r="AC5849" s="11">
        <f>IFERROR(VLOOKUP(AE5849,[3]Sheet2!$M:$O,2,FALSE),0)</f>
        <v>0</v>
      </c>
      <c r="AD5849" s="11">
        <f>IFERROR(VLOOKUP(AE5849,[3]Sheet2!$M:$O,3,FALSE),0)</f>
        <v>0</v>
      </c>
      <c r="AE5849" s="10" t="str">
        <f t="shared" si="235"/>
        <v>80/81BNHC</v>
      </c>
      <c r="AF5849" s="13">
        <f t="shared" si="233"/>
        <v>7.0377479206653877E-4</v>
      </c>
    </row>
    <row r="5850" spans="1:32" x14ac:dyDescent="0.45">
      <c r="A5850" s="12" t="s">
        <v>54</v>
      </c>
      <c r="B5850" s="12" t="s">
        <v>338</v>
      </c>
      <c r="C5850" s="12" t="s">
        <v>245</v>
      </c>
      <c r="D5850" s="12">
        <v>343.7</v>
      </c>
      <c r="E5850" s="12">
        <v>612793.80000000005</v>
      </c>
      <c r="F5850" s="12">
        <v>-45963.009100000003</v>
      </c>
      <c r="G5850" s="12"/>
      <c r="H5850" s="12"/>
      <c r="I5850" s="12"/>
      <c r="J5850" s="12"/>
      <c r="K5850" s="21"/>
      <c r="L5850" s="21">
        <v>-67256.284</v>
      </c>
      <c r="M5850" s="5">
        <v>-14.63</v>
      </c>
      <c r="N5850" s="5">
        <v>-23.49</v>
      </c>
      <c r="O5850" s="5">
        <v>3.72</v>
      </c>
      <c r="P5850" s="5">
        <v>-15.82</v>
      </c>
      <c r="Q5850" s="5"/>
      <c r="R5850" s="5">
        <v>-87.38</v>
      </c>
      <c r="S5850" s="22"/>
      <c r="T5850" s="5">
        <v>92.5</v>
      </c>
      <c r="U5850" s="12">
        <v>0</v>
      </c>
      <c r="V5850" s="12">
        <v>0</v>
      </c>
      <c r="W5850" s="21"/>
      <c r="X5850" s="21"/>
      <c r="Y5850" s="12" t="str">
        <f>IFERROR(VLOOKUP(C5850,[1]Index!$D:$F,3,FALSE),"Non List")</f>
        <v>Hydro Non Converted</v>
      </c>
      <c r="Z5850">
        <f>IFERROR(VLOOKUP(C5850,[1]LP!$B:$C,2,FALSE),0)</f>
        <v>554.9</v>
      </c>
      <c r="AA5850" s="11">
        <f t="shared" si="234"/>
        <v>-37.9</v>
      </c>
      <c r="AB5850" s="5">
        <f>IFERROR(VLOOKUP(C5850,[2]Sheet1!$B:$F,5,FALSE),0)</f>
        <v>2267337.06</v>
      </c>
      <c r="AC5850" s="11">
        <f>IFERROR(VLOOKUP(AE5850,[3]Sheet2!$M:$O,2,FALSE),0)</f>
        <v>0</v>
      </c>
      <c r="AD5850" s="11">
        <f>IFERROR(VLOOKUP(AE5850,[3]Sheet2!$M:$O,3,FALSE),0)</f>
        <v>0</v>
      </c>
      <c r="AE5850" s="10" t="str">
        <f t="shared" si="235"/>
        <v>80/81RHGCL</v>
      </c>
      <c r="AF5850" s="13">
        <f t="shared" si="233"/>
        <v>-2.6365110830780324E-2</v>
      </c>
    </row>
    <row r="5851" spans="1:32" x14ac:dyDescent="0.45">
      <c r="A5851" s="12" t="s">
        <v>54</v>
      </c>
      <c r="B5851" s="12" t="s">
        <v>338</v>
      </c>
      <c r="C5851" s="12" t="s">
        <v>201</v>
      </c>
      <c r="D5851" s="12">
        <v>460</v>
      </c>
      <c r="E5851" s="12">
        <v>793500</v>
      </c>
      <c r="F5851" s="12">
        <v>161931.2188</v>
      </c>
      <c r="G5851" s="12"/>
      <c r="H5851" s="12"/>
      <c r="I5851" s="12"/>
      <c r="J5851" s="12"/>
      <c r="K5851" s="21"/>
      <c r="L5851" s="21">
        <v>71636.361000000004</v>
      </c>
      <c r="M5851" s="5">
        <v>12.03</v>
      </c>
      <c r="N5851" s="5">
        <v>38.24</v>
      </c>
      <c r="O5851" s="5">
        <v>3.82</v>
      </c>
      <c r="P5851" s="5">
        <v>10</v>
      </c>
      <c r="Q5851" s="5"/>
      <c r="R5851" s="5">
        <v>146.08000000000001</v>
      </c>
      <c r="S5851" s="22"/>
      <c r="T5851" s="5">
        <v>120.41</v>
      </c>
      <c r="U5851" s="5">
        <v>180.53</v>
      </c>
      <c r="V5851">
        <v>-0.60750000000000004</v>
      </c>
      <c r="W5851" s="21"/>
      <c r="X5851" s="21"/>
      <c r="Y5851" s="12" t="str">
        <f>IFERROR(VLOOKUP(C5851,[1]Index!$D:$F,3,FALSE),"Non List")</f>
        <v>Hydro Power</v>
      </c>
      <c r="Z5851">
        <f>IFERROR(VLOOKUP(C5851,[1]LP!$B:$C,2,FALSE),0)</f>
        <v>539</v>
      </c>
      <c r="AA5851" s="11">
        <f t="shared" si="234"/>
        <v>44.8</v>
      </c>
      <c r="AB5851" s="5">
        <f>IFERROR(VLOOKUP(C5851,[2]Sheet1!$B:$F,5,FALSE),0)</f>
        <v>8728500</v>
      </c>
      <c r="AC5851" s="11">
        <f>IFERROR(VLOOKUP(AE5851,[3]Sheet2!$M:$O,2,FALSE),0)</f>
        <v>0</v>
      </c>
      <c r="AD5851" s="11">
        <f>IFERROR(VLOOKUP(AE5851,[3]Sheet2!$M:$O,3,FALSE),0)</f>
        <v>0</v>
      </c>
      <c r="AE5851" s="10" t="str">
        <f t="shared" si="235"/>
        <v>80/81KPCL</v>
      </c>
      <c r="AF5851" s="13">
        <f t="shared" si="233"/>
        <v>2.2319109461966604E-2</v>
      </c>
    </row>
    <row r="5852" spans="1:32" x14ac:dyDescent="0.45">
      <c r="A5852" s="12" t="s">
        <v>54</v>
      </c>
      <c r="B5852" s="12" t="s">
        <v>338</v>
      </c>
      <c r="C5852" s="12" t="s">
        <v>317</v>
      </c>
      <c r="D5852" s="12">
        <v>397.6</v>
      </c>
      <c r="E5852" s="12">
        <v>3332497</v>
      </c>
      <c r="F5852" s="12">
        <v>-103728.75900000001</v>
      </c>
      <c r="G5852" s="12"/>
      <c r="H5852" s="12"/>
      <c r="I5852" s="12"/>
      <c r="J5852" s="12"/>
      <c r="K5852" s="21"/>
      <c r="L5852" s="21">
        <v>-29553.940999999999</v>
      </c>
      <c r="M5852" s="5">
        <v>-1.17</v>
      </c>
      <c r="N5852" s="5">
        <v>-339.83</v>
      </c>
      <c r="O5852" s="5">
        <v>4.0999999999999996</v>
      </c>
      <c r="P5852" s="5">
        <v>-1.22</v>
      </c>
      <c r="Q5852" s="5"/>
      <c r="R5852" s="5">
        <v>-1393.3</v>
      </c>
      <c r="S5852" s="22"/>
      <c r="T5852" s="5">
        <v>96.89</v>
      </c>
      <c r="U5852" s="12">
        <v>0</v>
      </c>
      <c r="V5852" s="12">
        <v>0</v>
      </c>
      <c r="W5852" s="21"/>
      <c r="X5852" s="21"/>
      <c r="Y5852" s="12" t="str">
        <f>IFERROR(VLOOKUP(C5852,[1]Index!$D:$F,3,FALSE),"Non List")</f>
        <v>Hydro Non Converted</v>
      </c>
      <c r="Z5852">
        <f>IFERROR(VLOOKUP(C5852,[1]LP!$B:$C,2,FALSE),0)</f>
        <v>500</v>
      </c>
      <c r="AA5852" s="11">
        <f t="shared" si="234"/>
        <v>-427.4</v>
      </c>
      <c r="AB5852" s="5">
        <f>IFERROR(VLOOKUP(C5852,[2]Sheet1!$B:$F,5,FALSE),0)</f>
        <v>4998750</v>
      </c>
      <c r="AC5852" s="11">
        <f>IFERROR(VLOOKUP(AE5852,[3]Sheet2!$M:$O,2,FALSE),0)</f>
        <v>0</v>
      </c>
      <c r="AD5852" s="11">
        <f>IFERROR(VLOOKUP(AE5852,[3]Sheet2!$M:$O,3,FALSE),0)</f>
        <v>0</v>
      </c>
      <c r="AE5852" s="10" t="str">
        <f t="shared" si="235"/>
        <v>80/81TAMOR</v>
      </c>
      <c r="AF5852" s="13">
        <f t="shared" si="233"/>
        <v>-2.3400000000000001E-3</v>
      </c>
    </row>
    <row r="5853" spans="1:32" x14ac:dyDescent="0.45">
      <c r="A5853" s="12" t="s">
        <v>54</v>
      </c>
      <c r="B5853" s="12" t="s">
        <v>338</v>
      </c>
      <c r="C5853" s="12" t="s">
        <v>227</v>
      </c>
      <c r="D5853" s="12">
        <v>147.30000000000001</v>
      </c>
      <c r="E5853" s="12">
        <v>1650000</v>
      </c>
      <c r="F5853" s="12">
        <v>-22919.4156</v>
      </c>
      <c r="G5853" s="12"/>
      <c r="H5853" s="12"/>
      <c r="I5853" s="12"/>
      <c r="J5853" s="12"/>
      <c r="K5853" s="21"/>
      <c r="L5853" s="21">
        <v>-21897.232100000001</v>
      </c>
      <c r="M5853" s="5">
        <v>-1.76</v>
      </c>
      <c r="N5853" s="5">
        <v>-83.69</v>
      </c>
      <c r="O5853" s="5">
        <v>1.49</v>
      </c>
      <c r="P5853" s="5">
        <v>-1.79</v>
      </c>
      <c r="Q5853" s="5"/>
      <c r="R5853" s="5">
        <v>-124.7</v>
      </c>
      <c r="S5853" s="22"/>
      <c r="T5853" s="5">
        <v>98.61</v>
      </c>
      <c r="U5853" s="12">
        <v>0</v>
      </c>
      <c r="V5853" s="12">
        <v>0</v>
      </c>
      <c r="W5853" s="21"/>
      <c r="X5853" s="21"/>
      <c r="Y5853" s="12" t="str">
        <f>IFERROR(VLOOKUP(C5853,[1]Index!$D:$F,3,FALSE),"Non List")</f>
        <v>Hydro Power</v>
      </c>
      <c r="Z5853">
        <f>IFERROR(VLOOKUP(C5853,[1]LP!$B:$C,2,FALSE),0)</f>
        <v>201</v>
      </c>
      <c r="AA5853" s="11">
        <f t="shared" si="234"/>
        <v>-114.2</v>
      </c>
      <c r="AB5853" s="5">
        <f>IFERROR(VLOOKUP(C5853,[2]Sheet1!$B:$F,5,FALSE),0)</f>
        <v>16500000</v>
      </c>
      <c r="AC5853" s="11">
        <f>IFERROR(VLOOKUP(AE5853,[3]Sheet2!$M:$O,2,FALSE),0)</f>
        <v>0</v>
      </c>
      <c r="AD5853" s="11">
        <f>IFERROR(VLOOKUP(AE5853,[3]Sheet2!$M:$O,3,FALSE),0)</f>
        <v>0</v>
      </c>
      <c r="AE5853" s="10" t="str">
        <f t="shared" si="235"/>
        <v>80/81GHL</v>
      </c>
      <c r="AF5853" s="13">
        <f t="shared" si="233"/>
        <v>-8.7562189054726375E-3</v>
      </c>
    </row>
    <row r="5854" spans="1:32" x14ac:dyDescent="0.45">
      <c r="A5854" s="12" t="s">
        <v>54</v>
      </c>
      <c r="B5854" s="12" t="s">
        <v>338</v>
      </c>
      <c r="C5854" s="12" t="s">
        <v>341</v>
      </c>
      <c r="D5854" s="12">
        <v>563.79999999999995</v>
      </c>
      <c r="E5854" s="12">
        <v>620000</v>
      </c>
      <c r="F5854" s="12">
        <v>-159446.734</v>
      </c>
      <c r="G5854" s="12"/>
      <c r="H5854" s="12"/>
      <c r="I5854" s="12"/>
      <c r="J5854" s="12"/>
      <c r="K5854" s="21"/>
      <c r="L5854" s="21">
        <v>3399.0219999999999</v>
      </c>
      <c r="M5854" s="5">
        <v>0.72</v>
      </c>
      <c r="N5854" s="5">
        <v>783.06</v>
      </c>
      <c r="O5854" s="5">
        <v>7.59</v>
      </c>
      <c r="P5854" s="5">
        <v>0.98</v>
      </c>
      <c r="Q5854" s="5"/>
      <c r="R5854" s="5">
        <v>5943.43</v>
      </c>
      <c r="S5854" s="22"/>
      <c r="T5854" s="5">
        <v>74.28</v>
      </c>
      <c r="U5854" s="5">
        <v>34.69</v>
      </c>
      <c r="V5854">
        <v>-0.9385</v>
      </c>
      <c r="W5854" s="21"/>
      <c r="X5854" s="21"/>
      <c r="Y5854" s="12" t="str">
        <f>IFERROR(VLOOKUP(C5854,[1]Index!$D:$F,3,FALSE),"Non List")</f>
        <v>Hydro Non Converted</v>
      </c>
      <c r="Z5854">
        <f>IFERROR(VLOOKUP(C5854,[1]LP!$B:$C,2,FALSE),0)</f>
        <v>760</v>
      </c>
      <c r="AA5854" s="11">
        <f t="shared" si="234"/>
        <v>1055.5999999999999</v>
      </c>
      <c r="AB5854" s="5">
        <f>IFERROR(VLOOKUP(C5854,[2]Sheet1!$B:$F,5,FALSE),0)</f>
        <v>682000</v>
      </c>
      <c r="AC5854" s="11">
        <f>IFERROR(VLOOKUP(AE5854,[3]Sheet2!$M:$O,2,FALSE),0)</f>
        <v>0</v>
      </c>
      <c r="AD5854" s="11">
        <f>IFERROR(VLOOKUP(AE5854,[3]Sheet2!$M:$O,3,FALSE),0)</f>
        <v>0</v>
      </c>
      <c r="AE5854" s="10" t="str">
        <f t="shared" si="235"/>
        <v>80/81EHPL</v>
      </c>
      <c r="AF5854" s="13">
        <f t="shared" si="233"/>
        <v>9.4736842105263154E-4</v>
      </c>
    </row>
    <row r="5855" spans="1:32" x14ac:dyDescent="0.45">
      <c r="A5855" s="12" t="s">
        <v>54</v>
      </c>
      <c r="B5855" s="12" t="s">
        <v>338</v>
      </c>
      <c r="C5855" s="12" t="s">
        <v>318</v>
      </c>
      <c r="D5855" s="12">
        <v>333.9</v>
      </c>
      <c r="E5855" s="12">
        <v>1000000</v>
      </c>
      <c r="F5855" s="12">
        <v>-299703</v>
      </c>
      <c r="G5855" s="12"/>
      <c r="H5855" s="12"/>
      <c r="I5855" s="12"/>
      <c r="J5855" s="12"/>
      <c r="K5855" s="21"/>
      <c r="L5855" s="21">
        <v>-226549</v>
      </c>
      <c r="M5855" s="5">
        <v>-30.2</v>
      </c>
      <c r="N5855" s="5">
        <v>-11.06</v>
      </c>
      <c r="O5855" s="5">
        <v>4.7699999999999996</v>
      </c>
      <c r="P5855" s="5">
        <v>-43.14</v>
      </c>
      <c r="Q5855" s="5"/>
      <c r="R5855" s="5">
        <v>-52.76</v>
      </c>
      <c r="S5855" s="22"/>
      <c r="T5855" s="5">
        <v>70.03</v>
      </c>
      <c r="U5855" s="12">
        <v>0</v>
      </c>
      <c r="V5855" s="12">
        <v>0</v>
      </c>
      <c r="W5855" s="21"/>
      <c r="X5855" s="21"/>
      <c r="Y5855" s="12" t="str">
        <f>IFERROR(VLOOKUP(C5855,[1]Index!$D:$F,3,FALSE),"Non List")</f>
        <v>Hydro Non Converted</v>
      </c>
      <c r="Z5855">
        <f>IFERROR(VLOOKUP(C5855,[1]LP!$B:$C,2,FALSE),0)</f>
        <v>503</v>
      </c>
      <c r="AA5855" s="11">
        <f t="shared" si="234"/>
        <v>-16.7</v>
      </c>
      <c r="AB5855" s="5">
        <f>IFERROR(VLOOKUP(C5855,[2]Sheet1!$B:$F,5,FALSE),0)</f>
        <v>2400000</v>
      </c>
      <c r="AC5855" s="11">
        <f>IFERROR(VLOOKUP(AE5855,[3]Sheet2!$M:$O,2,FALSE),0)</f>
        <v>0</v>
      </c>
      <c r="AD5855" s="11">
        <f>IFERROR(VLOOKUP(AE5855,[3]Sheet2!$M:$O,3,FALSE),0)</f>
        <v>0</v>
      </c>
      <c r="AE5855" s="10" t="str">
        <f t="shared" si="235"/>
        <v>80/81MKHC</v>
      </c>
      <c r="AF5855" s="13">
        <f t="shared" si="233"/>
        <v>-6.0039761431411529E-2</v>
      </c>
    </row>
    <row r="5856" spans="1:32" x14ac:dyDescent="0.45">
      <c r="A5856" s="12" t="s">
        <v>54</v>
      </c>
      <c r="B5856" s="12" t="s">
        <v>338</v>
      </c>
      <c r="C5856" s="12" t="s">
        <v>328</v>
      </c>
      <c r="D5856" s="12">
        <v>425.8</v>
      </c>
      <c r="E5856" s="12">
        <v>544053.4</v>
      </c>
      <c r="F5856" s="12">
        <v>-232910.46299999999</v>
      </c>
      <c r="G5856" s="12"/>
      <c r="H5856" s="12"/>
      <c r="I5856" s="12"/>
      <c r="J5856" s="12"/>
      <c r="K5856" s="21"/>
      <c r="L5856" s="21">
        <v>-27879.791000000001</v>
      </c>
      <c r="M5856" s="5">
        <v>-6.83</v>
      </c>
      <c r="N5856" s="5">
        <v>-62.34</v>
      </c>
      <c r="O5856" s="5">
        <v>7.45</v>
      </c>
      <c r="P5856" s="5">
        <v>-11.95</v>
      </c>
      <c r="Q5856" s="5"/>
      <c r="R5856" s="5">
        <v>-464.43</v>
      </c>
      <c r="S5856" s="22"/>
      <c r="T5856" s="5">
        <v>57.19</v>
      </c>
      <c r="U5856" s="12">
        <v>0</v>
      </c>
      <c r="V5856" s="12">
        <v>0</v>
      </c>
      <c r="W5856" s="21"/>
      <c r="X5856" s="21"/>
      <c r="Y5856" s="12" t="str">
        <f>IFERROR(VLOOKUP(C5856,[1]Index!$D:$F,3,FALSE),"Non List")</f>
        <v>Hydro Non Converted</v>
      </c>
      <c r="Z5856">
        <f>IFERROR(VLOOKUP(C5856,[1]LP!$B:$C,2,FALSE),0)</f>
        <v>750</v>
      </c>
      <c r="AA5856" s="11">
        <f t="shared" si="234"/>
        <v>-109.8</v>
      </c>
      <c r="AB5856" s="5">
        <f>IFERROR(VLOOKUP(C5856,[2]Sheet1!$B:$F,5,FALSE),0)</f>
        <v>1523349.5200000003</v>
      </c>
      <c r="AC5856" s="11">
        <f>IFERROR(VLOOKUP(AE5856,[3]Sheet2!$M:$O,2,FALSE),0)</f>
        <v>0</v>
      </c>
      <c r="AD5856" s="11">
        <f>IFERROR(VLOOKUP(AE5856,[3]Sheet2!$M:$O,3,FALSE),0)</f>
        <v>0</v>
      </c>
      <c r="AE5856" s="10" t="str">
        <f t="shared" si="235"/>
        <v>80/81BEDC</v>
      </c>
      <c r="AF5856" s="13">
        <f t="shared" si="233"/>
        <v>-9.1066666666666674E-3</v>
      </c>
    </row>
    <row r="5857" spans="1:32" x14ac:dyDescent="0.45">
      <c r="A5857" s="12" t="s">
        <v>54</v>
      </c>
      <c r="B5857" s="12" t="s">
        <v>338</v>
      </c>
      <c r="C5857" s="12" t="s">
        <v>211</v>
      </c>
      <c r="D5857" s="12">
        <v>226.5</v>
      </c>
      <c r="E5857" s="12">
        <v>1100000</v>
      </c>
      <c r="F5857" s="12">
        <v>-164737.399</v>
      </c>
      <c r="G5857" s="12"/>
      <c r="H5857" s="12"/>
      <c r="I5857" s="12"/>
      <c r="J5857" s="12"/>
      <c r="K5857" s="21"/>
      <c r="L5857" s="21">
        <v>21300.905999999999</v>
      </c>
      <c r="M5857" s="5">
        <v>2.57</v>
      </c>
      <c r="N5857" s="5">
        <v>88.13</v>
      </c>
      <c r="O5857" s="5">
        <v>2.66</v>
      </c>
      <c r="P5857" s="5">
        <v>3.04</v>
      </c>
      <c r="Q5857" s="5"/>
      <c r="R5857" s="5">
        <v>234.43</v>
      </c>
      <c r="S5857" s="22"/>
      <c r="T5857" s="5">
        <v>85.02</v>
      </c>
      <c r="U5857" s="5">
        <v>70.12</v>
      </c>
      <c r="V5857">
        <v>-0.69040000000000001</v>
      </c>
      <c r="W5857" s="21"/>
      <c r="X5857" s="21"/>
      <c r="Y5857" s="12" t="str">
        <f>IFERROR(VLOOKUP(C5857,[1]Index!$D:$F,3,FALSE),"Non List")</f>
        <v>Hydro Power</v>
      </c>
      <c r="Z5857">
        <f>IFERROR(VLOOKUP(C5857,[1]LP!$B:$C,2,FALSE),0)</f>
        <v>269</v>
      </c>
      <c r="AA5857" s="11">
        <f t="shared" si="234"/>
        <v>104.7</v>
      </c>
      <c r="AB5857" s="5">
        <f>IFERROR(VLOOKUP(C5857,[2]Sheet1!$B:$F,5,FALSE),0)</f>
        <v>11000000</v>
      </c>
      <c r="AC5857" s="11">
        <f>IFERROR(VLOOKUP(AE5857,[3]Sheet2!$M:$O,2,FALSE),0)</f>
        <v>0</v>
      </c>
      <c r="AD5857" s="11">
        <f>IFERROR(VLOOKUP(AE5857,[3]Sheet2!$M:$O,3,FALSE),0)</f>
        <v>0</v>
      </c>
      <c r="AE5857" s="10" t="str">
        <f t="shared" si="235"/>
        <v>80/81PMHPL</v>
      </c>
      <c r="AF5857" s="13">
        <f t="shared" si="233"/>
        <v>9.553903345724906E-3</v>
      </c>
    </row>
    <row r="5858" spans="1:32" x14ac:dyDescent="0.45">
      <c r="A5858" s="12" t="s">
        <v>54</v>
      </c>
      <c r="B5858" s="12" t="s">
        <v>338</v>
      </c>
      <c r="C5858" s="12" t="s">
        <v>342</v>
      </c>
      <c r="D5858" s="12">
        <v>1515</v>
      </c>
      <c r="E5858" s="12">
        <v>121867.5</v>
      </c>
      <c r="F5858" s="12">
        <v>74019.34</v>
      </c>
      <c r="G5858" s="12"/>
      <c r="H5858" s="12"/>
      <c r="I5858" s="12"/>
      <c r="J5858" s="12"/>
      <c r="K5858" s="21"/>
      <c r="L5858" s="21">
        <v>14274.795</v>
      </c>
      <c r="M5858" s="5">
        <v>15.61</v>
      </c>
      <c r="N5858" s="5">
        <v>97.05</v>
      </c>
      <c r="O5858" s="5">
        <v>9.43</v>
      </c>
      <c r="P5858" s="5">
        <v>9.7200000000000006</v>
      </c>
      <c r="Q5858" s="5"/>
      <c r="R5858" s="5">
        <v>915.18</v>
      </c>
      <c r="S5858" s="22"/>
      <c r="T5858" s="5">
        <v>160.74</v>
      </c>
      <c r="U5858" s="5">
        <v>237.6</v>
      </c>
      <c r="V5858">
        <v>-0.84319999999999995</v>
      </c>
      <c r="W5858" s="21"/>
      <c r="X5858" s="21"/>
      <c r="Y5858" s="12" t="str">
        <f>IFERROR(VLOOKUP(C5858,[1]Index!$D:$F,3,FALSE),"Non List")</f>
        <v>Hydro Non Converted</v>
      </c>
      <c r="Z5858">
        <f>IFERROR(VLOOKUP(C5858,[1]LP!$B:$C,2,FALSE),0)</f>
        <v>2462</v>
      </c>
      <c r="AA5858" s="11">
        <f t="shared" si="234"/>
        <v>157.69999999999999</v>
      </c>
      <c r="AB5858" s="5">
        <f>IFERROR(VLOOKUP(C5858,[2]Sheet1!$B:$F,5,FALSE),0)</f>
        <v>121867.5</v>
      </c>
      <c r="AC5858" s="11">
        <f>IFERROR(VLOOKUP(AE5858,[3]Sheet2!$M:$O,2,FALSE),0)</f>
        <v>0</v>
      </c>
      <c r="AD5858" s="11">
        <f>IFERROR(VLOOKUP(AE5858,[3]Sheet2!$M:$O,3,FALSE),0)</f>
        <v>10</v>
      </c>
      <c r="AE5858" s="10" t="str">
        <f t="shared" si="235"/>
        <v>80/81KBSH</v>
      </c>
      <c r="AF5858" s="13">
        <f t="shared" si="233"/>
        <v>6.3403736799350118E-3</v>
      </c>
    </row>
    <row r="5859" spans="1:32" x14ac:dyDescent="0.45">
      <c r="A5859" s="12" t="s">
        <v>54</v>
      </c>
      <c r="B5859" s="12" t="s">
        <v>338</v>
      </c>
      <c r="C5859" s="12" t="s">
        <v>234</v>
      </c>
      <c r="D5859" s="12">
        <v>297</v>
      </c>
      <c r="E5859" s="12">
        <v>6000000</v>
      </c>
      <c r="F5859" s="12">
        <v>-406522.61</v>
      </c>
      <c r="G5859" s="12"/>
      <c r="H5859" s="12"/>
      <c r="I5859" s="12"/>
      <c r="J5859" s="12"/>
      <c r="K5859" s="21"/>
      <c r="L5859" s="21">
        <v>-13173.22</v>
      </c>
      <c r="M5859" s="5">
        <v>-0.28000000000000003</v>
      </c>
      <c r="N5859" s="5">
        <v>-1060.71</v>
      </c>
      <c r="O5859" s="5">
        <v>3.19</v>
      </c>
      <c r="P5859" s="5">
        <v>-0.31</v>
      </c>
      <c r="Q5859" s="5"/>
      <c r="R5859" s="5">
        <v>-3383.66</v>
      </c>
      <c r="S5859" s="22"/>
      <c r="T5859" s="5">
        <v>93.22</v>
      </c>
      <c r="U5859" s="12">
        <v>0</v>
      </c>
      <c r="V5859" s="12">
        <v>0</v>
      </c>
      <c r="W5859" s="21"/>
      <c r="X5859" s="21"/>
      <c r="Y5859" s="12" t="str">
        <f>IFERROR(VLOOKUP(C5859,[1]Index!$D:$F,3,FALSE),"Non List")</f>
        <v>Hydro Power</v>
      </c>
      <c r="Z5859">
        <f>IFERROR(VLOOKUP(C5859,[1]LP!$B:$C,2,FALSE),0)</f>
        <v>330.3</v>
      </c>
      <c r="AA5859" s="11">
        <f t="shared" si="234"/>
        <v>-1179.5999999999999</v>
      </c>
      <c r="AB5859" s="5">
        <f>IFERROR(VLOOKUP(C5859,[2]Sheet1!$B:$F,5,FALSE),0)</f>
        <v>60000000</v>
      </c>
      <c r="AC5859" s="11">
        <f>IFERROR(VLOOKUP(AE5859,[3]Sheet2!$M:$O,2,FALSE),0)</f>
        <v>0</v>
      </c>
      <c r="AD5859" s="11">
        <f>IFERROR(VLOOKUP(AE5859,[3]Sheet2!$M:$O,3,FALSE),0)</f>
        <v>0</v>
      </c>
      <c r="AE5859" s="10" t="str">
        <f t="shared" si="235"/>
        <v>80/81MBJC</v>
      </c>
      <c r="AF5859" s="13">
        <f t="shared" si="233"/>
        <v>-8.4771419921283683E-4</v>
      </c>
    </row>
    <row r="5860" spans="1:32" x14ac:dyDescent="0.45">
      <c r="A5860" s="12" t="s">
        <v>54</v>
      </c>
      <c r="B5860" s="12" t="s">
        <v>338</v>
      </c>
      <c r="C5860" s="12" t="s">
        <v>226</v>
      </c>
      <c r="D5860" s="12">
        <v>208.1</v>
      </c>
      <c r="E5860" s="12">
        <v>1800000</v>
      </c>
      <c r="F5860" s="12">
        <v>-359406.37400000001</v>
      </c>
      <c r="G5860" s="12"/>
      <c r="H5860" s="12"/>
      <c r="I5860" s="12"/>
      <c r="J5860" s="12"/>
      <c r="K5860" s="21"/>
      <c r="L5860" s="21">
        <v>-15084.766</v>
      </c>
      <c r="M5860" s="5">
        <v>-1.1100000000000001</v>
      </c>
      <c r="N5860" s="5">
        <v>-187.48</v>
      </c>
      <c r="O5860" s="5">
        <v>2.6</v>
      </c>
      <c r="P5860" s="5">
        <v>-1.4</v>
      </c>
      <c r="Q5860" s="5"/>
      <c r="R5860" s="5">
        <v>-487.45</v>
      </c>
      <c r="S5860" s="22"/>
      <c r="T5860" s="5">
        <v>80.03</v>
      </c>
      <c r="U5860" s="12">
        <v>0</v>
      </c>
      <c r="V5860" s="12">
        <v>0</v>
      </c>
      <c r="W5860" s="21"/>
      <c r="X5860" s="21"/>
      <c r="Y5860" s="12" t="str">
        <f>IFERROR(VLOOKUP(C5860,[1]Index!$D:$F,3,FALSE),"Non List")</f>
        <v>Hydro Power</v>
      </c>
      <c r="Z5860">
        <f>IFERROR(VLOOKUP(C5860,[1]LP!$B:$C,2,FALSE),0)</f>
        <v>238.1</v>
      </c>
      <c r="AA5860" s="11">
        <f t="shared" si="234"/>
        <v>-214.5</v>
      </c>
      <c r="AB5860" s="5">
        <f>IFERROR(VLOOKUP(C5860,[2]Sheet1!$B:$F,5,FALSE),0)</f>
        <v>18000000</v>
      </c>
      <c r="AC5860" s="11">
        <f>IFERROR(VLOOKUP(AE5860,[3]Sheet2!$M:$O,2,FALSE),0)</f>
        <v>0</v>
      </c>
      <c r="AD5860" s="11">
        <f>IFERROR(VLOOKUP(AE5860,[3]Sheet2!$M:$O,3,FALSE),0)</f>
        <v>0</v>
      </c>
      <c r="AE5860" s="10" t="str">
        <f t="shared" si="235"/>
        <v>80/81GLH</v>
      </c>
      <c r="AF5860" s="13">
        <f t="shared" si="233"/>
        <v>-4.6619067618647635E-3</v>
      </c>
    </row>
    <row r="5861" spans="1:32" x14ac:dyDescent="0.45">
      <c r="A5861" s="12" t="s">
        <v>54</v>
      </c>
      <c r="B5861" s="12" t="s">
        <v>338</v>
      </c>
      <c r="C5861" s="12" t="s">
        <v>246</v>
      </c>
      <c r="D5861" s="12">
        <v>461.2</v>
      </c>
      <c r="E5861" s="12">
        <v>1350000</v>
      </c>
      <c r="F5861" s="12">
        <v>-45251.397599999997</v>
      </c>
      <c r="G5861" s="12"/>
      <c r="H5861" s="12"/>
      <c r="I5861" s="12"/>
      <c r="J5861" s="12"/>
      <c r="K5861" s="21"/>
      <c r="L5861" s="21">
        <v>41472.925300000003</v>
      </c>
      <c r="M5861" s="5">
        <v>4.09</v>
      </c>
      <c r="N5861" s="5">
        <v>112.76</v>
      </c>
      <c r="O5861" s="5">
        <v>4.7699999999999996</v>
      </c>
      <c r="P5861" s="5">
        <v>4.24</v>
      </c>
      <c r="Q5861" s="5"/>
      <c r="R5861" s="5">
        <v>537.87</v>
      </c>
      <c r="S5861" s="22"/>
      <c r="T5861" s="5">
        <v>96.65</v>
      </c>
      <c r="U5861" s="5">
        <v>94.31</v>
      </c>
      <c r="V5861">
        <v>-0.79549999999999998</v>
      </c>
      <c r="W5861" s="21"/>
      <c r="X5861" s="21"/>
      <c r="Y5861" s="12" t="str">
        <f>IFERROR(VLOOKUP(C5861,[1]Index!$D:$F,3,FALSE),"Non List")</f>
        <v>Hydro Non Converted</v>
      </c>
      <c r="Z5861">
        <f>IFERROR(VLOOKUP(C5861,[1]LP!$B:$C,2,FALSE),0)</f>
        <v>607</v>
      </c>
      <c r="AA5861" s="11">
        <f t="shared" si="234"/>
        <v>148.4</v>
      </c>
      <c r="AB5861" s="5">
        <f>IFERROR(VLOOKUP(C5861,[2]Sheet1!$B:$F,5,FALSE),0)</f>
        <v>1890000.0000000002</v>
      </c>
      <c r="AC5861" s="11">
        <f>IFERROR(VLOOKUP(AE5861,[3]Sheet2!$M:$O,2,FALSE),0)</f>
        <v>0</v>
      </c>
      <c r="AD5861" s="11">
        <f>IFERROR(VLOOKUP(AE5861,[3]Sheet2!$M:$O,3,FALSE),0)</f>
        <v>0</v>
      </c>
      <c r="AE5861" s="10" t="str">
        <f t="shared" si="235"/>
        <v>80/81USHEC</v>
      </c>
      <c r="AF5861" s="13">
        <f t="shared" si="233"/>
        <v>6.7380560131795712E-3</v>
      </c>
    </row>
    <row r="5862" spans="1:32" x14ac:dyDescent="0.45">
      <c r="A5862" s="12" t="s">
        <v>54</v>
      </c>
      <c r="B5862" s="12" t="s">
        <v>338</v>
      </c>
      <c r="C5862" s="12" t="s">
        <v>212</v>
      </c>
      <c r="D5862" s="12">
        <v>206.9</v>
      </c>
      <c r="E5862" s="12">
        <v>800000</v>
      </c>
      <c r="F5862" s="12">
        <v>-244505.92</v>
      </c>
      <c r="G5862" s="12"/>
      <c r="H5862" s="12"/>
      <c r="I5862" s="12"/>
      <c r="J5862" s="12"/>
      <c r="K5862" s="21"/>
      <c r="L5862" s="21">
        <v>2572.21</v>
      </c>
      <c r="M5862" s="5">
        <v>0.43</v>
      </c>
      <c r="N5862" s="5">
        <v>481.16</v>
      </c>
      <c r="O5862" s="5">
        <v>2.98</v>
      </c>
      <c r="P5862" s="5">
        <v>0.62</v>
      </c>
      <c r="Q5862" s="5"/>
      <c r="R5862" s="5">
        <v>1433.86</v>
      </c>
      <c r="S5862" s="22"/>
      <c r="T5862" s="5">
        <v>69.44</v>
      </c>
      <c r="U5862" s="5">
        <v>25.92</v>
      </c>
      <c r="V5862">
        <v>-0.87470000000000003</v>
      </c>
      <c r="W5862" s="21"/>
      <c r="X5862" s="21"/>
      <c r="Y5862" s="12" t="str">
        <f>IFERROR(VLOOKUP(C5862,[1]Index!$D:$F,3,FALSE),"Non List")</f>
        <v>Hydro Power</v>
      </c>
      <c r="Z5862">
        <f>IFERROR(VLOOKUP(C5862,[1]LP!$B:$C,2,FALSE),0)</f>
        <v>194.4</v>
      </c>
      <c r="AA5862" s="11">
        <f t="shared" si="234"/>
        <v>452.1</v>
      </c>
      <c r="AB5862" s="5">
        <f>IFERROR(VLOOKUP(C5862,[2]Sheet1!$B:$F,5,FALSE),0)</f>
        <v>18249752</v>
      </c>
      <c r="AC5862" s="11">
        <f>IFERROR(VLOOKUP(AE5862,[3]Sheet2!$M:$O,2,FALSE),0)</f>
        <v>0</v>
      </c>
      <c r="AD5862" s="11">
        <f>IFERROR(VLOOKUP(AE5862,[3]Sheet2!$M:$O,3,FALSE),0)</f>
        <v>0</v>
      </c>
      <c r="AE5862" s="10" t="str">
        <f t="shared" si="235"/>
        <v>80/81AKJCL</v>
      </c>
      <c r="AF5862" s="13">
        <f t="shared" si="233"/>
        <v>2.2119341563786006E-3</v>
      </c>
    </row>
    <row r="5863" spans="1:32" x14ac:dyDescent="0.45">
      <c r="A5863" s="12" t="s">
        <v>54</v>
      </c>
      <c r="B5863" s="12" t="s">
        <v>338</v>
      </c>
      <c r="C5863" s="12" t="s">
        <v>223</v>
      </c>
      <c r="D5863" s="12">
        <v>178</v>
      </c>
      <c r="E5863" s="12">
        <v>1500000</v>
      </c>
      <c r="F5863" s="12">
        <v>-604497.33059999999</v>
      </c>
      <c r="G5863" s="12"/>
      <c r="H5863" s="12"/>
      <c r="I5863" s="12"/>
      <c r="J5863" s="12"/>
      <c r="K5863" s="21"/>
      <c r="L5863" s="21">
        <v>-47226.708100000003</v>
      </c>
      <c r="M5863" s="5">
        <v>-4.1900000000000004</v>
      </c>
      <c r="N5863" s="5">
        <v>-42.48</v>
      </c>
      <c r="O5863" s="5">
        <v>2.98</v>
      </c>
      <c r="P5863" s="5">
        <v>-7.03</v>
      </c>
      <c r="Q5863" s="5"/>
      <c r="R5863" s="5">
        <v>-126.59</v>
      </c>
      <c r="S5863" s="22"/>
      <c r="T5863" s="5">
        <v>59.7</v>
      </c>
      <c r="U5863" s="12">
        <v>0</v>
      </c>
      <c r="V5863" s="12">
        <v>0</v>
      </c>
      <c r="W5863" s="21"/>
      <c r="X5863" s="21"/>
      <c r="Y5863" s="12" t="str">
        <f>IFERROR(VLOOKUP(C5863,[1]Index!$D:$F,3,FALSE),"Non List")</f>
        <v>Hydro Power</v>
      </c>
      <c r="Z5863">
        <f>IFERROR(VLOOKUP(C5863,[1]LP!$B:$C,2,FALSE),0)</f>
        <v>195.1</v>
      </c>
      <c r="AA5863" s="11">
        <f t="shared" si="234"/>
        <v>-46.6</v>
      </c>
      <c r="AB5863" s="5">
        <f>IFERROR(VLOOKUP(C5863,[2]Sheet1!$B:$F,5,FALSE),0)</f>
        <v>22500000</v>
      </c>
      <c r="AC5863" s="11">
        <f>IFERROR(VLOOKUP(AE5863,[3]Sheet2!$M:$O,2,FALSE),0)</f>
        <v>0</v>
      </c>
      <c r="AD5863" s="11">
        <f>IFERROR(VLOOKUP(AE5863,[3]Sheet2!$M:$O,3,FALSE),0)</f>
        <v>0</v>
      </c>
      <c r="AE5863" s="10" t="str">
        <f t="shared" si="235"/>
        <v>80/81LEC</v>
      </c>
      <c r="AF5863" s="13">
        <f t="shared" si="233"/>
        <v>-2.1476166068682731E-2</v>
      </c>
    </row>
    <row r="5864" spans="1:32" x14ac:dyDescent="0.45">
      <c r="A5864" s="12" t="s">
        <v>54</v>
      </c>
      <c r="B5864" s="12" t="s">
        <v>338</v>
      </c>
      <c r="C5864" s="12" t="s">
        <v>235</v>
      </c>
      <c r="D5864" s="12">
        <v>538</v>
      </c>
      <c r="E5864" s="12">
        <v>400000</v>
      </c>
      <c r="F5864" s="12">
        <v>-165609.53099999999</v>
      </c>
      <c r="G5864" s="12"/>
      <c r="H5864" s="12"/>
      <c r="I5864" s="12"/>
      <c r="J5864" s="12"/>
      <c r="K5864" s="21"/>
      <c r="L5864" s="21">
        <v>-19653.133999999998</v>
      </c>
      <c r="M5864" s="5">
        <v>-6.55</v>
      </c>
      <c r="N5864" s="5">
        <v>-82.14</v>
      </c>
      <c r="O5864" s="5">
        <v>9.18</v>
      </c>
      <c r="P5864" s="5">
        <v>-11.18</v>
      </c>
      <c r="Q5864" s="5"/>
      <c r="R5864" s="5">
        <v>-754.05</v>
      </c>
      <c r="S5864" s="22"/>
      <c r="T5864" s="5">
        <v>58.6</v>
      </c>
      <c r="U5864" s="12">
        <v>0</v>
      </c>
      <c r="V5864" s="12">
        <v>0</v>
      </c>
      <c r="W5864" s="21"/>
      <c r="X5864" s="21"/>
      <c r="Y5864" s="12" t="str">
        <f>IFERROR(VLOOKUP(C5864,[1]Index!$D:$F,3,FALSE),"Non List")</f>
        <v>Hydro Power</v>
      </c>
      <c r="Z5864">
        <f>IFERROR(VLOOKUP(C5864,[1]LP!$B:$C,2,FALSE),0)</f>
        <v>525</v>
      </c>
      <c r="AA5864" s="11">
        <f t="shared" si="234"/>
        <v>-80.2</v>
      </c>
      <c r="AB5864" s="5">
        <f>IFERROR(VLOOKUP(C5864,[2]Sheet1!$B:$F,5,FALSE),0)</f>
        <v>4000000</v>
      </c>
      <c r="AC5864" s="11">
        <f>IFERROR(VLOOKUP(AE5864,[3]Sheet2!$M:$O,2,FALSE),0)</f>
        <v>0</v>
      </c>
      <c r="AD5864" s="11">
        <f>IFERROR(VLOOKUP(AE5864,[3]Sheet2!$M:$O,3,FALSE),0)</f>
        <v>0</v>
      </c>
      <c r="AE5864" s="10" t="str">
        <f t="shared" si="235"/>
        <v>80/81TPC</v>
      </c>
      <c r="AF5864" s="13">
        <f t="shared" si="233"/>
        <v>-1.2476190476190476E-2</v>
      </c>
    </row>
    <row r="5865" spans="1:32" x14ac:dyDescent="0.45">
      <c r="A5865" s="12" t="s">
        <v>54</v>
      </c>
      <c r="B5865" s="12" t="s">
        <v>338</v>
      </c>
      <c r="C5865" s="12" t="s">
        <v>228</v>
      </c>
      <c r="D5865" s="12">
        <v>154.80000000000001</v>
      </c>
      <c r="E5865" s="12">
        <v>2900000</v>
      </c>
      <c r="F5865" s="12">
        <v>20731.573</v>
      </c>
      <c r="G5865" s="12"/>
      <c r="H5865" s="12"/>
      <c r="I5865" s="12"/>
      <c r="J5865" s="12"/>
      <c r="K5865" s="21"/>
      <c r="L5865" s="21">
        <v>-32108.901999999998</v>
      </c>
      <c r="M5865" s="5">
        <v>-1.47</v>
      </c>
      <c r="N5865" s="5">
        <v>-105.31</v>
      </c>
      <c r="O5865" s="5">
        <v>1.54</v>
      </c>
      <c r="P5865" s="5">
        <v>-1.47</v>
      </c>
      <c r="Q5865" s="5"/>
      <c r="R5865" s="5">
        <v>-162.18</v>
      </c>
      <c r="S5865" s="22"/>
      <c r="T5865" s="5">
        <v>100.71</v>
      </c>
      <c r="U5865" s="12">
        <v>0</v>
      </c>
      <c r="V5865" s="12">
        <v>0</v>
      </c>
      <c r="W5865" s="21"/>
      <c r="X5865" s="21"/>
      <c r="Y5865" s="12" t="str">
        <f>IFERROR(VLOOKUP(C5865,[1]Index!$D:$F,3,FALSE),"Non List")</f>
        <v>Hydro Power</v>
      </c>
      <c r="Z5865">
        <f>IFERROR(VLOOKUP(C5865,[1]LP!$B:$C,2,FALSE),0)</f>
        <v>236</v>
      </c>
      <c r="AA5865" s="11">
        <f t="shared" si="234"/>
        <v>-160.5</v>
      </c>
      <c r="AB5865" s="5">
        <f>IFERROR(VLOOKUP(C5865,[2]Sheet1!$B:$F,5,FALSE),0)</f>
        <v>29000000</v>
      </c>
      <c r="AC5865" s="11">
        <f>IFERROR(VLOOKUP(AE5865,[3]Sheet2!$M:$O,2,FALSE),0)</f>
        <v>0</v>
      </c>
      <c r="AD5865" s="11">
        <f>IFERROR(VLOOKUP(AE5865,[3]Sheet2!$M:$O,3,FALSE),0)</f>
        <v>0</v>
      </c>
      <c r="AE5865" s="10" t="str">
        <f t="shared" si="235"/>
        <v>80/81SHEL</v>
      </c>
      <c r="AF5865" s="13">
        <f t="shared" si="233"/>
        <v>-6.2288135593220337E-3</v>
      </c>
    </row>
    <row r="5866" spans="1:32" x14ac:dyDescent="0.45">
      <c r="A5866" s="12" t="s">
        <v>54</v>
      </c>
      <c r="B5866" s="12" t="s">
        <v>338</v>
      </c>
      <c r="C5866" s="12" t="s">
        <v>216</v>
      </c>
      <c r="D5866" s="12">
        <v>230.4</v>
      </c>
      <c r="E5866" s="12">
        <v>962500</v>
      </c>
      <c r="F5866" s="12">
        <v>-17956.54</v>
      </c>
      <c r="G5866" s="12"/>
      <c r="H5866" s="12"/>
      <c r="I5866" s="12"/>
      <c r="J5866" s="12"/>
      <c r="K5866" s="21"/>
      <c r="L5866" s="21">
        <v>-120585.34</v>
      </c>
      <c r="M5866" s="5">
        <v>-16.690000000000001</v>
      </c>
      <c r="N5866" s="5">
        <v>-13.8</v>
      </c>
      <c r="O5866" s="5">
        <v>2.35</v>
      </c>
      <c r="P5866" s="5">
        <v>-17.02</v>
      </c>
      <c r="Q5866" s="5"/>
      <c r="R5866" s="5">
        <v>-32.43</v>
      </c>
      <c r="S5866" s="22"/>
      <c r="T5866" s="5">
        <v>98.13</v>
      </c>
      <c r="U5866" s="12">
        <v>0</v>
      </c>
      <c r="V5866" s="12">
        <v>0</v>
      </c>
      <c r="W5866" s="21"/>
      <c r="X5866" s="21"/>
      <c r="Y5866" s="12" t="str">
        <f>IFERROR(VLOOKUP(C5866,[1]Index!$D:$F,3,FALSE),"Non List")</f>
        <v>Hydro Power</v>
      </c>
      <c r="Z5866">
        <f>IFERROR(VLOOKUP(C5866,[1]LP!$B:$C,2,FALSE),0)</f>
        <v>273</v>
      </c>
      <c r="AA5866" s="11">
        <f t="shared" si="234"/>
        <v>-16.399999999999999</v>
      </c>
      <c r="AB5866" s="5">
        <f>IFERROR(VLOOKUP(C5866,[2]Sheet1!$B:$F,5,FALSE),0)</f>
        <v>9625000</v>
      </c>
      <c r="AC5866" s="11">
        <f>IFERROR(VLOOKUP(AE5866,[3]Sheet2!$M:$O,2,FALSE),0)</f>
        <v>0</v>
      </c>
      <c r="AD5866" s="11">
        <f>IFERROR(VLOOKUP(AE5866,[3]Sheet2!$M:$O,3,FALSE),0)</f>
        <v>0</v>
      </c>
      <c r="AE5866" s="10" t="str">
        <f t="shared" si="235"/>
        <v>80/81PPCL</v>
      </c>
      <c r="AF5866" s="13">
        <f t="shared" si="233"/>
        <v>-6.1135531135531142E-2</v>
      </c>
    </row>
    <row r="5867" spans="1:32" x14ac:dyDescent="0.45">
      <c r="A5867" s="12" t="s">
        <v>54</v>
      </c>
      <c r="B5867" s="12" t="s">
        <v>338</v>
      </c>
      <c r="C5867" s="12" t="s">
        <v>343</v>
      </c>
      <c r="D5867" s="12">
        <v>537</v>
      </c>
      <c r="E5867" s="12">
        <v>492500</v>
      </c>
      <c r="F5867" s="12">
        <v>-117180.38099999999</v>
      </c>
      <c r="G5867" s="12"/>
      <c r="H5867" s="12"/>
      <c r="I5867" s="12"/>
      <c r="J5867" s="12"/>
      <c r="K5867" s="21"/>
      <c r="L5867" s="21">
        <v>-23938.976999999999</v>
      </c>
      <c r="M5867" s="5">
        <v>-6.48</v>
      </c>
      <c r="N5867" s="5">
        <v>-82.87</v>
      </c>
      <c r="O5867" s="5">
        <v>7.05</v>
      </c>
      <c r="P5867" s="5">
        <v>-8.5</v>
      </c>
      <c r="Q5867" s="5"/>
      <c r="R5867" s="5">
        <v>-584.23</v>
      </c>
      <c r="S5867" s="22"/>
      <c r="T5867" s="5">
        <v>76.209999999999994</v>
      </c>
      <c r="U5867" s="12">
        <v>0</v>
      </c>
      <c r="V5867" s="12">
        <v>0</v>
      </c>
      <c r="W5867" s="21"/>
      <c r="X5867" s="21"/>
      <c r="Y5867" s="12" t="str">
        <f>IFERROR(VLOOKUP(C5867,[1]Index!$D:$F,3,FALSE),"Non List")</f>
        <v>Hydro Non Converted</v>
      </c>
      <c r="Z5867">
        <f>IFERROR(VLOOKUP(C5867,[1]LP!$B:$C,2,FALSE),0)</f>
        <v>820</v>
      </c>
      <c r="AA5867" s="11">
        <f t="shared" si="234"/>
        <v>-126.5</v>
      </c>
      <c r="AB5867" s="5">
        <f>IFERROR(VLOOKUP(C5867,[2]Sheet1!$B:$F,5,FALSE),0)</f>
        <v>738750</v>
      </c>
      <c r="AC5867" s="11">
        <f>IFERROR(VLOOKUP(AE5867,[3]Sheet2!$M:$O,2,FALSE),0)</f>
        <v>0</v>
      </c>
      <c r="AD5867" s="11">
        <f>IFERROR(VLOOKUP(AE5867,[3]Sheet2!$M:$O,3,FALSE),0)</f>
        <v>0</v>
      </c>
      <c r="AE5867" s="10" t="str">
        <f t="shared" si="235"/>
        <v>80/81TSHL</v>
      </c>
      <c r="AF5867" s="13">
        <f t="shared" si="233"/>
        <v>-7.902439024390244E-3</v>
      </c>
    </row>
    <row r="5868" spans="1:32" x14ac:dyDescent="0.45">
      <c r="A5868" s="12" t="s">
        <v>54</v>
      </c>
      <c r="B5868" s="12" t="s">
        <v>338</v>
      </c>
      <c r="C5868" s="12" t="s">
        <v>236</v>
      </c>
      <c r="D5868" s="12">
        <v>177</v>
      </c>
      <c r="E5868" s="12">
        <v>1476400</v>
      </c>
      <c r="F5868" s="12">
        <v>-1101512.5379999999</v>
      </c>
      <c r="G5868" s="12"/>
      <c r="H5868" s="12"/>
      <c r="I5868" s="12"/>
      <c r="J5868" s="12"/>
      <c r="K5868" s="21"/>
      <c r="L5868" s="21">
        <v>-221720.38399999999</v>
      </c>
      <c r="M5868" s="5">
        <v>-20.010000000000002</v>
      </c>
      <c r="N5868" s="5">
        <v>-8.85</v>
      </c>
      <c r="O5868" s="5">
        <v>6.97</v>
      </c>
      <c r="P5868" s="5">
        <v>-78.86</v>
      </c>
      <c r="Q5868" s="5"/>
      <c r="R5868" s="5">
        <v>-61.68</v>
      </c>
      <c r="S5868" s="22"/>
      <c r="T5868" s="5">
        <v>25.39</v>
      </c>
      <c r="U5868" s="12">
        <v>0</v>
      </c>
      <c r="V5868" s="12">
        <v>0</v>
      </c>
      <c r="W5868" s="21"/>
      <c r="X5868" s="21"/>
      <c r="Y5868" s="12" t="str">
        <f>IFERROR(VLOOKUP(C5868,[1]Index!$D:$F,3,FALSE),"Non List")</f>
        <v>Hydro Power</v>
      </c>
      <c r="Z5868">
        <f>IFERROR(VLOOKUP(C5868,[1]LP!$B:$C,2,FALSE),0)</f>
        <v>220.4</v>
      </c>
      <c r="AA5868" s="11">
        <f t="shared" si="234"/>
        <v>-11</v>
      </c>
      <c r="AB5868" s="5">
        <f>IFERROR(VLOOKUP(C5868,[2]Sheet1!$B:$F,5,FALSE),0)</f>
        <v>14764000</v>
      </c>
      <c r="AC5868" s="11">
        <f>IFERROR(VLOOKUP(AE5868,[3]Sheet2!$M:$O,2,FALSE),0)</f>
        <v>0</v>
      </c>
      <c r="AD5868" s="11">
        <f>IFERROR(VLOOKUP(AE5868,[3]Sheet2!$M:$O,3,FALSE),0)</f>
        <v>0</v>
      </c>
      <c r="AE5868" s="10" t="str">
        <f t="shared" si="235"/>
        <v>80/81SSHL</v>
      </c>
      <c r="AF5868" s="13">
        <f t="shared" si="233"/>
        <v>-9.0789473684210531E-2</v>
      </c>
    </row>
    <row r="5869" spans="1:32" x14ac:dyDescent="0.45">
      <c r="A5869" s="12" t="s">
        <v>54</v>
      </c>
      <c r="B5869" s="12" t="s">
        <v>338</v>
      </c>
      <c r="C5869" s="12" t="s">
        <v>230</v>
      </c>
      <c r="D5869" s="12">
        <v>286.10000000000002</v>
      </c>
      <c r="E5869" s="12">
        <v>371400</v>
      </c>
      <c r="F5869" s="12">
        <v>-139214.85399999999</v>
      </c>
      <c r="G5869" s="12"/>
      <c r="H5869" s="12"/>
      <c r="I5869" s="12"/>
      <c r="J5869" s="12"/>
      <c r="K5869" s="21"/>
      <c r="L5869" s="21">
        <v>-15448.804</v>
      </c>
      <c r="M5869" s="5">
        <v>-5.53</v>
      </c>
      <c r="N5869" s="5">
        <v>-51.74</v>
      </c>
      <c r="O5869" s="5">
        <v>4.58</v>
      </c>
      <c r="P5869" s="5">
        <v>-8.8699999999999992</v>
      </c>
      <c r="Q5869" s="5"/>
      <c r="R5869" s="5">
        <v>-236.97</v>
      </c>
      <c r="S5869" s="22"/>
      <c r="T5869" s="5">
        <v>62.52</v>
      </c>
      <c r="U5869" s="12">
        <v>0</v>
      </c>
      <c r="V5869" s="12">
        <v>0</v>
      </c>
      <c r="W5869" s="21"/>
      <c r="X5869" s="21"/>
      <c r="Y5869" s="12" t="str">
        <f>IFERROR(VLOOKUP(C5869,[1]Index!$D:$F,3,FALSE),"Non List")</f>
        <v>Hydro Power</v>
      </c>
      <c r="Z5869">
        <f>IFERROR(VLOOKUP(C5869,[1]LP!$B:$C,2,FALSE),0)</f>
        <v>442.8</v>
      </c>
      <c r="AA5869" s="11">
        <f t="shared" si="234"/>
        <v>-80.099999999999994</v>
      </c>
      <c r="AB5869" s="5">
        <f>IFERROR(VLOOKUP(C5869,[2]Sheet1!$B:$F,5,FALSE),0)</f>
        <v>3714000</v>
      </c>
      <c r="AC5869" s="11">
        <f>IFERROR(VLOOKUP(AE5869,[3]Sheet2!$M:$O,2,FALSE),0)</f>
        <v>0</v>
      </c>
      <c r="AD5869" s="11">
        <f>IFERROR(VLOOKUP(AE5869,[3]Sheet2!$M:$O,3,FALSE),0)</f>
        <v>0</v>
      </c>
      <c r="AE5869" s="10" t="str">
        <f t="shared" si="235"/>
        <v>80/81JOSHI</v>
      </c>
      <c r="AF5869" s="13">
        <f t="shared" si="233"/>
        <v>-1.2488708220415538E-2</v>
      </c>
    </row>
    <row r="5870" spans="1:32" x14ac:dyDescent="0.45">
      <c r="A5870" s="12" t="s">
        <v>54</v>
      </c>
      <c r="B5870" s="12" t="s">
        <v>338</v>
      </c>
      <c r="C5870" s="12" t="s">
        <v>217</v>
      </c>
      <c r="D5870" s="12">
        <v>154.30000000000001</v>
      </c>
      <c r="E5870" s="12">
        <v>21180000</v>
      </c>
      <c r="F5870" s="12">
        <v>-7782665.2664000001</v>
      </c>
      <c r="G5870" s="12"/>
      <c r="H5870" s="12"/>
      <c r="I5870" s="12"/>
      <c r="J5870" s="12"/>
      <c r="K5870" s="21"/>
      <c r="L5870" s="21">
        <v>-1391358.1878</v>
      </c>
      <c r="M5870" s="5">
        <v>-8.75</v>
      </c>
      <c r="N5870" s="5">
        <v>-17.63</v>
      </c>
      <c r="O5870" s="5">
        <v>2.44</v>
      </c>
      <c r="P5870" s="5">
        <v>-13.85</v>
      </c>
      <c r="Q5870" s="5"/>
      <c r="R5870" s="5">
        <v>-43.02</v>
      </c>
      <c r="S5870" s="22"/>
      <c r="T5870" s="5">
        <v>63.25</v>
      </c>
      <c r="U5870" s="12">
        <v>0</v>
      </c>
      <c r="V5870" s="12">
        <v>0</v>
      </c>
      <c r="W5870" s="21"/>
      <c r="X5870" s="21"/>
      <c r="Y5870" s="12" t="str">
        <f>IFERROR(VLOOKUP(C5870,[1]Index!$D:$F,3,FALSE),"Non List")</f>
        <v>Hydro Power</v>
      </c>
      <c r="Z5870">
        <f>IFERROR(VLOOKUP(C5870,[1]LP!$B:$C,2,FALSE),0)</f>
        <v>202.6</v>
      </c>
      <c r="AA5870" s="11">
        <f t="shared" si="234"/>
        <v>-23.2</v>
      </c>
      <c r="AB5870" s="5">
        <f>IFERROR(VLOOKUP(C5870,[2]Sheet1!$B:$F,5,FALSE),0)</f>
        <v>211800000</v>
      </c>
      <c r="AC5870" s="11">
        <f>IFERROR(VLOOKUP(AE5870,[3]Sheet2!$M:$O,2,FALSE),0)</f>
        <v>0</v>
      </c>
      <c r="AD5870" s="11">
        <f>IFERROR(VLOOKUP(AE5870,[3]Sheet2!$M:$O,3,FALSE),0)</f>
        <v>0</v>
      </c>
      <c r="AE5870" s="10" t="str">
        <f t="shared" si="235"/>
        <v>80/81UPPER</v>
      </c>
      <c r="AF5870" s="13">
        <f t="shared" si="233"/>
        <v>-4.3188548864758147E-2</v>
      </c>
    </row>
    <row r="5871" spans="1:32" x14ac:dyDescent="0.45">
      <c r="A5871" s="12" t="s">
        <v>54</v>
      </c>
      <c r="B5871" s="12" t="s">
        <v>338</v>
      </c>
      <c r="C5871" s="12" t="s">
        <v>359</v>
      </c>
      <c r="D5871" s="12">
        <v>499.9</v>
      </c>
      <c r="E5871" s="12">
        <v>1789162.77</v>
      </c>
      <c r="F5871" s="12">
        <v>-508337.239</v>
      </c>
      <c r="G5871" s="12"/>
      <c r="H5871" s="12"/>
      <c r="I5871" s="12"/>
      <c r="J5871" s="12"/>
      <c r="K5871" s="21"/>
      <c r="L5871" s="21">
        <v>-306466.45500000002</v>
      </c>
      <c r="M5871" s="5">
        <v>-22.83</v>
      </c>
      <c r="N5871" s="5">
        <v>-21.9</v>
      </c>
      <c r="O5871" s="5">
        <v>6.98</v>
      </c>
      <c r="P5871" s="5">
        <v>-31.9</v>
      </c>
      <c r="Q5871" s="5"/>
      <c r="R5871" s="5">
        <v>-152.86000000000001</v>
      </c>
      <c r="S5871" s="22"/>
      <c r="T5871" s="5">
        <v>71.59</v>
      </c>
      <c r="U5871" s="12">
        <v>0</v>
      </c>
      <c r="V5871" s="12">
        <v>0</v>
      </c>
      <c r="W5871" s="21"/>
      <c r="X5871" s="21"/>
      <c r="Y5871" s="12" t="str">
        <f>IFERROR(VLOOKUP(C5871,[1]Index!$D:$F,3,FALSE),"Non List")</f>
        <v>Hydro Non Converted</v>
      </c>
      <c r="Z5871">
        <f>IFERROR(VLOOKUP(C5871,[1]LP!$B:$C,2,FALSE),0)</f>
        <v>648.70000000000005</v>
      </c>
      <c r="AA5871" s="11">
        <f t="shared" si="234"/>
        <v>-28.4</v>
      </c>
      <c r="AB5871" s="5">
        <f>IFERROR(VLOOKUP(C5871,[2]Sheet1!$B:$F,5,FALSE),0)</f>
        <v>2504827.9200000004</v>
      </c>
      <c r="AC5871" s="11">
        <f>IFERROR(VLOOKUP(AE5871,[3]Sheet2!$M:$O,2,FALSE),0)</f>
        <v>0</v>
      </c>
      <c r="AD5871" s="11">
        <f>IFERROR(VLOOKUP(AE5871,[3]Sheet2!$M:$O,3,FALSE),0)</f>
        <v>0</v>
      </c>
      <c r="AE5871" s="10" t="str">
        <f t="shared" si="235"/>
        <v>80/81TVCL</v>
      </c>
      <c r="AF5871" s="13">
        <f t="shared" si="233"/>
        <v>-3.5193463850778477E-2</v>
      </c>
    </row>
    <row r="5872" spans="1:32" x14ac:dyDescent="0.45">
      <c r="A5872" s="12" t="s">
        <v>54</v>
      </c>
      <c r="B5872" s="12" t="s">
        <v>338</v>
      </c>
      <c r="C5872" s="12" t="s">
        <v>218</v>
      </c>
      <c r="D5872" s="12">
        <v>235</v>
      </c>
      <c r="E5872" s="12">
        <v>750000</v>
      </c>
      <c r="F5872" s="12">
        <v>-17818.705999999998</v>
      </c>
      <c r="G5872" s="12"/>
      <c r="H5872" s="12"/>
      <c r="I5872" s="12"/>
      <c r="J5872" s="12"/>
      <c r="K5872" s="21"/>
      <c r="L5872" s="21">
        <v>15343.695</v>
      </c>
      <c r="M5872" s="5">
        <v>2.72</v>
      </c>
      <c r="N5872" s="5">
        <v>86.4</v>
      </c>
      <c r="O5872" s="5">
        <v>2.41</v>
      </c>
      <c r="P5872" s="5">
        <v>2.79</v>
      </c>
      <c r="Q5872" s="5"/>
      <c r="R5872" s="5">
        <v>208.22</v>
      </c>
      <c r="S5872" s="22"/>
      <c r="T5872" s="5">
        <v>97.62</v>
      </c>
      <c r="U5872" s="5">
        <v>77.290000000000006</v>
      </c>
      <c r="V5872">
        <v>-0.67110000000000003</v>
      </c>
      <c r="W5872" s="21"/>
      <c r="X5872" s="21"/>
      <c r="Y5872" s="12" t="str">
        <f>IFERROR(VLOOKUP(C5872,[1]Index!$D:$F,3,FALSE),"Non List")</f>
        <v>Hydro Power</v>
      </c>
      <c r="Z5872">
        <f>IFERROR(VLOOKUP(C5872,[1]LP!$B:$C,2,FALSE),0)</f>
        <v>271.5</v>
      </c>
      <c r="AA5872" s="11">
        <f t="shared" si="234"/>
        <v>99.8</v>
      </c>
      <c r="AB5872" s="5">
        <f>IFERROR(VLOOKUP(C5872,[2]Sheet1!$B:$F,5,FALSE),0)</f>
        <v>7500000</v>
      </c>
      <c r="AC5872" s="11">
        <f>IFERROR(VLOOKUP(AE5872,[3]Sheet2!$M:$O,2,FALSE),0)</f>
        <v>0</v>
      </c>
      <c r="AD5872" s="11">
        <f>IFERROR(VLOOKUP(AE5872,[3]Sheet2!$M:$O,3,FALSE),0)</f>
        <v>0</v>
      </c>
      <c r="AE5872" s="10" t="str">
        <f t="shared" si="235"/>
        <v>80/81UNHPL</v>
      </c>
      <c r="AF5872" s="13">
        <f t="shared" si="233"/>
        <v>1.001841620626151E-2</v>
      </c>
    </row>
    <row r="5873" spans="1:32" x14ac:dyDescent="0.45">
      <c r="A5873" s="12" t="s">
        <v>54</v>
      </c>
      <c r="B5873" s="12" t="s">
        <v>338</v>
      </c>
      <c r="C5873" s="12" t="s">
        <v>237</v>
      </c>
      <c r="D5873" s="12">
        <v>568.79999999999995</v>
      </c>
      <c r="E5873" s="12">
        <v>500000</v>
      </c>
      <c r="F5873" s="12">
        <v>44181.81</v>
      </c>
      <c r="G5873" s="12"/>
      <c r="H5873" s="12"/>
      <c r="I5873" s="12"/>
      <c r="J5873" s="12"/>
      <c r="K5873" s="21"/>
      <c r="L5873" s="21">
        <v>-19921.112000000001</v>
      </c>
      <c r="M5873" s="5">
        <v>-5.31</v>
      </c>
      <c r="N5873" s="5">
        <v>-107.12</v>
      </c>
      <c r="O5873" s="5">
        <v>5.23</v>
      </c>
      <c r="P5873" s="5">
        <v>-4.88</v>
      </c>
      <c r="Q5873" s="5"/>
      <c r="R5873" s="5">
        <v>-560.24</v>
      </c>
      <c r="S5873" s="22"/>
      <c r="T5873" s="5">
        <v>108.84</v>
      </c>
      <c r="U5873" s="12">
        <v>0</v>
      </c>
      <c r="V5873" s="12">
        <v>0</v>
      </c>
      <c r="W5873" s="21"/>
      <c r="X5873" s="21"/>
      <c r="Y5873" s="12" t="str">
        <f>IFERROR(VLOOKUP(C5873,[1]Index!$D:$F,3,FALSE),"Non List")</f>
        <v>Hydro Power</v>
      </c>
      <c r="Z5873">
        <f>IFERROR(VLOOKUP(C5873,[1]LP!$B:$C,2,FALSE),0)</f>
        <v>495</v>
      </c>
      <c r="AA5873" s="11">
        <f t="shared" si="234"/>
        <v>-93.2</v>
      </c>
      <c r="AB5873" s="5">
        <f>IFERROR(VLOOKUP(C5873,[2]Sheet1!$B:$F,5,FALSE),0)</f>
        <v>5000000</v>
      </c>
      <c r="AC5873" s="11">
        <f>IFERROR(VLOOKUP(AE5873,[3]Sheet2!$M:$O,2,FALSE),0)</f>
        <v>0</v>
      </c>
      <c r="AD5873" s="11">
        <f>IFERROR(VLOOKUP(AE5873,[3]Sheet2!$M:$O,3,FALSE),0)</f>
        <v>0</v>
      </c>
      <c r="AE5873" s="10" t="str">
        <f t="shared" si="235"/>
        <v>80/81SPC</v>
      </c>
      <c r="AF5873" s="13">
        <f t="shared" si="233"/>
        <v>-1.0727272727272726E-2</v>
      </c>
    </row>
    <row r="5874" spans="1:32" x14ac:dyDescent="0.45">
      <c r="A5874" s="12" t="s">
        <v>54</v>
      </c>
      <c r="B5874" s="12" t="s">
        <v>338</v>
      </c>
      <c r="C5874" s="12" t="s">
        <v>247</v>
      </c>
      <c r="D5874" s="12">
        <v>336</v>
      </c>
      <c r="E5874" s="12">
        <v>1593000</v>
      </c>
      <c r="F5874" s="12">
        <v>-359805.08600000001</v>
      </c>
      <c r="G5874" s="12"/>
      <c r="H5874" s="12"/>
      <c r="I5874" s="12"/>
      <c r="J5874" s="12"/>
      <c r="K5874" s="21"/>
      <c r="L5874" s="21">
        <v>-82874.482000000004</v>
      </c>
      <c r="M5874" s="5">
        <v>-6.93</v>
      </c>
      <c r="N5874" s="5">
        <v>-48.48</v>
      </c>
      <c r="O5874" s="5">
        <v>4.34</v>
      </c>
      <c r="P5874" s="5">
        <v>-8.9600000000000009</v>
      </c>
      <c r="Q5874" s="5"/>
      <c r="R5874" s="5">
        <v>-210.4</v>
      </c>
      <c r="S5874" s="22"/>
      <c r="T5874" s="5">
        <v>77.41</v>
      </c>
      <c r="U5874" s="12">
        <v>0</v>
      </c>
      <c r="V5874" s="12">
        <v>0</v>
      </c>
      <c r="W5874" s="21"/>
      <c r="X5874" s="21"/>
      <c r="Y5874" s="12" t="str">
        <f>IFERROR(VLOOKUP(C5874,[1]Index!$D:$F,3,FALSE),"Non List")</f>
        <v>Hydro Non Converted</v>
      </c>
      <c r="Z5874">
        <f>IFERROR(VLOOKUP(C5874,[1]LP!$B:$C,2,FALSE),0)</f>
        <v>466</v>
      </c>
      <c r="AA5874" s="11">
        <f t="shared" si="234"/>
        <v>-67.2</v>
      </c>
      <c r="AB5874" s="5">
        <f>IFERROR(VLOOKUP(C5874,[2]Sheet1!$B:$F,5,FALSE),0)</f>
        <v>2389500</v>
      </c>
      <c r="AC5874" s="11">
        <f>IFERROR(VLOOKUP(AE5874,[3]Sheet2!$M:$O,2,FALSE),0)</f>
        <v>0</v>
      </c>
      <c r="AD5874" s="11">
        <f>IFERROR(VLOOKUP(AE5874,[3]Sheet2!$M:$O,3,FALSE),0)</f>
        <v>0</v>
      </c>
      <c r="AE5874" s="10" t="str">
        <f t="shared" si="235"/>
        <v>80/81SGHC</v>
      </c>
      <c r="AF5874" s="13">
        <f t="shared" si="233"/>
        <v>-1.4871244635193133E-2</v>
      </c>
    </row>
    <row r="5875" spans="1:32" x14ac:dyDescent="0.45">
      <c r="A5875" s="12" t="s">
        <v>54</v>
      </c>
      <c r="B5875" s="12" t="s">
        <v>338</v>
      </c>
      <c r="C5875" s="12" t="s">
        <v>319</v>
      </c>
      <c r="D5875" s="12">
        <v>514</v>
      </c>
      <c r="E5875" s="12">
        <v>340000</v>
      </c>
      <c r="F5875" s="12">
        <v>-6820.1940000000004</v>
      </c>
      <c r="G5875" s="12"/>
      <c r="H5875" s="12"/>
      <c r="I5875" s="12"/>
      <c r="J5875" s="12"/>
      <c r="K5875" s="21"/>
      <c r="L5875" s="21">
        <v>-48855.650999999998</v>
      </c>
      <c r="M5875" s="5">
        <v>-19.149999999999999</v>
      </c>
      <c r="N5875" s="5">
        <v>-26.84</v>
      </c>
      <c r="O5875" s="5">
        <v>5.25</v>
      </c>
      <c r="P5875" s="5">
        <v>-19.55</v>
      </c>
      <c r="Q5875" s="5"/>
      <c r="R5875" s="5">
        <v>-140.91</v>
      </c>
      <c r="S5875" s="22"/>
      <c r="T5875" s="5">
        <v>97.99</v>
      </c>
      <c r="U5875" s="12">
        <v>0</v>
      </c>
      <c r="V5875" s="12">
        <v>0</v>
      </c>
      <c r="W5875" s="21"/>
      <c r="X5875" s="21"/>
      <c r="Y5875" s="12" t="str">
        <f>IFERROR(VLOOKUP(C5875,[1]Index!$D:$F,3,FALSE),"Non List")</f>
        <v>Hydro Non Converted</v>
      </c>
      <c r="Z5875">
        <f>IFERROR(VLOOKUP(C5875,[1]LP!$B:$C,2,FALSE),0)</f>
        <v>718.9</v>
      </c>
      <c r="AA5875" s="11">
        <f t="shared" si="234"/>
        <v>-37.5</v>
      </c>
      <c r="AB5875" s="5">
        <f>IFERROR(VLOOKUP(C5875,[2]Sheet1!$B:$F,5,FALSE),0)</f>
        <v>816000</v>
      </c>
      <c r="AC5875" s="11">
        <f>IFERROR(VLOOKUP(AE5875,[3]Sheet2!$M:$O,2,FALSE),0)</f>
        <v>0</v>
      </c>
      <c r="AD5875" s="11">
        <f>IFERROR(VLOOKUP(AE5875,[3]Sheet2!$M:$O,3,FALSE),0)</f>
        <v>0</v>
      </c>
      <c r="AE5875" s="10" t="str">
        <f t="shared" si="235"/>
        <v>80/81AHL</v>
      </c>
      <c r="AF5875" s="13">
        <f t="shared" si="233"/>
        <v>-2.6637919042982332E-2</v>
      </c>
    </row>
    <row r="5876" spans="1:32" x14ac:dyDescent="0.45">
      <c r="A5876" s="12" t="s">
        <v>54</v>
      </c>
      <c r="B5876" s="12" t="s">
        <v>338</v>
      </c>
      <c r="C5876" s="12" t="s">
        <v>248</v>
      </c>
      <c r="D5876" s="12">
        <v>580</v>
      </c>
      <c r="E5876" s="12">
        <v>1050000</v>
      </c>
      <c r="F5876" s="12">
        <v>160045.46299999999</v>
      </c>
      <c r="G5876" s="12"/>
      <c r="H5876" s="12"/>
      <c r="I5876" s="12"/>
      <c r="J5876" s="12"/>
      <c r="K5876" s="21"/>
      <c r="L5876" s="21">
        <v>71171.732999999993</v>
      </c>
      <c r="M5876" s="5">
        <v>9.0299999999999994</v>
      </c>
      <c r="N5876" s="5">
        <v>64.23</v>
      </c>
      <c r="O5876" s="5">
        <v>5.03</v>
      </c>
      <c r="P5876" s="5">
        <v>7.84</v>
      </c>
      <c r="Q5876" s="5"/>
      <c r="R5876" s="5">
        <v>323.08</v>
      </c>
      <c r="S5876" s="22"/>
      <c r="T5876" s="5">
        <v>115.24</v>
      </c>
      <c r="U5876" s="5">
        <v>153.02000000000001</v>
      </c>
      <c r="V5876">
        <v>-0.73619999999999997</v>
      </c>
      <c r="W5876" s="21"/>
      <c r="X5876" s="21"/>
      <c r="Y5876" s="12" t="str">
        <f>IFERROR(VLOOKUP(C5876,[1]Index!$D:$F,3,FALSE),"Non List")</f>
        <v>Hydro Non Converted</v>
      </c>
      <c r="Z5876">
        <f>IFERROR(VLOOKUP(C5876,[1]LP!$B:$C,2,FALSE),0)</f>
        <v>656</v>
      </c>
      <c r="AA5876" s="11">
        <f t="shared" si="234"/>
        <v>72.599999999999994</v>
      </c>
      <c r="AB5876" s="5">
        <f>IFERROR(VLOOKUP(C5876,[2]Sheet1!$B:$F,5,FALSE),0)</f>
        <v>1587600.0000000002</v>
      </c>
      <c r="AC5876" s="11">
        <f>IFERROR(VLOOKUP(AE5876,[3]Sheet2!$M:$O,2,FALSE),0)</f>
        <v>0</v>
      </c>
      <c r="AD5876" s="11">
        <f>IFERROR(VLOOKUP(AE5876,[3]Sheet2!$M:$O,3,FALSE),0)</f>
        <v>8</v>
      </c>
      <c r="AE5876" s="10" t="str">
        <f t="shared" si="235"/>
        <v>80/81BHDC</v>
      </c>
      <c r="AF5876" s="13">
        <f t="shared" si="233"/>
        <v>1.3765243902439023E-2</v>
      </c>
    </row>
    <row r="5877" spans="1:32" x14ac:dyDescent="0.45">
      <c r="A5877" s="12" t="s">
        <v>54</v>
      </c>
      <c r="B5877" s="12" t="s">
        <v>338</v>
      </c>
      <c r="C5877" s="12" t="s">
        <v>229</v>
      </c>
      <c r="D5877" s="12">
        <v>125.8</v>
      </c>
      <c r="E5877" s="12">
        <v>2800000</v>
      </c>
      <c r="F5877" s="12">
        <v>-585902.92359999998</v>
      </c>
      <c r="G5877" s="12"/>
      <c r="H5877" s="12"/>
      <c r="I5877" s="12"/>
      <c r="J5877" s="12"/>
      <c r="K5877" s="21"/>
      <c r="L5877" s="21">
        <v>20802.264899999998</v>
      </c>
      <c r="M5877" s="5">
        <v>0.99</v>
      </c>
      <c r="N5877" s="5">
        <v>127.07</v>
      </c>
      <c r="O5877" s="5">
        <v>1.59</v>
      </c>
      <c r="P5877" s="5">
        <v>1.25</v>
      </c>
      <c r="Q5877" s="5"/>
      <c r="R5877" s="5">
        <v>202.04</v>
      </c>
      <c r="S5877" s="22"/>
      <c r="T5877" s="5">
        <v>79.069999999999993</v>
      </c>
      <c r="U5877" s="5">
        <v>41.97</v>
      </c>
      <c r="V5877">
        <v>-0.66639999999999999</v>
      </c>
      <c r="W5877" s="21"/>
      <c r="X5877" s="21"/>
      <c r="Y5877" s="12" t="str">
        <f>IFERROR(VLOOKUP(C5877,[1]Index!$D:$F,3,FALSE),"Non List")</f>
        <v>Hydro Power</v>
      </c>
      <c r="Z5877">
        <f>IFERROR(VLOOKUP(C5877,[1]LP!$B:$C,2,FALSE),0)</f>
        <v>193.5</v>
      </c>
      <c r="AA5877" s="11">
        <f t="shared" si="234"/>
        <v>195.5</v>
      </c>
      <c r="AB5877" s="5">
        <f>IFERROR(VLOOKUP(C5877,[2]Sheet1!$B:$F,5,FALSE),0)</f>
        <v>28000000</v>
      </c>
      <c r="AC5877" s="11">
        <f>IFERROR(VLOOKUP(AE5877,[3]Sheet2!$M:$O,2,FALSE),0)</f>
        <v>0</v>
      </c>
      <c r="AD5877" s="11">
        <f>IFERROR(VLOOKUP(AE5877,[3]Sheet2!$M:$O,3,FALSE),0)</f>
        <v>0</v>
      </c>
      <c r="AE5877" s="10" t="str">
        <f t="shared" si="235"/>
        <v>80/81HDHPC</v>
      </c>
      <c r="AF5877" s="13">
        <f t="shared" si="233"/>
        <v>5.1162790697674414E-3</v>
      </c>
    </row>
    <row r="5878" spans="1:32" x14ac:dyDescent="0.45">
      <c r="A5878" s="12" t="s">
        <v>54</v>
      </c>
      <c r="B5878" s="12" t="s">
        <v>338</v>
      </c>
      <c r="C5878" s="12" t="s">
        <v>320</v>
      </c>
      <c r="D5878" s="12">
        <v>404</v>
      </c>
      <c r="E5878" s="12">
        <v>802500</v>
      </c>
      <c r="F5878" s="12">
        <v>-180356.20800000001</v>
      </c>
      <c r="G5878" s="12"/>
      <c r="H5878" s="12"/>
      <c r="I5878" s="12"/>
      <c r="J5878" s="12"/>
      <c r="K5878" s="21"/>
      <c r="L5878" s="21">
        <v>-18181.708999999999</v>
      </c>
      <c r="M5878" s="5">
        <v>-3.01</v>
      </c>
      <c r="N5878" s="5">
        <v>-134.22</v>
      </c>
      <c r="O5878" s="5">
        <v>5.21</v>
      </c>
      <c r="P5878" s="5">
        <v>-3.9</v>
      </c>
      <c r="Q5878" s="5"/>
      <c r="R5878" s="5">
        <v>-699.29</v>
      </c>
      <c r="S5878" s="22"/>
      <c r="T5878" s="5">
        <v>77.53</v>
      </c>
      <c r="U5878" s="12">
        <v>0</v>
      </c>
      <c r="V5878" s="12">
        <v>0</v>
      </c>
      <c r="W5878" s="21"/>
      <c r="X5878" s="21"/>
      <c r="Y5878" s="12" t="str">
        <f>IFERROR(VLOOKUP(C5878,[1]Index!$D:$F,3,FALSE),"Non List")</f>
        <v>Hydro Non Converted</v>
      </c>
      <c r="Z5878">
        <f>IFERROR(VLOOKUP(C5878,[1]LP!$B:$C,2,FALSE),0)</f>
        <v>534</v>
      </c>
      <c r="AA5878" s="11">
        <f t="shared" si="234"/>
        <v>-177.4</v>
      </c>
      <c r="AB5878" s="5">
        <f>IFERROR(VLOOKUP(C5878,[2]Sheet1!$B:$F,5,FALSE),0)</f>
        <v>2648250</v>
      </c>
      <c r="AC5878" s="11">
        <f>IFERROR(VLOOKUP(AE5878,[3]Sheet2!$M:$O,2,FALSE),0)</f>
        <v>0</v>
      </c>
      <c r="AD5878" s="11">
        <f>IFERROR(VLOOKUP(AE5878,[3]Sheet2!$M:$O,3,FALSE),0)</f>
        <v>0</v>
      </c>
      <c r="AE5878" s="10" t="str">
        <f t="shared" si="235"/>
        <v>80/81MHCL</v>
      </c>
      <c r="AF5878" s="13">
        <f t="shared" si="233"/>
        <v>-5.6367041198501873E-3</v>
      </c>
    </row>
    <row r="5879" spans="1:32" x14ac:dyDescent="0.45">
      <c r="A5879" s="12" t="s">
        <v>54</v>
      </c>
      <c r="B5879" s="12" t="s">
        <v>338</v>
      </c>
      <c r="C5879" s="12" t="s">
        <v>321</v>
      </c>
      <c r="D5879" s="12">
        <v>803.5</v>
      </c>
      <c r="E5879" s="12">
        <v>500000</v>
      </c>
      <c r="F5879" s="12">
        <v>108618.23639999999</v>
      </c>
      <c r="G5879" s="12"/>
      <c r="H5879" s="12"/>
      <c r="I5879" s="12"/>
      <c r="J5879" s="12"/>
      <c r="K5879" s="21"/>
      <c r="L5879" s="21">
        <v>56857.168299999998</v>
      </c>
      <c r="M5879" s="5">
        <v>15.16</v>
      </c>
      <c r="N5879" s="5">
        <v>53</v>
      </c>
      <c r="O5879" s="5">
        <v>6.6</v>
      </c>
      <c r="P5879" s="5">
        <v>12.46</v>
      </c>
      <c r="Q5879" s="5"/>
      <c r="R5879" s="5">
        <v>349.8</v>
      </c>
      <c r="S5879" s="22"/>
      <c r="T5879" s="5">
        <v>121.72</v>
      </c>
      <c r="U5879" s="5">
        <v>203.76</v>
      </c>
      <c r="V5879">
        <v>-0.74639999999999995</v>
      </c>
      <c r="W5879" s="21"/>
      <c r="X5879" s="21"/>
      <c r="Y5879" s="12" t="str">
        <f>IFERROR(VLOOKUP(C5879,[1]Index!$D:$F,3,FALSE),"Non List")</f>
        <v>Hydro Non Converted</v>
      </c>
      <c r="Z5879">
        <f>IFERROR(VLOOKUP(C5879,[1]LP!$B:$C,2,FALSE),0)</f>
        <v>1025</v>
      </c>
      <c r="AA5879" s="11">
        <f t="shared" si="234"/>
        <v>67.599999999999994</v>
      </c>
      <c r="AB5879" s="5">
        <f>IFERROR(VLOOKUP(C5879,[2]Sheet1!$B:$F,5,FALSE),0)</f>
        <v>535000</v>
      </c>
      <c r="AC5879" s="11">
        <f>IFERROR(VLOOKUP(AE5879,[3]Sheet2!$M:$O,2,FALSE),0)</f>
        <v>5.63</v>
      </c>
      <c r="AD5879" s="11">
        <f>IFERROR(VLOOKUP(AE5879,[3]Sheet2!$M:$O,3,FALSE),0)</f>
        <v>7</v>
      </c>
      <c r="AE5879" s="10" t="str">
        <f t="shared" si="235"/>
        <v>80/81SMH</v>
      </c>
      <c r="AF5879" s="13">
        <f t="shared" si="233"/>
        <v>1.4790243902439024E-2</v>
      </c>
    </row>
    <row r="5880" spans="1:32" x14ac:dyDescent="0.45">
      <c r="A5880" s="12" t="s">
        <v>54</v>
      </c>
      <c r="B5880" s="12" t="s">
        <v>338</v>
      </c>
      <c r="C5880" s="12" t="s">
        <v>249</v>
      </c>
      <c r="D5880" s="12">
        <v>354</v>
      </c>
      <c r="E5880" s="12">
        <v>700000</v>
      </c>
      <c r="F5880" s="12">
        <v>-114946.27</v>
      </c>
      <c r="G5880" s="12"/>
      <c r="H5880" s="12"/>
      <c r="I5880" s="12"/>
      <c r="J5880" s="12"/>
      <c r="K5880" s="21"/>
      <c r="L5880" s="21">
        <v>-54129.99</v>
      </c>
      <c r="M5880" s="5">
        <v>-10.31</v>
      </c>
      <c r="N5880" s="5">
        <v>-34.340000000000003</v>
      </c>
      <c r="O5880" s="5">
        <v>4.24</v>
      </c>
      <c r="P5880" s="5">
        <v>-12.34</v>
      </c>
      <c r="Q5880" s="5"/>
      <c r="R5880" s="5">
        <v>-145.6</v>
      </c>
      <c r="S5880" s="22"/>
      <c r="T5880" s="5">
        <v>83.58</v>
      </c>
      <c r="U5880" s="12">
        <v>0</v>
      </c>
      <c r="V5880" s="12">
        <v>0</v>
      </c>
      <c r="W5880" s="21"/>
      <c r="X5880" s="21"/>
      <c r="Y5880" s="12" t="str">
        <f>IFERROR(VLOOKUP(C5880,[1]Index!$D:$F,3,FALSE),"Non List")</f>
        <v>Hydro Non Converted</v>
      </c>
      <c r="Z5880">
        <f>IFERROR(VLOOKUP(C5880,[1]LP!$B:$C,2,FALSE),0)</f>
        <v>1170</v>
      </c>
      <c r="AA5880" s="11">
        <f t="shared" si="234"/>
        <v>-113.5</v>
      </c>
      <c r="AB5880" s="5">
        <f>IFERROR(VLOOKUP(C5880,[2]Sheet1!$B:$F,5,FALSE),0)</f>
        <v>2660000</v>
      </c>
      <c r="AC5880" s="11">
        <f>IFERROR(VLOOKUP(AE5880,[3]Sheet2!$M:$O,2,FALSE),0)</f>
        <v>0</v>
      </c>
      <c r="AD5880" s="11">
        <f>IFERROR(VLOOKUP(AE5880,[3]Sheet2!$M:$O,3,FALSE),0)</f>
        <v>0</v>
      </c>
      <c r="AE5880" s="10" t="str">
        <f t="shared" si="235"/>
        <v>80/81RFPL</v>
      </c>
      <c r="AF5880" s="13">
        <f t="shared" si="233"/>
        <v>-8.811965811965812E-3</v>
      </c>
    </row>
    <row r="5881" spans="1:32" x14ac:dyDescent="0.45">
      <c r="A5881" s="12" t="s">
        <v>54</v>
      </c>
      <c r="B5881" s="12" t="s">
        <v>338</v>
      </c>
      <c r="C5881" s="12" t="s">
        <v>224</v>
      </c>
      <c r="D5881" s="12">
        <v>580.1</v>
      </c>
      <c r="E5881" s="12">
        <v>2263231.0499999998</v>
      </c>
      <c r="F5881" s="12">
        <v>1170438.3160000001</v>
      </c>
      <c r="G5881" s="12"/>
      <c r="H5881" s="12"/>
      <c r="I5881" s="12"/>
      <c r="J5881" s="12"/>
      <c r="K5881" s="21"/>
      <c r="L5881" s="21">
        <v>309118.89299999998</v>
      </c>
      <c r="M5881" s="5">
        <v>18.2</v>
      </c>
      <c r="N5881" s="5">
        <v>31.87</v>
      </c>
      <c r="O5881" s="5">
        <v>3.82</v>
      </c>
      <c r="P5881" s="5">
        <v>12</v>
      </c>
      <c r="Q5881" s="5"/>
      <c r="R5881" s="5">
        <v>121.74</v>
      </c>
      <c r="S5881" s="22"/>
      <c r="T5881" s="5">
        <v>151.72</v>
      </c>
      <c r="U5881" s="5">
        <v>249.26</v>
      </c>
      <c r="V5881">
        <v>-0.57030000000000003</v>
      </c>
      <c r="W5881" s="21"/>
      <c r="X5881" s="21"/>
      <c r="Y5881" s="12" t="str">
        <f>IFERROR(VLOOKUP(C5881,[1]Index!$D:$F,3,FALSE),"Non List")</f>
        <v>Hydro Power</v>
      </c>
      <c r="Z5881">
        <f>IFERROR(VLOOKUP(C5881,[1]LP!$B:$C,2,FALSE),0)</f>
        <v>589.70000000000005</v>
      </c>
      <c r="AA5881" s="11">
        <f t="shared" si="234"/>
        <v>32.4</v>
      </c>
      <c r="AB5881" s="5">
        <f>IFERROR(VLOOKUP(C5881,[2]Sheet1!$B:$F,5,FALSE),0)</f>
        <v>22632311</v>
      </c>
      <c r="AC5881" s="11">
        <f>IFERROR(VLOOKUP(AE5881,[3]Sheet2!$M:$O,2,FALSE),0)</f>
        <v>0.78949999999999998</v>
      </c>
      <c r="AD5881" s="11">
        <f>IFERROR(VLOOKUP(AE5881,[3]Sheet2!$M:$O,3,FALSE),0)</f>
        <v>15</v>
      </c>
      <c r="AE5881" s="10" t="str">
        <f t="shared" si="235"/>
        <v>80/81MEN</v>
      </c>
      <c r="AF5881" s="13">
        <f t="shared" si="233"/>
        <v>3.086315075462099E-2</v>
      </c>
    </row>
    <row r="5882" spans="1:32" x14ac:dyDescent="0.45">
      <c r="A5882" s="12" t="s">
        <v>54</v>
      </c>
      <c r="B5882" s="12" t="s">
        <v>338</v>
      </c>
      <c r="C5882" s="12" t="s">
        <v>250</v>
      </c>
      <c r="D5882" s="12">
        <v>461.5</v>
      </c>
      <c r="E5882" s="12">
        <v>500000</v>
      </c>
      <c r="F5882" s="12">
        <v>20677.429</v>
      </c>
      <c r="G5882" s="12"/>
      <c r="H5882" s="12"/>
      <c r="I5882" s="12"/>
      <c r="J5882" s="12"/>
      <c r="K5882" s="21"/>
      <c r="L5882" s="21">
        <v>-852.48800000000006</v>
      </c>
      <c r="M5882" s="5">
        <v>-0.23</v>
      </c>
      <c r="N5882" s="5">
        <v>-2006.52</v>
      </c>
      <c r="O5882" s="5">
        <v>4.43</v>
      </c>
      <c r="P5882" s="5">
        <v>-0.22</v>
      </c>
      <c r="Q5882" s="5"/>
      <c r="R5882" s="5">
        <v>-8888.8799999999992</v>
      </c>
      <c r="S5882" s="22"/>
      <c r="T5882" s="5">
        <v>104.14</v>
      </c>
      <c r="U5882" s="12">
        <v>0</v>
      </c>
      <c r="V5882" s="12">
        <v>0</v>
      </c>
      <c r="W5882" s="21"/>
      <c r="X5882" s="21"/>
      <c r="Y5882" s="12" t="str">
        <f>IFERROR(VLOOKUP(C5882,[1]Index!$D:$F,3,FALSE),"Non List")</f>
        <v>Hydro Non Converted</v>
      </c>
      <c r="Z5882">
        <f>IFERROR(VLOOKUP(C5882,[1]LP!$B:$C,2,FALSE),0)</f>
        <v>708</v>
      </c>
      <c r="AA5882" s="11">
        <f t="shared" si="234"/>
        <v>-3078.3</v>
      </c>
      <c r="AB5882" s="5">
        <f>IFERROR(VLOOKUP(C5882,[2]Sheet1!$B:$F,5,FALSE),0)</f>
        <v>1450000</v>
      </c>
      <c r="AC5882" s="11">
        <f>IFERROR(VLOOKUP(AE5882,[3]Sheet2!$M:$O,2,FALSE),0)</f>
        <v>0</v>
      </c>
      <c r="AD5882" s="11">
        <f>IFERROR(VLOOKUP(AE5882,[3]Sheet2!$M:$O,3,FALSE),0)</f>
        <v>0</v>
      </c>
      <c r="AE5882" s="10" t="str">
        <f t="shared" si="235"/>
        <v>80/81UHEWA</v>
      </c>
      <c r="AF5882" s="13">
        <f t="shared" si="233"/>
        <v>-3.2485875706214689E-4</v>
      </c>
    </row>
    <row r="5883" spans="1:32" x14ac:dyDescent="0.45">
      <c r="A5883" s="12" t="s">
        <v>54</v>
      </c>
      <c r="B5883" s="12" t="s">
        <v>338</v>
      </c>
      <c r="C5883" s="12" t="s">
        <v>251</v>
      </c>
      <c r="D5883" s="12">
        <v>364.5</v>
      </c>
      <c r="E5883" s="12">
        <v>1095000</v>
      </c>
      <c r="F5883" s="12">
        <v>-300880.84499999997</v>
      </c>
      <c r="G5883" s="12"/>
      <c r="H5883" s="12"/>
      <c r="I5883" s="12"/>
      <c r="J5883" s="12"/>
      <c r="K5883" s="21"/>
      <c r="L5883" s="21">
        <v>-9732.3040000000001</v>
      </c>
      <c r="M5883" s="5">
        <v>-1.17</v>
      </c>
      <c r="N5883" s="5">
        <v>-311.54000000000002</v>
      </c>
      <c r="O5883" s="5">
        <v>5.03</v>
      </c>
      <c r="P5883" s="5">
        <v>-1.63</v>
      </c>
      <c r="Q5883" s="5"/>
      <c r="R5883" s="5">
        <v>-1567.05</v>
      </c>
      <c r="S5883" s="22"/>
      <c r="T5883" s="5">
        <v>72.52</v>
      </c>
      <c r="U5883" s="12">
        <v>0</v>
      </c>
      <c r="V5883" s="12">
        <v>0</v>
      </c>
      <c r="W5883" s="21"/>
      <c r="X5883" s="21"/>
      <c r="Y5883" s="12" t="str">
        <f>IFERROR(VLOOKUP(C5883,[1]Index!$D:$F,3,FALSE),"Non List")</f>
        <v>Hydro Non Converted</v>
      </c>
      <c r="Z5883">
        <f>IFERROR(VLOOKUP(C5883,[1]LP!$B:$C,2,FALSE),0)</f>
        <v>507</v>
      </c>
      <c r="AA5883" s="11">
        <f t="shared" si="234"/>
        <v>-433.3</v>
      </c>
      <c r="AB5883" s="5">
        <f>IFERROR(VLOOKUP(C5883,[2]Sheet1!$B:$F,5,FALSE),0)</f>
        <v>1971000</v>
      </c>
      <c r="AC5883" s="11">
        <f>IFERROR(VLOOKUP(AE5883,[3]Sheet2!$M:$O,2,FALSE),0)</f>
        <v>0</v>
      </c>
      <c r="AD5883" s="11">
        <f>IFERROR(VLOOKUP(AE5883,[3]Sheet2!$M:$O,3,FALSE),0)</f>
        <v>0</v>
      </c>
      <c r="AE5883" s="10" t="str">
        <f t="shared" si="235"/>
        <v>80/81HHL</v>
      </c>
      <c r="AF5883" s="13">
        <f t="shared" si="233"/>
        <v>-2.3076923076923075E-3</v>
      </c>
    </row>
    <row r="5884" spans="1:32" x14ac:dyDescent="0.45">
      <c r="A5884" s="12" t="s">
        <v>54</v>
      </c>
      <c r="B5884" s="12" t="s">
        <v>338</v>
      </c>
      <c r="C5884" s="12" t="s">
        <v>225</v>
      </c>
      <c r="D5884" s="12">
        <v>435.6</v>
      </c>
      <c r="E5884" s="12">
        <v>420000</v>
      </c>
      <c r="F5884" s="12">
        <v>47736.338300000003</v>
      </c>
      <c r="G5884" s="12"/>
      <c r="H5884" s="12"/>
      <c r="I5884" s="12"/>
      <c r="J5884" s="12"/>
      <c r="K5884" s="21"/>
      <c r="L5884" s="21">
        <v>22519.481299999999</v>
      </c>
      <c r="M5884" s="5">
        <v>7.15</v>
      </c>
      <c r="N5884" s="5">
        <v>60.92</v>
      </c>
      <c r="O5884" s="5">
        <v>3.91</v>
      </c>
      <c r="P5884" s="5">
        <v>6.42</v>
      </c>
      <c r="Q5884" s="5"/>
      <c r="R5884" s="5">
        <v>238.2</v>
      </c>
      <c r="S5884" s="22"/>
      <c r="T5884" s="5">
        <v>111.37</v>
      </c>
      <c r="U5884" s="5">
        <v>133.85</v>
      </c>
      <c r="V5884">
        <v>-0.69269999999999998</v>
      </c>
      <c r="W5884" s="21"/>
      <c r="X5884" s="21"/>
      <c r="Y5884" s="12" t="str">
        <f>IFERROR(VLOOKUP(C5884,[1]Index!$D:$F,3,FALSE),"Non List")</f>
        <v>Hydro Power</v>
      </c>
      <c r="Z5884">
        <f>IFERROR(VLOOKUP(C5884,[1]LP!$B:$C,2,FALSE),0)</f>
        <v>616</v>
      </c>
      <c r="AA5884" s="11">
        <f t="shared" si="234"/>
        <v>86.2</v>
      </c>
      <c r="AB5884" s="5">
        <f>IFERROR(VLOOKUP(C5884,[2]Sheet1!$B:$F,5,FALSE),0)</f>
        <v>4431000</v>
      </c>
      <c r="AC5884" s="11">
        <f>IFERROR(VLOOKUP(AE5884,[3]Sheet2!$M:$O,2,FALSE),0)</f>
        <v>0.21099999999999999</v>
      </c>
      <c r="AD5884" s="11">
        <f>IFERROR(VLOOKUP(AE5884,[3]Sheet2!$M:$O,3,FALSE),0)</f>
        <v>4</v>
      </c>
      <c r="AE5884" s="10" t="str">
        <f t="shared" si="235"/>
        <v>80/81UMRH</v>
      </c>
      <c r="AF5884" s="13">
        <f t="shared" si="233"/>
        <v>1.1607142857142858E-2</v>
      </c>
    </row>
    <row r="5885" spans="1:32" x14ac:dyDescent="0.45">
      <c r="A5885" s="12" t="s">
        <v>54</v>
      </c>
      <c r="B5885" s="12" t="s">
        <v>338</v>
      </c>
      <c r="C5885" s="12" t="s">
        <v>252</v>
      </c>
      <c r="D5885" s="12">
        <v>714</v>
      </c>
      <c r="E5885" s="12">
        <v>850000</v>
      </c>
      <c r="F5885" s="12">
        <v>72856.518299999996</v>
      </c>
      <c r="G5885" s="12"/>
      <c r="H5885" s="12"/>
      <c r="I5885" s="12"/>
      <c r="J5885" s="12"/>
      <c r="K5885" s="21"/>
      <c r="L5885" s="21">
        <v>52279.164700000001</v>
      </c>
      <c r="M5885" s="5">
        <v>8.1999999999999993</v>
      </c>
      <c r="N5885" s="5">
        <v>87.07</v>
      </c>
      <c r="O5885" s="5">
        <v>6.58</v>
      </c>
      <c r="P5885" s="5">
        <v>7.55</v>
      </c>
      <c r="Q5885" s="5"/>
      <c r="R5885" s="5">
        <v>572.91999999999996</v>
      </c>
      <c r="S5885" s="22"/>
      <c r="T5885" s="5">
        <v>108.57</v>
      </c>
      <c r="U5885" s="5">
        <v>141.53</v>
      </c>
      <c r="V5885">
        <v>-0.80179999999999996</v>
      </c>
      <c r="W5885" s="21"/>
      <c r="X5885" s="21"/>
      <c r="Y5885" s="12" t="str">
        <f>IFERROR(VLOOKUP(C5885,[1]Index!$D:$F,3,FALSE),"Non List")</f>
        <v>Hydro Non Converted</v>
      </c>
      <c r="Z5885">
        <f>IFERROR(VLOOKUP(C5885,[1]LP!$B:$C,2,FALSE),0)</f>
        <v>824.9</v>
      </c>
      <c r="AA5885" s="11">
        <f t="shared" si="234"/>
        <v>100.6</v>
      </c>
      <c r="AB5885" s="5">
        <f>IFERROR(VLOOKUP(C5885,[2]Sheet1!$B:$F,5,FALSE),0)</f>
        <v>1105000</v>
      </c>
      <c r="AC5885" s="11">
        <f>IFERROR(VLOOKUP(AE5885,[3]Sheet2!$M:$O,2,FALSE),0)</f>
        <v>0</v>
      </c>
      <c r="AD5885" s="11">
        <f>IFERROR(VLOOKUP(AE5885,[3]Sheet2!$M:$O,3,FALSE),0)</f>
        <v>0</v>
      </c>
      <c r="AE5885" s="10" t="str">
        <f t="shared" si="235"/>
        <v>80/81SIKLES</v>
      </c>
      <c r="AF5885" s="13">
        <f t="shared" si="233"/>
        <v>9.9405988604679349E-3</v>
      </c>
    </row>
    <row r="5886" spans="1:32" x14ac:dyDescent="0.45">
      <c r="A5886" s="12" t="s">
        <v>54</v>
      </c>
      <c r="B5886" s="12" t="s">
        <v>338</v>
      </c>
      <c r="C5886" s="12" t="s">
        <v>344</v>
      </c>
      <c r="D5886" s="12">
        <v>219</v>
      </c>
      <c r="E5886" s="12">
        <v>2900000</v>
      </c>
      <c r="F5886" s="12">
        <v>-982889</v>
      </c>
      <c r="G5886" s="12"/>
      <c r="H5886" s="12"/>
      <c r="I5886" s="12"/>
      <c r="J5886" s="12"/>
      <c r="K5886" s="21"/>
      <c r="L5886" s="21">
        <v>-261924</v>
      </c>
      <c r="M5886" s="5">
        <v>-12.04</v>
      </c>
      <c r="N5886" s="5">
        <v>-18.190000000000001</v>
      </c>
      <c r="O5886" s="5">
        <v>3.31</v>
      </c>
      <c r="P5886" s="5">
        <v>-18.22</v>
      </c>
      <c r="Q5886" s="5"/>
      <c r="R5886" s="5">
        <v>-60.21</v>
      </c>
      <c r="S5886" s="22"/>
      <c r="T5886" s="5">
        <v>66.11</v>
      </c>
      <c r="U5886" s="12">
        <v>0</v>
      </c>
      <c r="V5886" s="12">
        <v>0</v>
      </c>
      <c r="W5886" s="21"/>
      <c r="X5886" s="21"/>
      <c r="Y5886" s="12" t="str">
        <f>IFERROR(VLOOKUP(C5886,[1]Index!$D:$F,3,FALSE),"Non List")</f>
        <v>Hydro Non Converted</v>
      </c>
      <c r="Z5886">
        <f>IFERROR(VLOOKUP(C5886,[1]LP!$B:$C,2,FALSE),0)</f>
        <v>312.39999999999998</v>
      </c>
      <c r="AA5886" s="11">
        <f t="shared" si="234"/>
        <v>-25.9</v>
      </c>
      <c r="AB5886" s="5">
        <f>IFERROR(VLOOKUP(C5886,[2]Sheet1!$B:$F,5,FALSE),0)</f>
        <v>6380000</v>
      </c>
      <c r="AC5886" s="11">
        <f>IFERROR(VLOOKUP(AE5886,[3]Sheet2!$M:$O,2,FALSE),0)</f>
        <v>0</v>
      </c>
      <c r="AD5886" s="11">
        <f>IFERROR(VLOOKUP(AE5886,[3]Sheet2!$M:$O,3,FALSE),0)</f>
        <v>0</v>
      </c>
      <c r="AE5886" s="10" t="str">
        <f t="shared" si="235"/>
        <v>80/81MEL</v>
      </c>
      <c r="AF5886" s="13">
        <f t="shared" si="233"/>
        <v>-3.8540332906530091E-2</v>
      </c>
    </row>
    <row r="5887" spans="1:32" x14ac:dyDescent="0.45">
      <c r="A5887" s="12" t="s">
        <v>54</v>
      </c>
      <c r="B5887" s="12" t="s">
        <v>338</v>
      </c>
      <c r="C5887" s="12" t="s">
        <v>231</v>
      </c>
      <c r="D5887" s="12">
        <v>619</v>
      </c>
      <c r="E5887" s="12">
        <v>493323.65500000003</v>
      </c>
      <c r="F5887" s="12">
        <v>178056.77299999999</v>
      </c>
      <c r="G5887" s="12"/>
      <c r="H5887" s="12"/>
      <c r="I5887" s="12"/>
      <c r="J5887" s="12"/>
      <c r="K5887" s="21"/>
      <c r="L5887" s="21">
        <v>68585.751000000004</v>
      </c>
      <c r="M5887" s="5">
        <v>18.53</v>
      </c>
      <c r="N5887" s="5">
        <v>33.409999999999997</v>
      </c>
      <c r="O5887" s="5">
        <v>4.55</v>
      </c>
      <c r="P5887" s="5">
        <v>13.62</v>
      </c>
      <c r="Q5887" s="5"/>
      <c r="R5887" s="5">
        <v>152.02000000000001</v>
      </c>
      <c r="S5887" s="22"/>
      <c r="T5887" s="5">
        <v>136.09</v>
      </c>
      <c r="U5887" s="5">
        <v>238.2</v>
      </c>
      <c r="V5887">
        <v>-0.61519999999999997</v>
      </c>
      <c r="W5887" s="21"/>
      <c r="X5887" s="21"/>
      <c r="Y5887" s="12" t="str">
        <f>IFERROR(VLOOKUP(C5887,[1]Index!$D:$F,3,FALSE),"Non List")</f>
        <v>Hydro Power</v>
      </c>
      <c r="Z5887">
        <f>IFERROR(VLOOKUP(C5887,[1]LP!$B:$C,2,FALSE),0)</f>
        <v>678.6</v>
      </c>
      <c r="AA5887" s="11">
        <f t="shared" si="234"/>
        <v>36.6</v>
      </c>
      <c r="AB5887" s="5">
        <f>IFERROR(VLOOKUP(C5887,[2]Sheet1!$B:$F,5,FALSE),0)</f>
        <v>5673222</v>
      </c>
      <c r="AC5887" s="11">
        <f>IFERROR(VLOOKUP(AE5887,[3]Sheet2!$M:$O,2,FALSE),0)</f>
        <v>0.78900000000000003</v>
      </c>
      <c r="AD5887" s="11">
        <f>IFERROR(VLOOKUP(AE5887,[3]Sheet2!$M:$O,3,FALSE),0)</f>
        <v>15</v>
      </c>
      <c r="AE5887" s="10" t="str">
        <f t="shared" si="235"/>
        <v>80/81RURU</v>
      </c>
      <c r="AF5887" s="13">
        <f t="shared" si="233"/>
        <v>2.730621868552903E-2</v>
      </c>
    </row>
    <row r="5888" spans="1:32" x14ac:dyDescent="0.45">
      <c r="A5888" s="12" t="s">
        <v>54</v>
      </c>
      <c r="B5888" s="12" t="s">
        <v>338</v>
      </c>
      <c r="C5888" s="12" t="s">
        <v>345</v>
      </c>
      <c r="D5888" s="12">
        <v>448.2</v>
      </c>
      <c r="E5888" s="12">
        <v>760000</v>
      </c>
      <c r="F5888" s="12">
        <v>-38197.811000000002</v>
      </c>
      <c r="G5888" s="12"/>
      <c r="H5888" s="12"/>
      <c r="I5888" s="12"/>
      <c r="J5888" s="12"/>
      <c r="K5888" s="21"/>
      <c r="L5888" s="21">
        <v>12015.293</v>
      </c>
      <c r="M5888" s="5">
        <v>2.11</v>
      </c>
      <c r="N5888" s="5">
        <v>212.42</v>
      </c>
      <c r="O5888" s="5">
        <v>4.72</v>
      </c>
      <c r="P5888" s="5">
        <v>2.2200000000000002</v>
      </c>
      <c r="Q5888" s="5"/>
      <c r="R5888" s="5">
        <v>1002.62</v>
      </c>
      <c r="S5888" s="22"/>
      <c r="T5888" s="5">
        <v>94.97</v>
      </c>
      <c r="U5888" s="5">
        <v>67.150000000000006</v>
      </c>
      <c r="V5888">
        <v>-0.85019999999999996</v>
      </c>
      <c r="W5888" s="21"/>
      <c r="X5888" s="21"/>
      <c r="Y5888" s="12" t="str">
        <f>IFERROR(VLOOKUP(C5888,[1]Index!$D:$F,3,FALSE),"Non List")</f>
        <v>Hydro Non Converted</v>
      </c>
      <c r="Z5888">
        <f>IFERROR(VLOOKUP(C5888,[1]LP!$B:$C,2,FALSE),0)</f>
        <v>622.29999999999995</v>
      </c>
      <c r="AA5888" s="11">
        <f t="shared" si="234"/>
        <v>294.89999999999998</v>
      </c>
      <c r="AB5888" s="5">
        <f>IFERROR(VLOOKUP(C5888,[2]Sheet1!$B:$F,5,FALSE),0)</f>
        <v>1596000</v>
      </c>
      <c r="AC5888" s="11">
        <f>IFERROR(VLOOKUP(AE5888,[3]Sheet2!$M:$O,2,FALSE),0)</f>
        <v>0</v>
      </c>
      <c r="AD5888" s="11">
        <f>IFERROR(VLOOKUP(AE5888,[3]Sheet2!$M:$O,3,FALSE),0)</f>
        <v>0</v>
      </c>
      <c r="AE5888" s="10" t="str">
        <f t="shared" si="235"/>
        <v>80/81MAKAR</v>
      </c>
      <c r="AF5888" s="13">
        <f t="shared" si="233"/>
        <v>3.3906475976217261E-3</v>
      </c>
    </row>
    <row r="5889" spans="1:32" x14ac:dyDescent="0.45">
      <c r="A5889" s="12" t="s">
        <v>54</v>
      </c>
      <c r="B5889" s="12" t="s">
        <v>338</v>
      </c>
      <c r="C5889" s="12" t="s">
        <v>322</v>
      </c>
      <c r="D5889" s="12">
        <v>401</v>
      </c>
      <c r="E5889" s="12">
        <v>1120000</v>
      </c>
      <c r="F5889" s="12">
        <v>111051.54399999999</v>
      </c>
      <c r="G5889" s="12"/>
      <c r="H5889" s="12"/>
      <c r="I5889" s="12"/>
      <c r="J5889" s="12"/>
      <c r="K5889" s="21"/>
      <c r="L5889" s="21">
        <v>51868.680999999997</v>
      </c>
      <c r="M5889" s="5">
        <v>6.17</v>
      </c>
      <c r="N5889" s="5">
        <v>64.989999999999995</v>
      </c>
      <c r="O5889" s="5">
        <v>3.65</v>
      </c>
      <c r="P5889" s="5">
        <v>5.62</v>
      </c>
      <c r="Q5889" s="5"/>
      <c r="R5889" s="5">
        <v>237.21</v>
      </c>
      <c r="S5889" s="22"/>
      <c r="T5889" s="5">
        <v>109.92</v>
      </c>
      <c r="U5889" s="5">
        <v>123.53</v>
      </c>
      <c r="V5889">
        <v>-0.69189999999999996</v>
      </c>
      <c r="W5889" s="21"/>
      <c r="X5889" s="21"/>
      <c r="Y5889" s="12" t="str">
        <f>IFERROR(VLOOKUP(C5889,[1]Index!$D:$F,3,FALSE),"Non List")</f>
        <v>Hydro Non Converted</v>
      </c>
      <c r="Z5889">
        <f>IFERROR(VLOOKUP(C5889,[1]LP!$B:$C,2,FALSE),0)</f>
        <v>512</v>
      </c>
      <c r="AA5889" s="11">
        <f t="shared" si="234"/>
        <v>83</v>
      </c>
      <c r="AB5889" s="5">
        <f>IFERROR(VLOOKUP(C5889,[2]Sheet1!$B:$F,5,FALSE),0)</f>
        <v>4458160</v>
      </c>
      <c r="AC5889" s="11">
        <f>IFERROR(VLOOKUP(AE5889,[3]Sheet2!$M:$O,2,FALSE),0)</f>
        <v>0.25</v>
      </c>
      <c r="AD5889" s="11">
        <f>IFERROR(VLOOKUP(AE5889,[3]Sheet2!$M:$O,3,FALSE),0)</f>
        <v>4.75</v>
      </c>
      <c r="AE5889" s="10" t="str">
        <f t="shared" si="235"/>
        <v>80/81SMJC</v>
      </c>
      <c r="AF5889" s="13">
        <f t="shared" si="233"/>
        <v>1.205078125E-2</v>
      </c>
    </row>
    <row r="5890" spans="1:32" x14ac:dyDescent="0.45">
      <c r="A5890" s="12" t="s">
        <v>54</v>
      </c>
      <c r="B5890" s="12" t="s">
        <v>338</v>
      </c>
      <c r="C5890" s="12" t="s">
        <v>329</v>
      </c>
      <c r="D5890" s="12">
        <v>478</v>
      </c>
      <c r="E5890" s="12">
        <v>392156.8</v>
      </c>
      <c r="F5890" s="12">
        <v>2770.9290000000001</v>
      </c>
      <c r="G5890" s="12"/>
      <c r="H5890" s="12"/>
      <c r="I5890" s="12"/>
      <c r="J5890" s="12"/>
      <c r="K5890" s="21"/>
      <c r="L5890" s="21">
        <v>2606.7240000000002</v>
      </c>
      <c r="M5890" s="5">
        <v>0.88</v>
      </c>
      <c r="N5890" s="5">
        <v>543.17999999999995</v>
      </c>
      <c r="O5890" s="5">
        <v>4.75</v>
      </c>
      <c r="P5890" s="5">
        <v>0.88</v>
      </c>
      <c r="Q5890" s="5"/>
      <c r="R5890" s="5">
        <v>2580.1</v>
      </c>
      <c r="S5890" s="22"/>
      <c r="T5890" s="5">
        <v>100.71</v>
      </c>
      <c r="U5890" s="5">
        <v>44.65</v>
      </c>
      <c r="V5890">
        <v>-0.90659999999999996</v>
      </c>
      <c r="W5890" s="21"/>
      <c r="X5890" s="21"/>
      <c r="Y5890" s="12" t="str">
        <f>IFERROR(VLOOKUP(C5890,[1]Index!$D:$F,3,FALSE),"Non List")</f>
        <v>Hydro Non Converted</v>
      </c>
      <c r="Z5890">
        <f>IFERROR(VLOOKUP(C5890,[1]LP!$B:$C,2,FALSE),0)</f>
        <v>630.20000000000005</v>
      </c>
      <c r="AA5890" s="11">
        <f t="shared" si="234"/>
        <v>716.1</v>
      </c>
      <c r="AB5890" s="5">
        <f>IFERROR(VLOOKUP(C5890,[2]Sheet1!$B:$F,5,FALSE),0)</f>
        <v>1490195.84</v>
      </c>
      <c r="AC5890" s="11">
        <f>IFERROR(VLOOKUP(AE5890,[3]Sheet2!$M:$O,2,FALSE),0)</f>
        <v>0</v>
      </c>
      <c r="AD5890" s="11">
        <f>IFERROR(VLOOKUP(AE5890,[3]Sheet2!$M:$O,3,FALSE),0)</f>
        <v>0</v>
      </c>
      <c r="AE5890" s="10" t="str">
        <f t="shared" si="235"/>
        <v>80/81MKHL</v>
      </c>
      <c r="AF5890" s="13">
        <f t="shared" si="233"/>
        <v>1.3963821009203427E-3</v>
      </c>
    </row>
    <row r="5891" spans="1:32" x14ac:dyDescent="0.45">
      <c r="A5891" s="12" t="s">
        <v>54</v>
      </c>
      <c r="B5891" s="12" t="s">
        <v>338</v>
      </c>
      <c r="C5891" s="12" t="s">
        <v>364</v>
      </c>
      <c r="D5891" s="12">
        <v>615</v>
      </c>
      <c r="E5891" s="12">
        <v>400000</v>
      </c>
      <c r="F5891" s="12">
        <v>-4705.6540000000005</v>
      </c>
      <c r="G5891" s="12"/>
      <c r="H5891" s="12"/>
      <c r="I5891" s="12"/>
      <c r="J5891" s="12"/>
      <c r="K5891" s="21"/>
      <c r="L5891" s="21">
        <v>-1241.096</v>
      </c>
      <c r="M5891" s="5">
        <v>-0.41</v>
      </c>
      <c r="N5891" s="5">
        <v>-1500</v>
      </c>
      <c r="O5891" s="5">
        <v>6.22</v>
      </c>
      <c r="P5891" s="5">
        <v>-0.42</v>
      </c>
      <c r="Q5891" s="5"/>
      <c r="R5891" s="5">
        <v>-9330</v>
      </c>
      <c r="S5891" s="22"/>
      <c r="T5891" s="5">
        <v>98.82</v>
      </c>
      <c r="U5891" s="12">
        <v>0</v>
      </c>
      <c r="V5891" s="12">
        <v>0</v>
      </c>
      <c r="W5891" s="21"/>
      <c r="X5891" s="21"/>
      <c r="Y5891" s="12" t="str">
        <f>IFERROR(VLOOKUP(C5891,[1]Index!$D:$F,3,FALSE),"Non List")</f>
        <v>Hydro Non Converted</v>
      </c>
      <c r="Z5891">
        <f>IFERROR(VLOOKUP(C5891,[1]LP!$B:$C,2,FALSE),0)</f>
        <v>750</v>
      </c>
      <c r="AA5891" s="11">
        <f t="shared" si="234"/>
        <v>-1829.3</v>
      </c>
      <c r="AB5891" s="5">
        <f>IFERROR(VLOOKUP(C5891,[2]Sheet1!$B:$F,5,FALSE),0)</f>
        <v>960000</v>
      </c>
      <c r="AC5891" s="11">
        <f>IFERROR(VLOOKUP(AE5891,[3]Sheet2!$M:$O,2,FALSE),0)</f>
        <v>0</v>
      </c>
      <c r="AD5891" s="11">
        <f>IFERROR(VLOOKUP(AE5891,[3]Sheet2!$M:$O,3,FALSE),0)</f>
        <v>0</v>
      </c>
      <c r="AE5891" s="10" t="str">
        <f t="shared" si="235"/>
        <v>80/81CKHL</v>
      </c>
      <c r="AF5891" s="13">
        <f t="shared" ref="AF5891:AF5954" si="236">IFERROR(M5891/Z5891,0)</f>
        <v>-5.4666666666666665E-4</v>
      </c>
    </row>
    <row r="5892" spans="1:32" x14ac:dyDescent="0.45">
      <c r="A5892" s="12" t="s">
        <v>54</v>
      </c>
      <c r="B5892" s="12" t="s">
        <v>338</v>
      </c>
      <c r="C5892" s="12" t="s">
        <v>346</v>
      </c>
      <c r="D5892" s="12">
        <v>516</v>
      </c>
      <c r="E5892" s="12">
        <v>1000000</v>
      </c>
      <c r="F5892" s="12">
        <v>-80039.554999999993</v>
      </c>
      <c r="G5892" s="12"/>
      <c r="H5892" s="12"/>
      <c r="I5892" s="12"/>
      <c r="J5892" s="12"/>
      <c r="K5892" s="21"/>
      <c r="L5892" s="21">
        <v>-31704.253000000001</v>
      </c>
      <c r="M5892" s="5">
        <v>-4.2300000000000004</v>
      </c>
      <c r="N5892" s="5">
        <v>-121.99</v>
      </c>
      <c r="O5892" s="5">
        <v>5.61</v>
      </c>
      <c r="P5892" s="5">
        <v>-4.5999999999999996</v>
      </c>
      <c r="Q5892" s="5"/>
      <c r="R5892" s="5">
        <v>-684.36</v>
      </c>
      <c r="S5892" s="22"/>
      <c r="T5892" s="5">
        <v>92</v>
      </c>
      <c r="U5892" s="12">
        <v>0</v>
      </c>
      <c r="V5892" s="12">
        <v>0</v>
      </c>
      <c r="W5892" s="21"/>
      <c r="X5892" s="21"/>
      <c r="Y5892" s="12" t="str">
        <f>IFERROR(VLOOKUP(C5892,[1]Index!$D:$F,3,FALSE),"Non List")</f>
        <v>Hydro Non Converted</v>
      </c>
      <c r="Z5892">
        <f>IFERROR(VLOOKUP(C5892,[1]LP!$B:$C,2,FALSE),0)</f>
        <v>680</v>
      </c>
      <c r="AA5892" s="11">
        <f t="shared" si="234"/>
        <v>-160.80000000000001</v>
      </c>
      <c r="AB5892" s="5">
        <f>IFERROR(VLOOKUP(C5892,[2]Sheet1!$B:$F,5,FALSE),0)</f>
        <v>1500000</v>
      </c>
      <c r="AC5892" s="11">
        <f>IFERROR(VLOOKUP(AE5892,[3]Sheet2!$M:$O,2,FALSE),0)</f>
        <v>0</v>
      </c>
      <c r="AD5892" s="11">
        <f>IFERROR(VLOOKUP(AE5892,[3]Sheet2!$M:$O,3,FALSE),0)</f>
        <v>0</v>
      </c>
      <c r="AE5892" s="10" t="str">
        <f t="shared" si="235"/>
        <v>80/81MMKJL</v>
      </c>
      <c r="AF5892" s="13">
        <f t="shared" si="236"/>
        <v>-6.2205882352941184E-3</v>
      </c>
    </row>
    <row r="5893" spans="1:32" x14ac:dyDescent="0.45">
      <c r="A5893" s="12" t="s">
        <v>54</v>
      </c>
      <c r="B5893" s="12" t="s">
        <v>338</v>
      </c>
      <c r="C5893" s="12" t="s">
        <v>330</v>
      </c>
      <c r="D5893" s="12">
        <v>420.1</v>
      </c>
      <c r="E5893" s="12">
        <v>536486</v>
      </c>
      <c r="F5893" s="12">
        <v>-176465.182</v>
      </c>
      <c r="G5893" s="12"/>
      <c r="H5893" s="12"/>
      <c r="I5893" s="12"/>
      <c r="J5893" s="12"/>
      <c r="K5893" s="21"/>
      <c r="L5893" s="21">
        <v>-32362.491999999998</v>
      </c>
      <c r="M5893" s="5">
        <v>-8.0399999999999991</v>
      </c>
      <c r="N5893" s="5">
        <v>-52.25</v>
      </c>
      <c r="O5893" s="5">
        <v>6.26</v>
      </c>
      <c r="P5893" s="5">
        <v>-11.99</v>
      </c>
      <c r="Q5893" s="5"/>
      <c r="R5893" s="5">
        <v>-327.08</v>
      </c>
      <c r="S5893" s="22"/>
      <c r="T5893" s="5">
        <v>67.11</v>
      </c>
      <c r="U5893" s="12">
        <v>0</v>
      </c>
      <c r="V5893" s="12">
        <v>0</v>
      </c>
      <c r="W5893" s="21"/>
      <c r="X5893" s="21"/>
      <c r="Y5893" s="12" t="str">
        <f>IFERROR(VLOOKUP(C5893,[1]Index!$D:$F,3,FALSE),"Non List")</f>
        <v>Hydro Non Converted</v>
      </c>
      <c r="Z5893">
        <f>IFERROR(VLOOKUP(C5893,[1]LP!$B:$C,2,FALSE),0)</f>
        <v>710</v>
      </c>
      <c r="AA5893" s="11">
        <f t="shared" ref="AA5893:AA5906" si="237">ROUND(IFERROR(Z5893/M5893,0),1)</f>
        <v>-88.3</v>
      </c>
      <c r="AB5893" s="5">
        <f>IFERROR(VLOOKUP(C5893,[2]Sheet1!$B:$F,5,FALSE),0)</f>
        <v>1609458</v>
      </c>
      <c r="AC5893" s="11">
        <f>IFERROR(VLOOKUP(AE5893,[3]Sheet2!$M:$O,2,FALSE),0)</f>
        <v>0</v>
      </c>
      <c r="AD5893" s="11">
        <f>IFERROR(VLOOKUP(AE5893,[3]Sheet2!$M:$O,3,FALSE),0)</f>
        <v>0</v>
      </c>
      <c r="AE5893" s="10" t="str">
        <f t="shared" ref="AE5893:AE5906" si="238">B5893&amp;C5893</f>
        <v>80/81DOLTI</v>
      </c>
      <c r="AF5893" s="13">
        <f t="shared" si="236"/>
        <v>-1.1323943661971829E-2</v>
      </c>
    </row>
    <row r="5894" spans="1:32" x14ac:dyDescent="0.45">
      <c r="A5894" s="12" t="s">
        <v>54</v>
      </c>
      <c r="B5894" s="12" t="s">
        <v>338</v>
      </c>
      <c r="C5894" s="12" t="s">
        <v>253</v>
      </c>
      <c r="D5894" s="12">
        <v>353.9</v>
      </c>
      <c r="E5894" s="12">
        <v>1827970</v>
      </c>
      <c r="F5894" s="12">
        <v>-704222.49399999995</v>
      </c>
      <c r="G5894" s="12"/>
      <c r="H5894" s="12"/>
      <c r="I5894" s="12"/>
      <c r="J5894" s="12"/>
      <c r="K5894" s="21"/>
      <c r="L5894" s="21">
        <v>-268519.73499999999</v>
      </c>
      <c r="M5894" s="5">
        <v>-19.57</v>
      </c>
      <c r="N5894" s="5">
        <v>-18.079999999999998</v>
      </c>
      <c r="O5894" s="5">
        <v>5.76</v>
      </c>
      <c r="P5894" s="5">
        <v>-31.86</v>
      </c>
      <c r="Q5894" s="5"/>
      <c r="R5894" s="5">
        <v>-104.14</v>
      </c>
      <c r="S5894" s="22"/>
      <c r="T5894" s="5">
        <v>61.48</v>
      </c>
      <c r="U5894" s="12">
        <v>0</v>
      </c>
      <c r="V5894" s="12">
        <v>0</v>
      </c>
      <c r="W5894" s="21"/>
      <c r="X5894" s="21"/>
      <c r="Y5894" s="12" t="str">
        <f>IFERROR(VLOOKUP(C5894,[1]Index!$D:$F,3,FALSE),"Non List")</f>
        <v>Hydro Non Converted</v>
      </c>
      <c r="Z5894">
        <f>IFERROR(VLOOKUP(C5894,[1]LP!$B:$C,2,FALSE),0)</f>
        <v>350</v>
      </c>
      <c r="AA5894" s="11">
        <f t="shared" si="237"/>
        <v>-17.899999999999999</v>
      </c>
      <c r="AB5894" s="5">
        <f>IFERROR(VLOOKUP(C5894,[2]Sheet1!$B:$F,5,FALSE),0)</f>
        <v>3655940</v>
      </c>
      <c r="AC5894" s="11">
        <f>IFERROR(VLOOKUP(AE5894,[3]Sheet2!$M:$O,2,FALSE),0)</f>
        <v>0</v>
      </c>
      <c r="AD5894" s="11">
        <f>IFERROR(VLOOKUP(AE5894,[3]Sheet2!$M:$O,3,FALSE),0)</f>
        <v>0</v>
      </c>
      <c r="AE5894" s="10" t="str">
        <f t="shared" si="238"/>
        <v>80/81BHL</v>
      </c>
      <c r="AF5894" s="13">
        <f t="shared" si="236"/>
        <v>-5.5914285714285715E-2</v>
      </c>
    </row>
    <row r="5895" spans="1:32" x14ac:dyDescent="0.45">
      <c r="A5895" s="12" t="s">
        <v>54</v>
      </c>
      <c r="B5895" s="12" t="s">
        <v>338</v>
      </c>
      <c r="C5895" s="12" t="s">
        <v>255</v>
      </c>
      <c r="D5895" s="12">
        <v>608</v>
      </c>
      <c r="E5895" s="12">
        <v>3125000</v>
      </c>
      <c r="F5895" s="12">
        <v>478439.41</v>
      </c>
      <c r="G5895" s="12"/>
      <c r="H5895" s="12"/>
      <c r="I5895" s="12"/>
      <c r="J5895" s="12"/>
      <c r="K5895" s="21"/>
      <c r="L5895" s="21">
        <v>260413.772</v>
      </c>
      <c r="M5895" s="5">
        <v>11.11</v>
      </c>
      <c r="N5895" s="5">
        <v>54.73</v>
      </c>
      <c r="O5895" s="5">
        <v>5.27</v>
      </c>
      <c r="P5895" s="5">
        <v>9.64</v>
      </c>
      <c r="Q5895" s="5"/>
      <c r="R5895" s="5">
        <v>288.43</v>
      </c>
      <c r="S5895" s="22"/>
      <c r="T5895" s="5">
        <v>115.31</v>
      </c>
      <c r="U5895" s="5">
        <v>169.78</v>
      </c>
      <c r="V5895">
        <v>-0.7208</v>
      </c>
      <c r="W5895" s="21"/>
      <c r="X5895" s="21"/>
      <c r="Y5895" s="12" t="str">
        <f>IFERROR(VLOOKUP(C5895,[1]Index!$D:$F,3,FALSE),"Non List")</f>
        <v>Hydro Non Converted</v>
      </c>
      <c r="Z5895">
        <f>IFERROR(VLOOKUP(C5895,[1]LP!$B:$C,2,FALSE),0)</f>
        <v>485</v>
      </c>
      <c r="AA5895" s="11">
        <f t="shared" si="237"/>
        <v>43.7</v>
      </c>
      <c r="AB5895" s="5">
        <f>IFERROR(VLOOKUP(C5895,[2]Sheet1!$B:$F,5,FALSE),0)</f>
        <v>3125000</v>
      </c>
      <c r="AC5895" s="11">
        <f>IFERROR(VLOOKUP(AE5895,[3]Sheet2!$M:$O,2,FALSE),0)</f>
        <v>0</v>
      </c>
      <c r="AD5895" s="11">
        <f>IFERROR(VLOOKUP(AE5895,[3]Sheet2!$M:$O,3,FALSE),0)</f>
        <v>0</v>
      </c>
      <c r="AE5895" s="10" t="str">
        <f t="shared" si="238"/>
        <v>80/81GVL</v>
      </c>
      <c r="AF5895" s="13">
        <f t="shared" si="236"/>
        <v>2.290721649484536E-2</v>
      </c>
    </row>
    <row r="5896" spans="1:32" x14ac:dyDescent="0.45">
      <c r="A5896" s="12" t="s">
        <v>54</v>
      </c>
      <c r="B5896" s="12" t="s">
        <v>338</v>
      </c>
      <c r="C5896" s="12" t="s">
        <v>347</v>
      </c>
      <c r="D5896" s="12">
        <v>665</v>
      </c>
      <c r="E5896" s="12">
        <v>748400</v>
      </c>
      <c r="F5896" s="12">
        <v>19708.627</v>
      </c>
      <c r="G5896" s="12"/>
      <c r="H5896" s="12"/>
      <c r="I5896" s="12"/>
      <c r="J5896" s="12"/>
      <c r="K5896" s="21"/>
      <c r="L5896" s="21">
        <v>21619.399000000001</v>
      </c>
      <c r="M5896" s="5">
        <v>3.84</v>
      </c>
      <c r="N5896" s="5">
        <v>173.18</v>
      </c>
      <c r="O5896" s="5">
        <v>6.48</v>
      </c>
      <c r="P5896" s="5">
        <v>3.75</v>
      </c>
      <c r="Q5896" s="5"/>
      <c r="R5896" s="5">
        <v>1122.21</v>
      </c>
      <c r="S5896" s="22"/>
      <c r="T5896" s="5">
        <v>102.63</v>
      </c>
      <c r="U5896" s="5">
        <v>94.17</v>
      </c>
      <c r="V5896">
        <v>-0.85840000000000005</v>
      </c>
      <c r="W5896" s="21"/>
      <c r="X5896" s="21"/>
      <c r="Y5896" s="12" t="str">
        <f>IFERROR(VLOOKUP(C5896,[1]Index!$D:$F,3,FALSE),"Non List")</f>
        <v>Hydro Non Converted</v>
      </c>
      <c r="Z5896">
        <f>IFERROR(VLOOKUP(C5896,[1]LP!$B:$C,2,FALSE),0)</f>
        <v>937.1</v>
      </c>
      <c r="AA5896" s="11">
        <f t="shared" si="237"/>
        <v>244</v>
      </c>
      <c r="AB5896" s="5">
        <f>IFERROR(VLOOKUP(C5896,[2]Sheet1!$B:$F,5,FALSE),0)</f>
        <v>748400</v>
      </c>
      <c r="AC5896" s="11">
        <f>IFERROR(VLOOKUP(AE5896,[3]Sheet2!$M:$O,2,FALSE),0)</f>
        <v>0</v>
      </c>
      <c r="AD5896" s="11">
        <f>IFERROR(VLOOKUP(AE5896,[3]Sheet2!$M:$O,3,FALSE),0)</f>
        <v>0</v>
      </c>
      <c r="AE5896" s="10" t="str">
        <f t="shared" si="238"/>
        <v>80/81MSHL</v>
      </c>
      <c r="AF5896" s="13">
        <f t="shared" si="236"/>
        <v>4.0977483726389926E-3</v>
      </c>
    </row>
    <row r="5897" spans="1:32" x14ac:dyDescent="0.45">
      <c r="A5897" s="12" t="s">
        <v>54</v>
      </c>
      <c r="B5897" s="12" t="s">
        <v>338</v>
      </c>
      <c r="C5897" s="12" t="s">
        <v>254</v>
      </c>
      <c r="D5897" s="12">
        <v>162</v>
      </c>
      <c r="E5897" s="12">
        <v>1998901.2</v>
      </c>
      <c r="F5897" s="12">
        <v>-67660.588000000003</v>
      </c>
      <c r="G5897" s="12"/>
      <c r="H5897" s="12"/>
      <c r="I5897" s="12"/>
      <c r="J5897" s="12"/>
      <c r="K5897" s="21"/>
      <c r="L5897" s="21">
        <v>-102161.606</v>
      </c>
      <c r="M5897" s="5">
        <v>-6.81</v>
      </c>
      <c r="N5897" s="5">
        <v>-23.79</v>
      </c>
      <c r="O5897" s="5">
        <v>1.68</v>
      </c>
      <c r="P5897" s="5">
        <v>-7.05</v>
      </c>
      <c r="Q5897" s="5"/>
      <c r="R5897" s="5">
        <v>-39.97</v>
      </c>
      <c r="S5897" s="22"/>
      <c r="T5897" s="5">
        <v>96.62</v>
      </c>
      <c r="U5897" s="12">
        <v>0</v>
      </c>
      <c r="V5897" s="12">
        <v>0</v>
      </c>
      <c r="W5897" s="21"/>
      <c r="X5897" s="21"/>
      <c r="Y5897" s="12" t="str">
        <f>IFERROR(VLOOKUP(C5897,[1]Index!$D:$F,3,FALSE),"Non List")</f>
        <v>Hydro Power</v>
      </c>
      <c r="Z5897">
        <f>IFERROR(VLOOKUP(C5897,[1]LP!$B:$C,2,FALSE),0)</f>
        <v>217.6</v>
      </c>
      <c r="AA5897" s="11">
        <f t="shared" si="237"/>
        <v>-32</v>
      </c>
      <c r="AB5897" s="5">
        <f>IFERROR(VLOOKUP(C5897,[2]Sheet1!$B:$F,5,FALSE),0)</f>
        <v>23233518</v>
      </c>
      <c r="AC5897" s="11">
        <f>IFERROR(VLOOKUP(AE5897,[3]Sheet2!$M:$O,2,FALSE),0)</f>
        <v>0</v>
      </c>
      <c r="AD5897" s="11">
        <f>IFERROR(VLOOKUP(AE5897,[3]Sheet2!$M:$O,3,FALSE),0)</f>
        <v>0</v>
      </c>
      <c r="AE5897" s="10" t="str">
        <f t="shared" si="238"/>
        <v>80/81RIDI</v>
      </c>
      <c r="AF5897" s="13">
        <f t="shared" si="236"/>
        <v>-3.1295955882352941E-2</v>
      </c>
    </row>
    <row r="5898" spans="1:32" x14ac:dyDescent="0.45">
      <c r="A5898" s="12" t="s">
        <v>54</v>
      </c>
      <c r="B5898" s="12" t="s">
        <v>338</v>
      </c>
      <c r="C5898" s="12" t="s">
        <v>348</v>
      </c>
      <c r="D5898" s="12">
        <v>345.9</v>
      </c>
      <c r="E5898" s="12">
        <v>800000</v>
      </c>
      <c r="F5898" s="12">
        <v>-214070.38</v>
      </c>
      <c r="G5898" s="12"/>
      <c r="H5898" s="12"/>
      <c r="I5898" s="12"/>
      <c r="J5898" s="12"/>
      <c r="K5898" s="21"/>
      <c r="L5898" s="21">
        <v>-31304.15</v>
      </c>
      <c r="M5898" s="5">
        <v>-5.21</v>
      </c>
      <c r="N5898" s="5">
        <v>-66.39</v>
      </c>
      <c r="O5898" s="5">
        <v>4.72</v>
      </c>
      <c r="P5898" s="5">
        <v>-7.12</v>
      </c>
      <c r="Q5898" s="5"/>
      <c r="R5898" s="5">
        <v>-313.36</v>
      </c>
      <c r="S5898" s="22"/>
      <c r="T5898" s="5">
        <v>73.239999999999995</v>
      </c>
      <c r="U5898" s="12">
        <v>0</v>
      </c>
      <c r="V5898" s="12">
        <v>0</v>
      </c>
      <c r="W5898" s="21"/>
      <c r="X5898" s="21"/>
      <c r="Y5898" s="12" t="str">
        <f>IFERROR(VLOOKUP(C5898,[1]Index!$D:$F,3,FALSE),"Non List")</f>
        <v>Hydro Non Converted</v>
      </c>
      <c r="Z5898">
        <f>IFERROR(VLOOKUP(C5898,[1]LP!$B:$C,2,FALSE),0)</f>
        <v>463.9</v>
      </c>
      <c r="AA5898" s="11">
        <f t="shared" si="237"/>
        <v>-89</v>
      </c>
      <c r="AB5898" s="5">
        <f>IFERROR(VLOOKUP(C5898,[2]Sheet1!$B:$F,5,FALSE),0)</f>
        <v>2560000</v>
      </c>
      <c r="AC5898" s="11">
        <f>IFERROR(VLOOKUP(AE5898,[3]Sheet2!$M:$O,2,FALSE),0)</f>
        <v>0</v>
      </c>
      <c r="AD5898" s="11">
        <f>IFERROR(VLOOKUP(AE5898,[3]Sheet2!$M:$O,3,FALSE),0)</f>
        <v>0</v>
      </c>
      <c r="AE5898" s="10" t="str">
        <f t="shared" si="238"/>
        <v>80/81MEHL</v>
      </c>
      <c r="AF5898" s="13">
        <f t="shared" si="236"/>
        <v>-1.1230868721707265E-2</v>
      </c>
    </row>
    <row r="5899" spans="1:32" x14ac:dyDescent="0.45">
      <c r="A5899" s="12" t="s">
        <v>54</v>
      </c>
      <c r="B5899" s="12" t="s">
        <v>338</v>
      </c>
      <c r="C5899" s="12" t="s">
        <v>349</v>
      </c>
      <c r="D5899" s="12">
        <v>427</v>
      </c>
      <c r="E5899" s="12">
        <v>600000</v>
      </c>
      <c r="F5899" s="12">
        <v>-8589.6839999999993</v>
      </c>
      <c r="G5899" s="12"/>
      <c r="H5899" s="12"/>
      <c r="I5899" s="12"/>
      <c r="J5899" s="12"/>
      <c r="K5899" s="21"/>
      <c r="L5899" s="21">
        <v>801.82799999999997</v>
      </c>
      <c r="M5899" s="5">
        <v>0.17</v>
      </c>
      <c r="N5899" s="5">
        <v>2511.7600000000002</v>
      </c>
      <c r="O5899" s="5">
        <v>4.33</v>
      </c>
      <c r="P5899" s="5">
        <v>0.18</v>
      </c>
      <c r="Q5899" s="5"/>
      <c r="R5899" s="5">
        <v>10875.92</v>
      </c>
      <c r="S5899" s="22"/>
      <c r="T5899" s="5">
        <v>98.57</v>
      </c>
      <c r="U5899" s="5">
        <v>19.420000000000002</v>
      </c>
      <c r="V5899">
        <v>-0.95450000000000002</v>
      </c>
      <c r="W5899" s="21"/>
      <c r="X5899" s="21"/>
      <c r="Y5899" s="12" t="str">
        <f>IFERROR(VLOOKUP(C5899,[1]Index!$D:$F,3,FALSE),"Non List")</f>
        <v>Hydro Non Converted</v>
      </c>
      <c r="Z5899">
        <f>IFERROR(VLOOKUP(C5899,[1]LP!$B:$C,2,FALSE),0)</f>
        <v>674</v>
      </c>
      <c r="AA5899" s="11">
        <f t="shared" si="237"/>
        <v>3964.7</v>
      </c>
      <c r="AB5899" s="5">
        <f>IFERROR(VLOOKUP(C5899,[2]Sheet1!$B:$F,5,FALSE),0)</f>
        <v>1440000</v>
      </c>
      <c r="AC5899" s="11">
        <f>IFERROR(VLOOKUP(AE5899,[3]Sheet2!$M:$O,2,FALSE),0)</f>
        <v>0</v>
      </c>
      <c r="AD5899" s="11">
        <f>IFERROR(VLOOKUP(AE5899,[3]Sheet2!$M:$O,3,FALSE),0)</f>
        <v>0</v>
      </c>
      <c r="AE5899" s="10" t="str">
        <f t="shared" si="238"/>
        <v>80/81IHL</v>
      </c>
      <c r="AF5899" s="13">
        <f t="shared" si="236"/>
        <v>2.5222551928783383E-4</v>
      </c>
    </row>
    <row r="5900" spans="1:32" x14ac:dyDescent="0.45">
      <c r="A5900" s="12" t="s">
        <v>54</v>
      </c>
      <c r="B5900" s="12" t="s">
        <v>338</v>
      </c>
      <c r="C5900" s="12" t="s">
        <v>323</v>
      </c>
      <c r="D5900" s="12">
        <v>610</v>
      </c>
      <c r="E5900" s="12">
        <v>2100000</v>
      </c>
      <c r="F5900" s="12">
        <v>108409.54</v>
      </c>
      <c r="G5900" s="12"/>
      <c r="H5900" s="12"/>
      <c r="I5900" s="12"/>
      <c r="J5900" s="12"/>
      <c r="K5900" s="21"/>
      <c r="L5900" s="21">
        <v>90241.16</v>
      </c>
      <c r="M5900" s="5">
        <v>5.72</v>
      </c>
      <c r="N5900" s="5">
        <v>106.64</v>
      </c>
      <c r="O5900" s="5">
        <v>5.8</v>
      </c>
      <c r="P5900" s="5">
        <v>5.45</v>
      </c>
      <c r="Q5900" s="5"/>
      <c r="R5900" s="5">
        <v>618.51</v>
      </c>
      <c r="S5900" s="22"/>
      <c r="T5900" s="5">
        <v>105.16</v>
      </c>
      <c r="U5900" s="5">
        <v>116.34</v>
      </c>
      <c r="V5900">
        <v>-0.80930000000000002</v>
      </c>
      <c r="W5900" s="21"/>
      <c r="X5900" s="21"/>
      <c r="Y5900" s="12" t="str">
        <f>IFERROR(VLOOKUP(C5900,[1]Index!$D:$F,3,FALSE),"Non List")</f>
        <v>Hydro Non Converted</v>
      </c>
      <c r="Z5900">
        <f>IFERROR(VLOOKUP(C5900,[1]LP!$B:$C,2,FALSE),0)</f>
        <v>1409</v>
      </c>
      <c r="AA5900" s="11">
        <f t="shared" si="237"/>
        <v>246.3</v>
      </c>
      <c r="AB5900" s="5">
        <f>IFERROR(VLOOKUP(C5900,[2]Sheet1!$B:$F,5,FALSE),0)</f>
        <v>2205000</v>
      </c>
      <c r="AC5900" s="11">
        <f>IFERROR(VLOOKUP(AE5900,[3]Sheet2!$M:$O,2,FALSE),0)</f>
        <v>0.26</v>
      </c>
      <c r="AD5900" s="11">
        <f>IFERROR(VLOOKUP(AE5900,[3]Sheet2!$M:$O,3,FALSE),0)</f>
        <v>5</v>
      </c>
      <c r="AE5900" s="10" t="str">
        <f t="shared" si="238"/>
        <v>80/81SMHL</v>
      </c>
      <c r="AF5900" s="13">
        <f t="shared" si="236"/>
        <v>4.0596167494677078E-3</v>
      </c>
    </row>
    <row r="5901" spans="1:32" x14ac:dyDescent="0.45">
      <c r="A5901" s="12" t="s">
        <v>54</v>
      </c>
      <c r="B5901" s="12" t="s">
        <v>338</v>
      </c>
      <c r="C5901" s="12" t="s">
        <v>350</v>
      </c>
      <c r="D5901" s="12">
        <v>429.7</v>
      </c>
      <c r="E5901" s="12">
        <v>542583.30000000005</v>
      </c>
      <c r="F5901" s="12">
        <v>-133799.35550000001</v>
      </c>
      <c r="G5901" s="12"/>
      <c r="H5901" s="12"/>
      <c r="I5901" s="12"/>
      <c r="J5901" s="12"/>
      <c r="K5901" s="21"/>
      <c r="L5901" s="21">
        <v>6265.3514999999998</v>
      </c>
      <c r="M5901" s="5">
        <v>1.53</v>
      </c>
      <c r="N5901" s="5">
        <v>280.85000000000002</v>
      </c>
      <c r="O5901" s="5">
        <v>5.7</v>
      </c>
      <c r="P5901" s="5">
        <v>2.04</v>
      </c>
      <c r="Q5901" s="5"/>
      <c r="R5901" s="5">
        <v>1600.85</v>
      </c>
      <c r="S5901" s="22"/>
      <c r="T5901" s="5">
        <v>75.34</v>
      </c>
      <c r="U5901" s="5">
        <v>50.93</v>
      </c>
      <c r="V5901">
        <v>-0.88149999999999995</v>
      </c>
      <c r="W5901" s="21"/>
      <c r="X5901" s="21"/>
      <c r="Y5901" s="12" t="str">
        <f>IFERROR(VLOOKUP(C5901,[1]Index!$D:$F,3,FALSE),"Non List")</f>
        <v>Hydro Non Converted</v>
      </c>
      <c r="Z5901">
        <f>IFERROR(VLOOKUP(C5901,[1]LP!$B:$C,2,FALSE),0)</f>
        <v>613</v>
      </c>
      <c r="AA5901" s="11">
        <f t="shared" si="237"/>
        <v>400.7</v>
      </c>
      <c r="AB5901" s="5">
        <f>IFERROR(VLOOKUP(C5901,[2]Sheet1!$B:$F,5,FALSE),0)</f>
        <v>1085166.6000000001</v>
      </c>
      <c r="AC5901" s="11">
        <f>IFERROR(VLOOKUP(AE5901,[3]Sheet2!$M:$O,2,FALSE),0)</f>
        <v>0</v>
      </c>
      <c r="AD5901" s="11">
        <f>IFERROR(VLOOKUP(AE5901,[3]Sheet2!$M:$O,3,FALSE),0)</f>
        <v>0</v>
      </c>
      <c r="AE5901" s="10" t="str">
        <f t="shared" si="238"/>
        <v>80/81MCHL</v>
      </c>
      <c r="AF5901" s="13">
        <f t="shared" si="236"/>
        <v>2.4959216965742253E-3</v>
      </c>
    </row>
    <row r="5902" spans="1:32" x14ac:dyDescent="0.45">
      <c r="A5902" s="12" t="s">
        <v>54</v>
      </c>
      <c r="B5902" s="12" t="s">
        <v>338</v>
      </c>
      <c r="C5902" s="12" t="s">
        <v>351</v>
      </c>
      <c r="D5902" s="12">
        <v>557</v>
      </c>
      <c r="E5902" s="12">
        <v>280000</v>
      </c>
      <c r="F5902" s="12">
        <v>-56277.408000000003</v>
      </c>
      <c r="G5902" s="12"/>
      <c r="H5902" s="12"/>
      <c r="I5902" s="12"/>
      <c r="J5902" s="12"/>
      <c r="K5902" s="21"/>
      <c r="L5902" s="21">
        <v>2162.13</v>
      </c>
      <c r="M5902" s="5">
        <v>1.03</v>
      </c>
      <c r="N5902" s="5">
        <v>540.78</v>
      </c>
      <c r="O5902" s="5">
        <v>6.97</v>
      </c>
      <c r="P5902" s="5">
        <v>1.29</v>
      </c>
      <c r="Q5902" s="5"/>
      <c r="R5902" s="5">
        <v>3769.24</v>
      </c>
      <c r="S5902" s="22"/>
      <c r="T5902" s="5">
        <v>79.900000000000006</v>
      </c>
      <c r="U5902" s="5">
        <v>43.03</v>
      </c>
      <c r="V5902">
        <v>-0.92269999999999996</v>
      </c>
      <c r="W5902" s="12"/>
      <c r="X5902" s="12"/>
      <c r="Y5902" s="12" t="str">
        <f>IFERROR(VLOOKUP(C5902,[1]Index!$D:$F,3,FALSE),"Non List")</f>
        <v>Hydro Non Converted</v>
      </c>
      <c r="Z5902">
        <f>IFERROR(VLOOKUP(C5902,[1]LP!$B:$C,2,FALSE),0)</f>
        <v>800</v>
      </c>
      <c r="AA5902" s="11">
        <f t="shared" si="237"/>
        <v>776.7</v>
      </c>
      <c r="AB5902" s="5">
        <f>IFERROR(VLOOKUP(C5902,[2]Sheet1!$B:$F,5,FALSE),0)</f>
        <v>728000</v>
      </c>
      <c r="AC5902" s="11">
        <f>IFERROR(VLOOKUP(AE5902,[3]Sheet2!$M:$O,2,FALSE),0)</f>
        <v>0</v>
      </c>
      <c r="AD5902" s="11">
        <f>IFERROR(VLOOKUP(AE5902,[3]Sheet2!$M:$O,3,FALSE),0)</f>
        <v>0</v>
      </c>
      <c r="AE5902" s="10" t="str">
        <f t="shared" si="238"/>
        <v>80/81RAWA</v>
      </c>
      <c r="AF5902" s="13">
        <f t="shared" si="236"/>
        <v>1.2875E-3</v>
      </c>
    </row>
    <row r="5903" spans="1:32" x14ac:dyDescent="0.45">
      <c r="A5903" s="12" t="s">
        <v>54</v>
      </c>
      <c r="B5903" s="12" t="s">
        <v>338</v>
      </c>
      <c r="C5903" s="12" t="s">
        <v>362</v>
      </c>
      <c r="D5903" s="12">
        <v>392</v>
      </c>
      <c r="E5903" s="12">
        <v>509804</v>
      </c>
      <c r="F5903" s="12"/>
      <c r="G5903" s="12"/>
      <c r="H5903" s="12"/>
      <c r="I5903" s="12"/>
      <c r="J5903" s="12"/>
      <c r="K5903" s="21"/>
      <c r="L5903" s="21"/>
      <c r="M5903" s="5">
        <v>0</v>
      </c>
      <c r="N5903" s="5">
        <v>392</v>
      </c>
      <c r="O5903" s="5">
        <v>3.92</v>
      </c>
      <c r="P5903" s="5">
        <v>0</v>
      </c>
      <c r="Q5903" s="5"/>
      <c r="R5903" s="5">
        <v>1536.64</v>
      </c>
      <c r="S5903" s="22"/>
      <c r="T5903" s="5">
        <v>100</v>
      </c>
      <c r="U5903" s="12">
        <v>0</v>
      </c>
      <c r="V5903" s="12">
        <v>0</v>
      </c>
      <c r="W5903" s="21"/>
      <c r="X5903" s="21"/>
      <c r="Y5903" s="12" t="str">
        <f>IFERROR(VLOOKUP(C5903,[1]Index!$D:$F,3,FALSE),"Non List")</f>
        <v>Hydro Non Converted</v>
      </c>
      <c r="Z5903">
        <f>IFERROR(VLOOKUP(C5903,[1]LP!$B:$C,2,FALSE),0)</f>
        <v>493.5</v>
      </c>
      <c r="AA5903" s="11">
        <f t="shared" si="237"/>
        <v>0</v>
      </c>
      <c r="AB5903" s="5">
        <f>IFERROR(VLOOKUP(C5903,[2]Sheet1!$B:$F,5,FALSE),0)</f>
        <v>2243137.6</v>
      </c>
      <c r="AC5903" s="11">
        <f>IFERROR(VLOOKUP(AE5903,[3]Sheet2!$M:$O,2,FALSE),0)</f>
        <v>0</v>
      </c>
      <c r="AD5903" s="11">
        <f>IFERROR(VLOOKUP(AE5903,[3]Sheet2!$M:$O,3,FALSE),0)</f>
        <v>0</v>
      </c>
      <c r="AE5903" s="10" t="str">
        <f t="shared" si="238"/>
        <v>80/81ULHC</v>
      </c>
      <c r="AF5903" s="13">
        <f t="shared" si="236"/>
        <v>0</v>
      </c>
    </row>
    <row r="5904" spans="1:32" x14ac:dyDescent="0.45">
      <c r="A5904" s="12" t="s">
        <v>54</v>
      </c>
      <c r="B5904" s="12" t="s">
        <v>338</v>
      </c>
      <c r="C5904" s="12" t="s">
        <v>352</v>
      </c>
      <c r="D5904" s="12">
        <v>927</v>
      </c>
      <c r="E5904" s="12">
        <v>572064.69999999995</v>
      </c>
      <c r="F5904" s="12">
        <v>139618.07</v>
      </c>
      <c r="G5904" s="12"/>
      <c r="H5904" s="12"/>
      <c r="I5904" s="12"/>
      <c r="J5904" s="12"/>
      <c r="K5904" s="21"/>
      <c r="L5904" s="21">
        <v>63359.06</v>
      </c>
      <c r="M5904" s="5">
        <v>14.76</v>
      </c>
      <c r="N5904" s="5">
        <v>62.8</v>
      </c>
      <c r="O5904" s="5">
        <v>7.45</v>
      </c>
      <c r="P5904" s="5">
        <v>11.87</v>
      </c>
      <c r="Q5904" s="5"/>
      <c r="R5904" s="5">
        <v>467.86</v>
      </c>
      <c r="S5904" s="22"/>
      <c r="T5904" s="5">
        <v>124.41</v>
      </c>
      <c r="U5904" s="5">
        <v>203.26</v>
      </c>
      <c r="V5904">
        <v>-0.78069999999999995</v>
      </c>
      <c r="W5904" s="21"/>
      <c r="X5904" s="21"/>
      <c r="Y5904" s="12" t="str">
        <f>IFERROR(VLOOKUP(C5904,[1]Index!$D:$F,3,FALSE),"Non List")</f>
        <v>Hydro Non Converted</v>
      </c>
      <c r="Z5904">
        <f>IFERROR(VLOOKUP(C5904,[1]LP!$B:$C,2,FALSE),0)</f>
        <v>979</v>
      </c>
      <c r="AA5904" s="11">
        <f t="shared" si="237"/>
        <v>66.3</v>
      </c>
      <c r="AB5904" s="5">
        <f>IFERROR(VLOOKUP(C5904,[2]Sheet1!$B:$F,5,FALSE),0)</f>
        <v>892420.95</v>
      </c>
      <c r="AC5904" s="11">
        <f>IFERROR(VLOOKUP(AE5904,[3]Sheet2!$M:$O,2,FALSE),0)</f>
        <v>10.736800000000001</v>
      </c>
      <c r="AD5904" s="11">
        <f>IFERROR(VLOOKUP(AE5904,[3]Sheet2!$M:$O,3,FALSE),0)</f>
        <v>4</v>
      </c>
      <c r="AE5904" s="10" t="str">
        <f t="shared" si="238"/>
        <v>80/81BGWT</v>
      </c>
      <c r="AF5904" s="13">
        <f t="shared" si="236"/>
        <v>1.5076608784473953E-2</v>
      </c>
    </row>
    <row r="5905" spans="1:32" x14ac:dyDescent="0.45">
      <c r="A5905" s="12" t="s">
        <v>54</v>
      </c>
      <c r="B5905" s="12" t="s">
        <v>338</v>
      </c>
      <c r="C5905" s="12" t="s">
        <v>353</v>
      </c>
      <c r="D5905" s="12">
        <v>1090</v>
      </c>
      <c r="E5905" s="12">
        <v>1363637</v>
      </c>
      <c r="F5905" s="12">
        <v>593586.41099999996</v>
      </c>
      <c r="G5905" s="12"/>
      <c r="H5905" s="12"/>
      <c r="I5905" s="12"/>
      <c r="J5905" s="12"/>
      <c r="K5905" s="21"/>
      <c r="L5905" s="21">
        <v>221565.32500000001</v>
      </c>
      <c r="M5905" s="5">
        <v>21.65</v>
      </c>
      <c r="N5905" s="5">
        <v>50.35</v>
      </c>
      <c r="O5905" s="5">
        <v>7.59</v>
      </c>
      <c r="P5905" s="5">
        <v>15.09</v>
      </c>
      <c r="Q5905" s="5"/>
      <c r="R5905" s="5">
        <v>382.16</v>
      </c>
      <c r="S5905" s="22"/>
      <c r="T5905" s="5">
        <v>143.53</v>
      </c>
      <c r="U5905" s="5">
        <v>264.42</v>
      </c>
      <c r="V5905">
        <v>-0.75739999999999996</v>
      </c>
      <c r="W5905" s="21"/>
      <c r="X5905" s="21"/>
      <c r="Y5905" s="12" t="str">
        <f>IFERROR(VLOOKUP(C5905,[1]Index!$D:$F,3,FALSE),"Non List")</f>
        <v>Hydro Non Converted</v>
      </c>
      <c r="Z5905">
        <f>IFERROR(VLOOKUP(C5905,[1]LP!$B:$C,2,FALSE),0)</f>
        <v>898</v>
      </c>
      <c r="AA5905" s="11">
        <f t="shared" si="237"/>
        <v>41.5</v>
      </c>
      <c r="AB5905" s="5">
        <f>IFERROR(VLOOKUP(C5905,[2]Sheet1!$B:$F,5,FALSE),0)</f>
        <v>1363637</v>
      </c>
      <c r="AC5905" s="11">
        <f>IFERROR(VLOOKUP(AE5905,[3]Sheet2!$M:$O,2,FALSE),0)</f>
        <v>12</v>
      </c>
      <c r="AD5905" s="11">
        <f>IFERROR(VLOOKUP(AE5905,[3]Sheet2!$M:$O,3,FALSE),0)</f>
        <v>0</v>
      </c>
      <c r="AE5905" s="10" t="str">
        <f t="shared" si="238"/>
        <v>80/81MANDU</v>
      </c>
      <c r="AF5905" s="13">
        <f t="shared" si="236"/>
        <v>2.4109131403118038E-2</v>
      </c>
    </row>
    <row r="5906" spans="1:32" x14ac:dyDescent="0.45">
      <c r="A5906" s="12" t="s">
        <v>54</v>
      </c>
      <c r="B5906" s="12" t="s">
        <v>338</v>
      </c>
      <c r="C5906" s="12" t="s">
        <v>360</v>
      </c>
      <c r="D5906" s="12">
        <v>512.20000000000005</v>
      </c>
      <c r="E5906" s="12">
        <v>1912500</v>
      </c>
      <c r="F5906" s="12">
        <v>726964.88699999999</v>
      </c>
      <c r="G5906" s="12"/>
      <c r="H5906" s="12"/>
      <c r="I5906" s="12"/>
      <c r="J5906" s="12"/>
      <c r="K5906" s="21"/>
      <c r="L5906" s="21">
        <v>118028.715</v>
      </c>
      <c r="M5906" s="5">
        <v>8.23</v>
      </c>
      <c r="N5906" s="5">
        <v>62.24</v>
      </c>
      <c r="O5906" s="5">
        <v>3.71</v>
      </c>
      <c r="P5906" s="5">
        <v>5.96</v>
      </c>
      <c r="Q5906" s="5"/>
      <c r="R5906" s="5">
        <v>230.91</v>
      </c>
      <c r="S5906" s="22"/>
      <c r="T5906" s="5">
        <v>138.01</v>
      </c>
      <c r="U5906" s="5">
        <v>159.86000000000001</v>
      </c>
      <c r="V5906">
        <v>-0.68789999999999996</v>
      </c>
      <c r="W5906" s="21"/>
      <c r="X5906" s="21"/>
      <c r="Y5906" s="12" t="str">
        <f>IFERROR(VLOOKUP(C5906,[1]Index!$D:$F,3,FALSE),"Non List")</f>
        <v>Hydro Non Converted</v>
      </c>
      <c r="Z5906">
        <f>IFERROR(VLOOKUP(C5906,[1]LP!$B:$C,2,FALSE),0)</f>
        <v>664.8</v>
      </c>
      <c r="AA5906" s="11">
        <f t="shared" si="237"/>
        <v>80.8</v>
      </c>
      <c r="AB5906" s="5">
        <f>IFERROR(VLOOKUP(C5906,[2]Sheet1!$B:$F,5,FALSE),0)</f>
        <v>1912500</v>
      </c>
      <c r="AC5906" s="11">
        <f>IFERROR(VLOOKUP(AE5906,[3]Sheet2!$M:$O,2,FALSE),0)</f>
        <v>0</v>
      </c>
      <c r="AD5906" s="11">
        <f>IFERROR(VLOOKUP(AE5906,[3]Sheet2!$M:$O,3,FALSE),0)</f>
        <v>0</v>
      </c>
      <c r="AE5906" s="10" t="str">
        <f t="shared" si="238"/>
        <v>80/81VLUCL</v>
      </c>
      <c r="AF5906" s="13">
        <f t="shared" si="236"/>
        <v>1.2379663056558365E-2</v>
      </c>
    </row>
    <row r="5907" spans="1:32" x14ac:dyDescent="0.45">
      <c r="A5907" t="s">
        <v>24</v>
      </c>
      <c r="B5907" t="s">
        <v>338</v>
      </c>
      <c r="C5907" t="s">
        <v>271</v>
      </c>
      <c r="D5907" s="5">
        <v>827</v>
      </c>
      <c r="E5907" s="5">
        <v>1494765.4</v>
      </c>
      <c r="F5907" s="5">
        <v>1297545.3629999999</v>
      </c>
      <c r="G5907" s="12"/>
      <c r="H5907" s="12"/>
      <c r="I5907" s="12"/>
      <c r="J5907" s="12"/>
      <c r="K5907" s="21"/>
      <c r="L5907" s="5">
        <v>146176.31</v>
      </c>
      <c r="M5907" s="5">
        <v>39.08</v>
      </c>
      <c r="N5907" s="5">
        <v>21.16</v>
      </c>
      <c r="O5907" s="5">
        <v>4.43</v>
      </c>
      <c r="P5907" s="5">
        <v>20.94</v>
      </c>
      <c r="Q5907" s="21"/>
      <c r="R5907" s="21">
        <v>93.74</v>
      </c>
      <c r="S5907" s="22"/>
      <c r="T5907" s="5">
        <v>186.81</v>
      </c>
      <c r="U5907" s="5">
        <v>405.29</v>
      </c>
      <c r="V5907" s="14">
        <v>-0.50990000000000002</v>
      </c>
      <c r="W5907" s="21"/>
      <c r="X5907" s="21"/>
      <c r="Y5907" s="12" t="str">
        <f>IFERROR(VLOOKUP(C5907,[1]Index!$D:$F,3,FALSE),"Non List")</f>
        <v>Non Life Insurance</v>
      </c>
      <c r="Z5907">
        <f>IFERROR(VLOOKUP(C5907,[1]LP!$B:$C,2,FALSE),0)</f>
        <v>955</v>
      </c>
      <c r="AA5907" s="11">
        <f t="shared" ref="AA5907:AA5970" si="239">ROUND(IFERROR(Z5907/M5907,0),1)</f>
        <v>24.4</v>
      </c>
      <c r="AB5907" s="5">
        <f>IFERROR(VLOOKUP(C5907,[2]Sheet1!$B:$F,5,FALSE),0)</f>
        <v>8056783.3499999996</v>
      </c>
      <c r="AC5907" s="11">
        <f>IFERROR(VLOOKUP(AE5907,[3]Sheet2!$M:$O,2,FALSE),0)</f>
        <v>0</v>
      </c>
      <c r="AD5907" s="11">
        <f>IFERROR(VLOOKUP(AE5907,[3]Sheet2!$M:$O,3,FALSE),0)</f>
        <v>0</v>
      </c>
      <c r="AE5907" s="10" t="str">
        <f t="shared" ref="AE5907:AE5970" si="240">B5907&amp;C5907</f>
        <v>80/81NICL</v>
      </c>
      <c r="AF5907" s="13">
        <f t="shared" si="236"/>
        <v>4.0921465968586389E-2</v>
      </c>
    </row>
    <row r="5908" spans="1:32" x14ac:dyDescent="0.45">
      <c r="A5908" t="s">
        <v>24</v>
      </c>
      <c r="B5908" t="s">
        <v>338</v>
      </c>
      <c r="C5908" t="s">
        <v>272</v>
      </c>
      <c r="D5908" s="5">
        <v>787</v>
      </c>
      <c r="E5908" s="5">
        <v>2012360.6185999999</v>
      </c>
      <c r="F5908" s="5">
        <v>2142241.0517000002</v>
      </c>
      <c r="G5908" s="12"/>
      <c r="H5908" s="12"/>
      <c r="I5908" s="12"/>
      <c r="J5908" s="12"/>
      <c r="K5908" s="21"/>
      <c r="L5908" s="5">
        <v>88043.452399999995</v>
      </c>
      <c r="M5908" s="5">
        <v>17.48</v>
      </c>
      <c r="N5908" s="5">
        <v>45.02</v>
      </c>
      <c r="O5908" s="5">
        <v>3.81</v>
      </c>
      <c r="P5908" s="5">
        <v>8.48</v>
      </c>
      <c r="Q5908" s="21"/>
      <c r="R5908" s="21">
        <v>171.53</v>
      </c>
      <c r="S5908" s="22"/>
      <c r="T5908" s="5">
        <v>206.45</v>
      </c>
      <c r="U5908" s="5">
        <v>284.95</v>
      </c>
      <c r="V5908" s="14">
        <v>-0.63790000000000002</v>
      </c>
      <c r="W5908" s="21"/>
      <c r="X5908" s="21"/>
      <c r="Y5908" s="12" t="str">
        <f>IFERROR(VLOOKUP(C5908,[1]Index!$D:$F,3,FALSE),"Non List")</f>
        <v>Non Life Insurance</v>
      </c>
      <c r="Z5908">
        <f>IFERROR(VLOOKUP(C5908,[1]LP!$B:$C,2,FALSE),0)</f>
        <v>917</v>
      </c>
      <c r="AA5908" s="11">
        <f t="shared" si="239"/>
        <v>52.5</v>
      </c>
      <c r="AB5908" s="5">
        <f>IFERROR(VLOOKUP(C5908,[2]Sheet1!$B:$F,5,FALSE),0)</f>
        <v>8049442.4000000004</v>
      </c>
      <c r="AC5908" s="11">
        <f>IFERROR(VLOOKUP(AE5908,[3]Sheet2!$M:$O,2,FALSE),0)</f>
        <v>0</v>
      </c>
      <c r="AD5908" s="11">
        <f>IFERROR(VLOOKUP(AE5908,[3]Sheet2!$M:$O,3,FALSE),0)</f>
        <v>0</v>
      </c>
      <c r="AE5908" s="10" t="str">
        <f t="shared" si="240"/>
        <v>80/81NIL</v>
      </c>
      <c r="AF5908" s="13">
        <f t="shared" si="236"/>
        <v>1.9062159214830971E-2</v>
      </c>
    </row>
    <row r="5909" spans="1:32" x14ac:dyDescent="0.45">
      <c r="A5909" t="s">
        <v>24</v>
      </c>
      <c r="B5909" t="s">
        <v>338</v>
      </c>
      <c r="C5909" t="s">
        <v>273</v>
      </c>
      <c r="D5909" s="5">
        <v>742.1</v>
      </c>
      <c r="E5909" s="5">
        <v>1459275.791</v>
      </c>
      <c r="F5909" s="5">
        <v>1503581.7660000001</v>
      </c>
      <c r="G5909" s="12"/>
      <c r="H5909" s="12"/>
      <c r="I5909" s="12"/>
      <c r="J5909" s="12"/>
      <c r="K5909" s="21"/>
      <c r="L5909" s="5">
        <v>51460.264000000003</v>
      </c>
      <c r="M5909" s="5">
        <v>14.08</v>
      </c>
      <c r="N5909" s="5">
        <v>52.71</v>
      </c>
      <c r="O5909" s="5">
        <v>3.66</v>
      </c>
      <c r="P5909" s="5">
        <v>6.95</v>
      </c>
      <c r="Q5909" s="21"/>
      <c r="R5909" s="21">
        <v>192.92</v>
      </c>
      <c r="S5909" s="22"/>
      <c r="T5909" s="5">
        <v>203.04</v>
      </c>
      <c r="U5909" s="5">
        <v>253.62</v>
      </c>
      <c r="V5909" s="14">
        <v>-0.65820000000000001</v>
      </c>
      <c r="W5909" s="21"/>
      <c r="X5909" s="21"/>
      <c r="Y5909" s="12" t="str">
        <f>IFERROR(VLOOKUP(C5909,[1]Index!$D:$F,3,FALSE),"Non List")</f>
        <v>Non Life Insurance</v>
      </c>
      <c r="Z5909">
        <f>IFERROR(VLOOKUP(C5909,[1]LP!$B:$C,2,FALSE),0)</f>
        <v>981</v>
      </c>
      <c r="AA5909" s="11">
        <f t="shared" si="239"/>
        <v>69.7</v>
      </c>
      <c r="AB5909" s="5">
        <f>IFERROR(VLOOKUP(C5909,[2]Sheet1!$B:$F,5,FALSE),0)</f>
        <v>12263023.709999999</v>
      </c>
      <c r="AC5909" s="11">
        <f>IFERROR(VLOOKUP(AE5909,[3]Sheet2!$M:$O,2,FALSE),0)</f>
        <v>0</v>
      </c>
      <c r="AD5909" s="11">
        <f>IFERROR(VLOOKUP(AE5909,[3]Sheet2!$M:$O,3,FALSE),0)</f>
        <v>0</v>
      </c>
      <c r="AE5909" s="10" t="str">
        <f t="shared" si="240"/>
        <v>80/81NLG</v>
      </c>
      <c r="AF5909" s="13">
        <f t="shared" si="236"/>
        <v>1.435270132517839E-2</v>
      </c>
    </row>
    <row r="5910" spans="1:32" x14ac:dyDescent="0.45">
      <c r="A5910" t="s">
        <v>24</v>
      </c>
      <c r="B5910" t="s">
        <v>338</v>
      </c>
      <c r="C5910" t="s">
        <v>277</v>
      </c>
      <c r="D5910" s="5">
        <v>681.5</v>
      </c>
      <c r="E5910" s="5">
        <v>2654947.2999999998</v>
      </c>
      <c r="F5910" s="5">
        <v>2485777.057</v>
      </c>
      <c r="G5910" s="12"/>
      <c r="H5910" s="12"/>
      <c r="I5910" s="12"/>
      <c r="J5910" s="12"/>
      <c r="K5910" s="21"/>
      <c r="L5910" s="5">
        <v>112414.238</v>
      </c>
      <c r="M5910" s="5">
        <v>16.920000000000002</v>
      </c>
      <c r="N5910" s="5">
        <v>40.28</v>
      </c>
      <c r="O5910" s="5">
        <v>3.52</v>
      </c>
      <c r="P5910" s="5">
        <v>8.75</v>
      </c>
      <c r="Q5910" s="21"/>
      <c r="R5910" s="21">
        <v>141.79</v>
      </c>
      <c r="S5910" s="22"/>
      <c r="T5910" s="5">
        <v>193.63</v>
      </c>
      <c r="U5910" s="5">
        <v>271.5</v>
      </c>
      <c r="V5910" s="14">
        <v>-0.60160000000000002</v>
      </c>
      <c r="W5910" s="21"/>
      <c r="X5910" s="21"/>
      <c r="Y5910" s="12" t="str">
        <f>IFERROR(VLOOKUP(C5910,[1]Index!$D:$F,3,FALSE),"Non List")</f>
        <v>Non Life Insurance</v>
      </c>
      <c r="Z5910">
        <f>IFERROR(VLOOKUP(C5910,[1]LP!$B:$C,2,FALSE),0)</f>
        <v>795</v>
      </c>
      <c r="AA5910" s="11">
        <f t="shared" si="239"/>
        <v>47</v>
      </c>
      <c r="AB5910" s="5">
        <f>IFERROR(VLOOKUP(C5910,[2]Sheet1!$B:$F,5,FALSE),0)</f>
        <v>13009241.279999999</v>
      </c>
      <c r="AC5910" s="11">
        <f>IFERROR(VLOOKUP(AE5910,[3]Sheet2!$M:$O,2,FALSE),0)</f>
        <v>0</v>
      </c>
      <c r="AD5910" s="11">
        <f>IFERROR(VLOOKUP(AE5910,[3]Sheet2!$M:$O,3,FALSE),0)</f>
        <v>0</v>
      </c>
      <c r="AE5910" s="10" t="str">
        <f t="shared" si="240"/>
        <v>80/81SICL</v>
      </c>
      <c r="AF5910" s="13">
        <f t="shared" si="236"/>
        <v>2.1283018867924532E-2</v>
      </c>
    </row>
    <row r="5911" spans="1:32" x14ac:dyDescent="0.45">
      <c r="A5911" t="s">
        <v>24</v>
      </c>
      <c r="B5911" t="s">
        <v>338</v>
      </c>
      <c r="C5911" t="s">
        <v>280</v>
      </c>
      <c r="D5911" s="5">
        <v>764</v>
      </c>
      <c r="E5911" s="5">
        <v>1376122.26</v>
      </c>
      <c r="F5911" s="5">
        <v>1401968.841</v>
      </c>
      <c r="G5911" s="12"/>
      <c r="H5911" s="12"/>
      <c r="I5911" s="12"/>
      <c r="J5911" s="12"/>
      <c r="K5911" s="21"/>
      <c r="L5911" s="5">
        <v>50672.101000000002</v>
      </c>
      <c r="M5911" s="5">
        <v>14.72</v>
      </c>
      <c r="N5911" s="5">
        <v>51.9</v>
      </c>
      <c r="O5911" s="5">
        <v>3.78</v>
      </c>
      <c r="P5911" s="5">
        <v>7.3</v>
      </c>
      <c r="Q5911" s="21"/>
      <c r="R5911" s="21">
        <v>196.18</v>
      </c>
      <c r="S5911" s="22"/>
      <c r="T5911" s="5">
        <v>201.88</v>
      </c>
      <c r="U5911" s="5">
        <v>258.58</v>
      </c>
      <c r="V5911" s="14">
        <v>-0.66149999999999998</v>
      </c>
      <c r="W5911" s="21"/>
      <c r="X5911" s="21"/>
      <c r="Y5911" s="12" t="str">
        <f>IFERROR(VLOOKUP(C5911,[1]Index!$D:$F,3,FALSE),"Non List")</f>
        <v>Non Life Insurance</v>
      </c>
      <c r="Z5911">
        <f>IFERROR(VLOOKUP(C5911,[1]LP!$B:$C,2,FALSE),0)</f>
        <v>965</v>
      </c>
      <c r="AA5911" s="11">
        <f t="shared" si="239"/>
        <v>65.599999999999994</v>
      </c>
      <c r="AB5911" s="5">
        <f>IFERROR(VLOOKUP(C5911,[2]Sheet1!$B:$F,5,FALSE),0)</f>
        <v>7063292.6699999999</v>
      </c>
      <c r="AC5911" s="11">
        <f>IFERROR(VLOOKUP(AE5911,[3]Sheet2!$M:$O,2,FALSE),0)</f>
        <v>0</v>
      </c>
      <c r="AD5911" s="11">
        <f>IFERROR(VLOOKUP(AE5911,[3]Sheet2!$M:$O,3,FALSE),0)</f>
        <v>0</v>
      </c>
      <c r="AE5911" s="10" t="str">
        <f t="shared" si="240"/>
        <v>80/81PRIN</v>
      </c>
      <c r="AF5911" s="13">
        <f t="shared" si="236"/>
        <v>1.5253886010362695E-2</v>
      </c>
    </row>
    <row r="5912" spans="1:32" x14ac:dyDescent="0.45">
      <c r="A5912" t="s">
        <v>24</v>
      </c>
      <c r="B5912" t="s">
        <v>338</v>
      </c>
      <c r="C5912" t="s">
        <v>281</v>
      </c>
      <c r="D5912" s="5">
        <v>13051</v>
      </c>
      <c r="E5912" s="5">
        <v>266639.06</v>
      </c>
      <c r="F5912" s="5">
        <v>17844533.420000002</v>
      </c>
      <c r="G5912" s="12"/>
      <c r="H5912" s="12"/>
      <c r="I5912" s="12"/>
      <c r="J5912" s="12"/>
      <c r="K5912" s="21"/>
      <c r="L5912" s="5">
        <v>137665.45000000001</v>
      </c>
      <c r="M5912" s="5">
        <v>206.48</v>
      </c>
      <c r="N5912" s="5">
        <v>63.21</v>
      </c>
      <c r="O5912" s="5">
        <v>1.92</v>
      </c>
      <c r="P5912" s="5">
        <v>3.04</v>
      </c>
      <c r="Q5912" s="21"/>
      <c r="R5912" s="21">
        <v>121.36</v>
      </c>
      <c r="S5912" s="22"/>
      <c r="T5912" s="5">
        <v>6792.39</v>
      </c>
      <c r="U5912" s="5">
        <v>5617.48</v>
      </c>
      <c r="V5912" s="14">
        <v>-0.5696</v>
      </c>
      <c r="W5912" s="21"/>
      <c r="X5912" s="21"/>
      <c r="Y5912" s="12" t="str">
        <f>IFERROR(VLOOKUP(C5912,[1]Index!$D:$F,3,FALSE),"Non List")</f>
        <v>Non Life Insurance</v>
      </c>
      <c r="Z5912">
        <f>IFERROR(VLOOKUP(C5912,[1]LP!$B:$C,2,FALSE),0)</f>
        <v>15333.3</v>
      </c>
      <c r="AA5912" s="11">
        <f t="shared" si="239"/>
        <v>74.3</v>
      </c>
      <c r="AB5912" s="5">
        <f>IFERROR(VLOOKUP(C5912,[2]Sheet1!$B:$F,5,FALSE),0)</f>
        <v>319966.92</v>
      </c>
      <c r="AC5912" s="11">
        <f>IFERROR(VLOOKUP(AE5912,[3]Sheet2!$M:$O,2,FALSE),0)</f>
        <v>0</v>
      </c>
      <c r="AD5912" s="11">
        <f>IFERROR(VLOOKUP(AE5912,[3]Sheet2!$M:$O,3,FALSE),0)</f>
        <v>0</v>
      </c>
      <c r="AE5912" s="10" t="str">
        <f t="shared" si="240"/>
        <v>80/81RBCL</v>
      </c>
      <c r="AF5912" s="13">
        <f t="shared" si="236"/>
        <v>1.3466116230687457E-2</v>
      </c>
    </row>
    <row r="5913" spans="1:32" x14ac:dyDescent="0.45">
      <c r="A5913" t="s">
        <v>24</v>
      </c>
      <c r="B5913" t="s">
        <v>338</v>
      </c>
      <c r="C5913" t="s">
        <v>282</v>
      </c>
      <c r="D5913" s="5">
        <v>516.9</v>
      </c>
      <c r="E5913" s="5">
        <v>3029334.639</v>
      </c>
      <c r="F5913" s="5">
        <v>1751487.686</v>
      </c>
      <c r="G5913" s="12"/>
      <c r="H5913" s="12"/>
      <c r="I5913" s="12"/>
      <c r="J5913" s="12"/>
      <c r="K5913" s="21"/>
      <c r="L5913" s="5">
        <v>51102.394999999997</v>
      </c>
      <c r="M5913" s="5">
        <v>6.72</v>
      </c>
      <c r="N5913" s="5">
        <v>76.92</v>
      </c>
      <c r="O5913" s="5">
        <v>3.28</v>
      </c>
      <c r="P5913" s="5">
        <v>4.28</v>
      </c>
      <c r="Q5913" s="21"/>
      <c r="R5913" s="21">
        <v>252.3</v>
      </c>
      <c r="S5913" s="22"/>
      <c r="T5913" s="5">
        <v>157.82</v>
      </c>
      <c r="U5913" s="5">
        <v>154.47</v>
      </c>
      <c r="V5913" s="14">
        <v>-0.70120000000000005</v>
      </c>
      <c r="W5913" s="21"/>
      <c r="X5913" s="21"/>
      <c r="Y5913" s="12" t="str">
        <f>IFERROR(VLOOKUP(C5913,[1]Index!$D:$F,3,FALSE),"Non List")</f>
        <v>Non Life Insurance</v>
      </c>
      <c r="Z5913">
        <f>IFERROR(VLOOKUP(C5913,[1]LP!$B:$C,2,FALSE),0)</f>
        <v>571.6</v>
      </c>
      <c r="AA5913" s="11">
        <f t="shared" si="239"/>
        <v>85.1</v>
      </c>
      <c r="AB5913" s="5">
        <f>IFERROR(VLOOKUP(C5913,[2]Sheet1!$B:$F,5,FALSE),0)</f>
        <v>14843741.5</v>
      </c>
      <c r="AC5913" s="11">
        <f>IFERROR(VLOOKUP(AE5913,[3]Sheet2!$M:$O,2,FALSE),0)</f>
        <v>0</v>
      </c>
      <c r="AD5913" s="11">
        <f>IFERROR(VLOOKUP(AE5913,[3]Sheet2!$M:$O,3,FALSE),0)</f>
        <v>0</v>
      </c>
      <c r="AE5913" s="10" t="str">
        <f t="shared" si="240"/>
        <v>80/81IGI</v>
      </c>
      <c r="AF5913" s="13">
        <f t="shared" si="236"/>
        <v>1.1756473058082575E-2</v>
      </c>
    </row>
    <row r="5914" spans="1:32" x14ac:dyDescent="0.45">
      <c r="A5914" t="s">
        <v>24</v>
      </c>
      <c r="B5914" t="s">
        <v>338</v>
      </c>
      <c r="C5914" t="s">
        <v>287</v>
      </c>
      <c r="D5914" s="5">
        <v>573.20000000000005</v>
      </c>
      <c r="E5914" s="5">
        <v>2301535</v>
      </c>
      <c r="F5914" s="5">
        <v>2121403.6290000002</v>
      </c>
      <c r="G5914" s="12"/>
      <c r="H5914" s="12"/>
      <c r="I5914" s="12"/>
      <c r="J5914" s="12"/>
      <c r="K5914" s="21"/>
      <c r="L5914" s="5">
        <v>184349.49</v>
      </c>
      <c r="M5914" s="5">
        <v>32</v>
      </c>
      <c r="N5914" s="5">
        <v>17.91</v>
      </c>
      <c r="O5914" s="5">
        <v>2.98</v>
      </c>
      <c r="P5914" s="5">
        <v>16.670000000000002</v>
      </c>
      <c r="Q5914" s="21"/>
      <c r="R5914" s="21">
        <v>53.37</v>
      </c>
      <c r="S5914" s="22"/>
      <c r="T5914" s="5">
        <v>192.17</v>
      </c>
      <c r="U5914" s="5">
        <v>371.97</v>
      </c>
      <c r="V5914" s="14">
        <v>-0.35110000000000002</v>
      </c>
      <c r="W5914" s="21"/>
      <c r="X5914" s="21"/>
      <c r="Y5914" s="12" t="str">
        <f>IFERROR(VLOOKUP(C5914,[1]Index!$D:$F,3,FALSE),"Non List")</f>
        <v>Non Life Insurance</v>
      </c>
      <c r="Z5914">
        <f>IFERROR(VLOOKUP(C5914,[1]LP!$B:$C,2,FALSE),0)</f>
        <v>615</v>
      </c>
      <c r="AA5914" s="11">
        <f t="shared" si="239"/>
        <v>19.2</v>
      </c>
      <c r="AB5914" s="5">
        <f>IFERROR(VLOOKUP(C5914,[2]Sheet1!$B:$F,5,FALSE),0)</f>
        <v>12250773.220000001</v>
      </c>
      <c r="AC5914" s="11">
        <f>IFERROR(VLOOKUP(AE5914,[3]Sheet2!$M:$O,2,FALSE),0)</f>
        <v>0</v>
      </c>
      <c r="AD5914" s="11">
        <f>IFERROR(VLOOKUP(AE5914,[3]Sheet2!$M:$O,3,FALSE),0)</f>
        <v>0</v>
      </c>
      <c r="AE5914" s="10" t="str">
        <f t="shared" si="240"/>
        <v>80/81HEI</v>
      </c>
      <c r="AF5914" s="13">
        <f t="shared" si="236"/>
        <v>5.2032520325203252E-2</v>
      </c>
    </row>
    <row r="5915" spans="1:32" x14ac:dyDescent="0.45">
      <c r="A5915" t="s">
        <v>24</v>
      </c>
      <c r="B5915" t="s">
        <v>338</v>
      </c>
      <c r="C5915" t="s">
        <v>288</v>
      </c>
      <c r="D5915" s="5">
        <v>521</v>
      </c>
      <c r="E5915" s="5">
        <v>2000000</v>
      </c>
      <c r="F5915" s="5">
        <v>616785.83200000005</v>
      </c>
      <c r="G5915" s="12"/>
      <c r="H5915" s="12"/>
      <c r="I5915" s="12"/>
      <c r="J5915" s="12"/>
      <c r="K5915" s="21"/>
      <c r="L5915" s="5">
        <v>33779.457000000002</v>
      </c>
      <c r="M5915" s="5">
        <v>6.72</v>
      </c>
      <c r="N5915" s="5">
        <v>77.53</v>
      </c>
      <c r="O5915" s="5">
        <v>3.98</v>
      </c>
      <c r="P5915" s="5">
        <v>5.16</v>
      </c>
      <c r="Q5915" s="21"/>
      <c r="R5915" s="21">
        <v>308.57</v>
      </c>
      <c r="S5915" s="22"/>
      <c r="T5915" s="5">
        <v>130.84</v>
      </c>
      <c r="U5915" s="5">
        <v>140.65</v>
      </c>
      <c r="V5915" s="14">
        <v>-0.73</v>
      </c>
      <c r="W5915" s="21"/>
      <c r="X5915" s="21"/>
      <c r="Y5915" s="12" t="str">
        <f>IFERROR(VLOOKUP(C5915,[1]Index!$D:$F,3,FALSE),"Non List")</f>
        <v>Non Life Insurance</v>
      </c>
      <c r="Z5915">
        <f>IFERROR(VLOOKUP(C5915,[1]LP!$B:$C,2,FALSE),0)</f>
        <v>673.9</v>
      </c>
      <c r="AA5915" s="11">
        <f t="shared" si="239"/>
        <v>100.3</v>
      </c>
      <c r="AB5915" s="5">
        <f>IFERROR(VLOOKUP(C5915,[2]Sheet1!$B:$F,5,FALSE),0)</f>
        <v>9800000</v>
      </c>
      <c r="AC5915" s="11">
        <f>IFERROR(VLOOKUP(AE5915,[3]Sheet2!$M:$O,2,FALSE),0)</f>
        <v>0</v>
      </c>
      <c r="AD5915" s="11">
        <f>IFERROR(VLOOKUP(AE5915,[3]Sheet2!$M:$O,3,FALSE),0)</f>
        <v>0</v>
      </c>
      <c r="AE5915" s="10" t="str">
        <f t="shared" si="240"/>
        <v>80/81SGIC</v>
      </c>
      <c r="AF5915" s="13">
        <f t="shared" si="236"/>
        <v>9.9718059059207605E-3</v>
      </c>
    </row>
    <row r="5916" spans="1:32" x14ac:dyDescent="0.45">
      <c r="A5916" t="s">
        <v>24</v>
      </c>
      <c r="B5916" t="s">
        <v>338</v>
      </c>
      <c r="C5916" t="s">
        <v>335</v>
      </c>
      <c r="D5916" s="5">
        <v>775</v>
      </c>
      <c r="E5916" s="5">
        <v>2806549.9</v>
      </c>
      <c r="F5916" s="5">
        <v>4364468.4836999997</v>
      </c>
      <c r="L5916" s="5">
        <v>140061.2861</v>
      </c>
      <c r="M5916" s="5">
        <v>19.96</v>
      </c>
      <c r="N5916" s="5">
        <v>38.83</v>
      </c>
      <c r="O5916" s="5">
        <v>3.03</v>
      </c>
      <c r="P5916" s="5">
        <v>7.81</v>
      </c>
      <c r="R5916">
        <v>117.65</v>
      </c>
      <c r="T5916" s="5">
        <v>255.51</v>
      </c>
      <c r="U5916" s="5">
        <v>338.75</v>
      </c>
      <c r="V5916" s="14">
        <v>-0.56289999999999996</v>
      </c>
      <c r="Y5916" s="12" t="str">
        <f>IFERROR(VLOOKUP(C5916,[1]Index!$D:$F,3,FALSE),"Non List")</f>
        <v>Non Life Insurance</v>
      </c>
      <c r="Z5916">
        <f>IFERROR(VLOOKUP(C5916,[1]LP!$B:$C,2,FALSE),0)</f>
        <v>799</v>
      </c>
      <c r="AA5916" s="11">
        <f t="shared" si="239"/>
        <v>40</v>
      </c>
      <c r="AB5916" s="5">
        <f>IFERROR(VLOOKUP(C5916,[2]Sheet1!$B:$F,5,FALSE),0)</f>
        <v>13752094.51</v>
      </c>
      <c r="AC5916" s="11">
        <f>IFERROR(VLOOKUP(AE5916,[3]Sheet2!$M:$O,2,FALSE),0)</f>
        <v>0</v>
      </c>
      <c r="AD5916" s="11">
        <f>IFERROR(VLOOKUP(AE5916,[3]Sheet2!$M:$O,3,FALSE),0)</f>
        <v>0</v>
      </c>
      <c r="AE5916" s="10" t="str">
        <f t="shared" si="240"/>
        <v>80/81SPIL</v>
      </c>
      <c r="AF5916" s="13">
        <f t="shared" si="236"/>
        <v>2.4981226533166458E-2</v>
      </c>
    </row>
    <row r="5917" spans="1:32" x14ac:dyDescent="0.45">
      <c r="A5917" t="s">
        <v>24</v>
      </c>
      <c r="B5917" t="s">
        <v>338</v>
      </c>
      <c r="C5917" t="s">
        <v>336</v>
      </c>
      <c r="D5917" s="5">
        <v>678.9</v>
      </c>
      <c r="E5917" s="5">
        <v>2622638.2000000002</v>
      </c>
      <c r="F5917" s="5">
        <v>3212711.9158999999</v>
      </c>
      <c r="L5917" s="5">
        <v>57055.901100000003</v>
      </c>
      <c r="M5917" s="5">
        <v>8.68</v>
      </c>
      <c r="N5917" s="5">
        <v>78.209999999999994</v>
      </c>
      <c r="O5917" s="5">
        <v>3.05</v>
      </c>
      <c r="P5917" s="5">
        <v>3.91</v>
      </c>
      <c r="R5917">
        <v>238.54</v>
      </c>
      <c r="T5917" s="5">
        <v>222.5</v>
      </c>
      <c r="U5917" s="5">
        <v>208.46</v>
      </c>
      <c r="V5917" s="14">
        <v>-0.69289999999999996</v>
      </c>
      <c r="Y5917" s="12" t="str">
        <f>IFERROR(VLOOKUP(C5917,[1]Index!$D:$F,3,FALSE),"Non List")</f>
        <v>Non Life Insurance</v>
      </c>
      <c r="Z5917">
        <f>IFERROR(VLOOKUP(C5917,[1]LP!$B:$C,2,FALSE),0)</f>
        <v>709.8</v>
      </c>
      <c r="AA5917" s="11">
        <f t="shared" si="239"/>
        <v>81.8</v>
      </c>
      <c r="AB5917" s="5">
        <f>IFERROR(VLOOKUP(C5917,[2]Sheet1!$B:$F,5,FALSE),0)</f>
        <v>12850927.18</v>
      </c>
      <c r="AC5917" s="11">
        <f>IFERROR(VLOOKUP(AE5917,[3]Sheet2!$M:$O,2,FALSE),0)</f>
        <v>0</v>
      </c>
      <c r="AD5917" s="11">
        <f>IFERROR(VLOOKUP(AE5917,[3]Sheet2!$M:$O,3,FALSE),0)</f>
        <v>0</v>
      </c>
      <c r="AE5917" s="10" t="str">
        <f t="shared" si="240"/>
        <v>80/81SALICO</v>
      </c>
      <c r="AF5917" s="13">
        <f t="shared" si="236"/>
        <v>1.2228796844181459E-2</v>
      </c>
    </row>
    <row r="5918" spans="1:32" x14ac:dyDescent="0.45">
      <c r="A5918" t="s">
        <v>24</v>
      </c>
      <c r="B5918" t="s">
        <v>338</v>
      </c>
      <c r="C5918" t="s">
        <v>337</v>
      </c>
      <c r="D5918" s="5">
        <v>552</v>
      </c>
      <c r="E5918" s="5">
        <v>1904568</v>
      </c>
      <c r="F5918" s="5">
        <v>1335170.3729999999</v>
      </c>
      <c r="L5918" s="5">
        <v>38699.696000000004</v>
      </c>
      <c r="M5918" s="5">
        <v>8.1199999999999992</v>
      </c>
      <c r="N5918" s="5">
        <v>67.98</v>
      </c>
      <c r="O5918" s="5">
        <v>3.25</v>
      </c>
      <c r="P5918" s="5">
        <v>4.78</v>
      </c>
      <c r="R5918">
        <v>220.94</v>
      </c>
      <c r="T5918" s="5">
        <v>170.1</v>
      </c>
      <c r="U5918" s="5">
        <v>176.29</v>
      </c>
      <c r="V5918" s="14">
        <v>-0.68059999999999998</v>
      </c>
      <c r="Y5918" s="12" t="str">
        <f>IFERROR(VLOOKUP(C5918,[1]Index!$D:$F,3,FALSE),"Non List")</f>
        <v>Non Life Insurance</v>
      </c>
      <c r="Z5918">
        <f>IFERROR(VLOOKUP(C5918,[1]LP!$B:$C,2,FALSE),0)</f>
        <v>648</v>
      </c>
      <c r="AA5918" s="11">
        <f t="shared" si="239"/>
        <v>79.8</v>
      </c>
      <c r="AB5918" s="5">
        <f>IFERROR(VLOOKUP(C5918,[2]Sheet1!$B:$F,5,FALSE),0)</f>
        <v>10289997.549999999</v>
      </c>
      <c r="AC5918" s="11">
        <f>IFERROR(VLOOKUP(AE5918,[3]Sheet2!$M:$O,2,FALSE),0)</f>
        <v>0</v>
      </c>
      <c r="AD5918" s="11">
        <f>IFERROR(VLOOKUP(AE5918,[3]Sheet2!$M:$O,3,FALSE),0)</f>
        <v>0</v>
      </c>
      <c r="AE5918" s="10" t="str">
        <f t="shared" si="240"/>
        <v>80/81UAIL</v>
      </c>
      <c r="AF5918" s="13">
        <f t="shared" si="236"/>
        <v>1.2530864197530862E-2</v>
      </c>
    </row>
    <row r="5919" spans="1:32" x14ac:dyDescent="0.45">
      <c r="A5919" s="6" t="s">
        <v>53</v>
      </c>
      <c r="B5919" s="6" t="s">
        <v>338</v>
      </c>
      <c r="C5919" s="6" t="s">
        <v>271</v>
      </c>
      <c r="D5919" s="7">
        <v>827</v>
      </c>
      <c r="E5919" s="7">
        <v>1644241.9380000001</v>
      </c>
      <c r="F5919" s="7">
        <v>1656154.9469999999</v>
      </c>
      <c r="L5919" s="7">
        <v>497797.734</v>
      </c>
      <c r="M5919" s="7">
        <v>60.54</v>
      </c>
      <c r="N5919" s="7">
        <v>13.66</v>
      </c>
      <c r="O5919" s="7">
        <v>4.12</v>
      </c>
      <c r="P5919" s="7">
        <v>30.17</v>
      </c>
      <c r="R5919">
        <v>56.28</v>
      </c>
      <c r="T5919" s="7">
        <v>200.72</v>
      </c>
      <c r="U5919" s="7">
        <v>522.89</v>
      </c>
      <c r="V5919" s="6">
        <v>-0.36770000000000003</v>
      </c>
      <c r="Y5919" s="12" t="str">
        <f>IFERROR(VLOOKUP(C5919,[1]Index!$D:$F,3,FALSE),"Non List")</f>
        <v>Non Life Insurance</v>
      </c>
      <c r="Z5919">
        <f>IFERROR(VLOOKUP(C5919,[1]LP!$B:$C,2,FALSE),0)</f>
        <v>955</v>
      </c>
      <c r="AA5919" s="11">
        <f t="shared" si="239"/>
        <v>15.8</v>
      </c>
      <c r="AB5919" s="5">
        <f>IFERROR(VLOOKUP(C5919,[2]Sheet1!$B:$F,5,FALSE),0)</f>
        <v>8056783.3499999996</v>
      </c>
      <c r="AC5919" s="11">
        <f>IFERROR(VLOOKUP(AE5919,[3]Sheet2!$M:$O,2,FALSE),0)</f>
        <v>0</v>
      </c>
      <c r="AD5919" s="11">
        <f>IFERROR(VLOOKUP(AE5919,[3]Sheet2!$M:$O,3,FALSE),0)</f>
        <v>0</v>
      </c>
      <c r="AE5919" s="10" t="str">
        <f t="shared" si="240"/>
        <v>80/81NICL</v>
      </c>
      <c r="AF5919" s="13">
        <f t="shared" si="236"/>
        <v>6.3392670157068065E-2</v>
      </c>
    </row>
    <row r="5920" spans="1:32" x14ac:dyDescent="0.45">
      <c r="A5920" t="s">
        <v>53</v>
      </c>
      <c r="B5920" t="s">
        <v>338</v>
      </c>
      <c r="C5920" t="s">
        <v>272</v>
      </c>
      <c r="D5920" s="5">
        <v>787</v>
      </c>
      <c r="E5920" s="5">
        <v>2012360.6189999999</v>
      </c>
      <c r="F5920" s="5">
        <v>2493857.7990000001</v>
      </c>
      <c r="L5920" s="5">
        <v>221267.068</v>
      </c>
      <c r="M5920" s="5">
        <v>21.98</v>
      </c>
      <c r="N5920" s="5">
        <v>35.81</v>
      </c>
      <c r="O5920" s="5">
        <v>3.51</v>
      </c>
      <c r="P5920" s="5">
        <v>9.82</v>
      </c>
      <c r="R5920">
        <v>125.69</v>
      </c>
      <c r="T5920" s="5">
        <v>223.93</v>
      </c>
      <c r="U5920" s="5">
        <v>332.78</v>
      </c>
      <c r="V5920">
        <v>-0.57709999999999995</v>
      </c>
      <c r="Y5920" s="12" t="str">
        <f>IFERROR(VLOOKUP(C5920,[1]Index!$D:$F,3,FALSE),"Non List")</f>
        <v>Non Life Insurance</v>
      </c>
      <c r="Z5920">
        <f>IFERROR(VLOOKUP(C5920,[1]LP!$B:$C,2,FALSE),0)</f>
        <v>917</v>
      </c>
      <c r="AA5920" s="11">
        <f t="shared" si="239"/>
        <v>41.7</v>
      </c>
      <c r="AB5920" s="5">
        <f>IFERROR(VLOOKUP(C5920,[2]Sheet1!$B:$F,5,FALSE),0)</f>
        <v>8049442.4000000004</v>
      </c>
      <c r="AC5920" s="11">
        <f>IFERROR(VLOOKUP(AE5920,[3]Sheet2!$M:$O,2,FALSE),0)</f>
        <v>0</v>
      </c>
      <c r="AD5920" s="11">
        <f>IFERROR(VLOOKUP(AE5920,[3]Sheet2!$M:$O,3,FALSE),0)</f>
        <v>0</v>
      </c>
      <c r="AE5920" s="10" t="str">
        <f t="shared" si="240"/>
        <v>80/81NIL</v>
      </c>
      <c r="AF5920" s="13">
        <f t="shared" si="236"/>
        <v>2.3969465648854962E-2</v>
      </c>
    </row>
    <row r="5921" spans="1:32" x14ac:dyDescent="0.45">
      <c r="A5921" t="s">
        <v>53</v>
      </c>
      <c r="B5921" t="s">
        <v>338</v>
      </c>
      <c r="C5921" t="s">
        <v>273</v>
      </c>
      <c r="D5921" s="5">
        <v>742.1</v>
      </c>
      <c r="E5921" s="5">
        <v>1459275.791</v>
      </c>
      <c r="F5921" s="5">
        <v>1595556.669</v>
      </c>
      <c r="L5921" s="5">
        <v>87544.459000000003</v>
      </c>
      <c r="M5921" s="5">
        <v>11.98</v>
      </c>
      <c r="N5921" s="5">
        <v>61.94</v>
      </c>
      <c r="O5921" s="5">
        <v>3.54</v>
      </c>
      <c r="P5921" s="5">
        <v>5.73</v>
      </c>
      <c r="R5921">
        <v>219.27</v>
      </c>
      <c r="T5921" s="5">
        <v>209.34</v>
      </c>
      <c r="U5921" s="5">
        <v>237.54</v>
      </c>
      <c r="V5921">
        <v>-0.67989999999999995</v>
      </c>
      <c r="Y5921" s="12" t="str">
        <f>IFERROR(VLOOKUP(C5921,[1]Index!$D:$F,3,FALSE),"Non List")</f>
        <v>Non Life Insurance</v>
      </c>
      <c r="Z5921">
        <f>IFERROR(VLOOKUP(C5921,[1]LP!$B:$C,2,FALSE),0)</f>
        <v>981</v>
      </c>
      <c r="AA5921" s="11">
        <f t="shared" si="239"/>
        <v>81.900000000000006</v>
      </c>
      <c r="AB5921" s="5">
        <f>IFERROR(VLOOKUP(C5921,[2]Sheet1!$B:$F,5,FALSE),0)</f>
        <v>12263023.709999999</v>
      </c>
      <c r="AC5921" s="11">
        <f>IFERROR(VLOOKUP(AE5921,[3]Sheet2!$M:$O,2,FALSE),0)</f>
        <v>0</v>
      </c>
      <c r="AD5921" s="11">
        <f>IFERROR(VLOOKUP(AE5921,[3]Sheet2!$M:$O,3,FALSE),0)</f>
        <v>0</v>
      </c>
      <c r="AE5921" s="10" t="str">
        <f t="shared" si="240"/>
        <v>80/81NLG</v>
      </c>
      <c r="AF5921" s="13">
        <f t="shared" si="236"/>
        <v>1.2212028542303773E-2</v>
      </c>
    </row>
    <row r="5922" spans="1:32" x14ac:dyDescent="0.45">
      <c r="A5922" t="s">
        <v>53</v>
      </c>
      <c r="B5922" t="s">
        <v>338</v>
      </c>
      <c r="C5922" t="s">
        <v>277</v>
      </c>
      <c r="D5922" s="5">
        <v>681.5</v>
      </c>
      <c r="E5922" s="5">
        <v>2654947.2999999998</v>
      </c>
      <c r="F5922" s="5">
        <v>2497468.827</v>
      </c>
      <c r="L5922" s="5">
        <v>251112.65400000001</v>
      </c>
      <c r="M5922" s="5">
        <v>18.899999999999999</v>
      </c>
      <c r="N5922" s="5">
        <v>36.06</v>
      </c>
      <c r="O5922" s="5">
        <v>3.51</v>
      </c>
      <c r="P5922" s="5">
        <v>9.75</v>
      </c>
      <c r="R5922">
        <v>126.57</v>
      </c>
      <c r="T5922" s="5">
        <v>194.07</v>
      </c>
      <c r="U5922" s="5">
        <v>287.27999999999997</v>
      </c>
      <c r="V5922">
        <v>-0.57850000000000001</v>
      </c>
      <c r="Y5922" s="12" t="str">
        <f>IFERROR(VLOOKUP(C5922,[1]Index!$D:$F,3,FALSE),"Non List")</f>
        <v>Non Life Insurance</v>
      </c>
      <c r="Z5922">
        <f>IFERROR(VLOOKUP(C5922,[1]LP!$B:$C,2,FALSE),0)</f>
        <v>795</v>
      </c>
      <c r="AA5922" s="11">
        <f t="shared" si="239"/>
        <v>42.1</v>
      </c>
      <c r="AB5922" s="5">
        <f>IFERROR(VLOOKUP(C5922,[2]Sheet1!$B:$F,5,FALSE),0)</f>
        <v>13009241.279999999</v>
      </c>
      <c r="AC5922" s="11">
        <f>IFERROR(VLOOKUP(AE5922,[3]Sheet2!$M:$O,2,FALSE),0)</f>
        <v>0</v>
      </c>
      <c r="AD5922" s="11">
        <f>IFERROR(VLOOKUP(AE5922,[3]Sheet2!$M:$O,3,FALSE),0)</f>
        <v>0</v>
      </c>
      <c r="AE5922" s="10" t="str">
        <f t="shared" si="240"/>
        <v>80/81SICL</v>
      </c>
      <c r="AF5922" s="13">
        <f t="shared" si="236"/>
        <v>2.3773584905660377E-2</v>
      </c>
    </row>
    <row r="5923" spans="1:32" x14ac:dyDescent="0.45">
      <c r="A5923" t="s">
        <v>53</v>
      </c>
      <c r="B5923" t="s">
        <v>338</v>
      </c>
      <c r="C5923" t="s">
        <v>280</v>
      </c>
      <c r="D5923" s="5">
        <v>764</v>
      </c>
      <c r="E5923" s="5">
        <v>1441488.067</v>
      </c>
      <c r="F5923" s="5">
        <v>1299328.8899999999</v>
      </c>
      <c r="L5923" s="5">
        <v>108612.13</v>
      </c>
      <c r="M5923" s="5">
        <v>15.06</v>
      </c>
      <c r="N5923" s="5">
        <v>50.73</v>
      </c>
      <c r="O5923" s="5">
        <v>4.0199999999999996</v>
      </c>
      <c r="P5923" s="5">
        <v>7.93</v>
      </c>
      <c r="R5923">
        <v>203.93</v>
      </c>
      <c r="T5923" s="5">
        <v>190.14</v>
      </c>
      <c r="U5923" s="5">
        <v>253.83</v>
      </c>
      <c r="V5923">
        <v>-0.66779999999999995</v>
      </c>
      <c r="Y5923" s="12" t="str">
        <f>IFERROR(VLOOKUP(C5923,[1]Index!$D:$F,3,FALSE),"Non List")</f>
        <v>Non Life Insurance</v>
      </c>
      <c r="Z5923">
        <f>IFERROR(VLOOKUP(C5923,[1]LP!$B:$C,2,FALSE),0)</f>
        <v>965</v>
      </c>
      <c r="AA5923" s="11">
        <f t="shared" si="239"/>
        <v>64.099999999999994</v>
      </c>
      <c r="AB5923" s="5">
        <f>IFERROR(VLOOKUP(C5923,[2]Sheet1!$B:$F,5,FALSE),0)</f>
        <v>7063292.6699999999</v>
      </c>
      <c r="AC5923" s="11">
        <f>IFERROR(VLOOKUP(AE5923,[3]Sheet2!$M:$O,2,FALSE),0)</f>
        <v>0</v>
      </c>
      <c r="AD5923" s="11">
        <f>IFERROR(VLOOKUP(AE5923,[3]Sheet2!$M:$O,3,FALSE),0)</f>
        <v>0</v>
      </c>
      <c r="AE5923" s="10" t="str">
        <f t="shared" si="240"/>
        <v>80/81PRIN</v>
      </c>
      <c r="AF5923" s="13">
        <f t="shared" si="236"/>
        <v>1.5606217616580311E-2</v>
      </c>
    </row>
    <row r="5924" spans="1:32" x14ac:dyDescent="0.45">
      <c r="A5924" t="s">
        <v>53</v>
      </c>
      <c r="B5924" t="s">
        <v>338</v>
      </c>
      <c r="C5924" t="s">
        <v>281</v>
      </c>
      <c r="D5924" s="5">
        <v>13051</v>
      </c>
      <c r="E5924" s="5">
        <v>266639.06</v>
      </c>
      <c r="F5924" s="5">
        <v>20596070.688000001</v>
      </c>
      <c r="L5924" s="5">
        <v>540958.77</v>
      </c>
      <c r="M5924" s="5">
        <v>405.76</v>
      </c>
      <c r="N5924" s="5">
        <v>32.159999999999997</v>
      </c>
      <c r="O5924" s="5">
        <v>1.67</v>
      </c>
      <c r="P5924" s="5">
        <v>5.19</v>
      </c>
      <c r="R5924">
        <v>53.71</v>
      </c>
      <c r="T5924" s="5">
        <v>7824.33</v>
      </c>
      <c r="U5924" s="5">
        <v>8451.7999999999993</v>
      </c>
      <c r="V5924">
        <v>-0.35239999999999999</v>
      </c>
      <c r="Y5924" s="12" t="str">
        <f>IFERROR(VLOOKUP(C5924,[1]Index!$D:$F,3,FALSE),"Non List")</f>
        <v>Non Life Insurance</v>
      </c>
      <c r="Z5924">
        <f>IFERROR(VLOOKUP(C5924,[1]LP!$B:$C,2,FALSE),0)</f>
        <v>15333.3</v>
      </c>
      <c r="AA5924" s="11">
        <f t="shared" si="239"/>
        <v>37.799999999999997</v>
      </c>
      <c r="AB5924" s="5">
        <f>IFERROR(VLOOKUP(C5924,[2]Sheet1!$B:$F,5,FALSE),0)</f>
        <v>319966.92</v>
      </c>
      <c r="AC5924" s="11">
        <f>IFERROR(VLOOKUP(AE5924,[3]Sheet2!$M:$O,2,FALSE),0)</f>
        <v>0</v>
      </c>
      <c r="AD5924" s="11">
        <f>IFERROR(VLOOKUP(AE5924,[3]Sheet2!$M:$O,3,FALSE),0)</f>
        <v>0</v>
      </c>
      <c r="AE5924" s="10" t="str">
        <f t="shared" si="240"/>
        <v>80/81RBCL</v>
      </c>
      <c r="AF5924" s="13">
        <f t="shared" si="236"/>
        <v>2.6462666223187443E-2</v>
      </c>
    </row>
    <row r="5925" spans="1:32" x14ac:dyDescent="0.45">
      <c r="A5925" t="s">
        <v>53</v>
      </c>
      <c r="B5925" t="s">
        <v>338</v>
      </c>
      <c r="C5925" t="s">
        <v>282</v>
      </c>
      <c r="D5925" s="5">
        <v>516.9</v>
      </c>
      <c r="E5925" s="5">
        <v>3029334.64</v>
      </c>
      <c r="F5925" s="5">
        <v>1978856.9369999999</v>
      </c>
      <c r="L5925" s="5">
        <v>183798.66899999999</v>
      </c>
      <c r="M5925" s="5">
        <v>12.12</v>
      </c>
      <c r="N5925" s="5">
        <v>42.65</v>
      </c>
      <c r="O5925" s="5">
        <v>3.13</v>
      </c>
      <c r="P5925" s="5">
        <v>7.34</v>
      </c>
      <c r="R5925">
        <v>133.49</v>
      </c>
      <c r="T5925" s="5">
        <v>165.32</v>
      </c>
      <c r="U5925" s="5">
        <v>212.33</v>
      </c>
      <c r="V5925">
        <v>-0.58919999999999995</v>
      </c>
      <c r="Y5925" s="12" t="str">
        <f>IFERROR(VLOOKUP(C5925,[1]Index!$D:$F,3,FALSE),"Non List")</f>
        <v>Non Life Insurance</v>
      </c>
      <c r="Z5925">
        <f>IFERROR(VLOOKUP(C5925,[1]LP!$B:$C,2,FALSE),0)</f>
        <v>571.6</v>
      </c>
      <c r="AA5925" s="11">
        <f t="shared" si="239"/>
        <v>47.2</v>
      </c>
      <c r="AB5925" s="5">
        <f>IFERROR(VLOOKUP(C5925,[2]Sheet1!$B:$F,5,FALSE),0)</f>
        <v>14843741.5</v>
      </c>
      <c r="AC5925" s="11">
        <f>IFERROR(VLOOKUP(AE5925,[3]Sheet2!$M:$O,2,FALSE),0)</f>
        <v>0</v>
      </c>
      <c r="AD5925" s="11">
        <f>IFERROR(VLOOKUP(AE5925,[3]Sheet2!$M:$O,3,FALSE),0)</f>
        <v>0</v>
      </c>
      <c r="AE5925" s="10" t="str">
        <f t="shared" si="240"/>
        <v>80/81IGI</v>
      </c>
      <c r="AF5925" s="13">
        <f t="shared" si="236"/>
        <v>2.12036389083275E-2</v>
      </c>
    </row>
    <row r="5926" spans="1:32" x14ac:dyDescent="0.45">
      <c r="A5926" t="s">
        <v>53</v>
      </c>
      <c r="B5926" t="s">
        <v>338</v>
      </c>
      <c r="C5926" t="s">
        <v>287</v>
      </c>
      <c r="D5926" s="5">
        <v>573.20000000000005</v>
      </c>
      <c r="E5926" s="5">
        <v>2301535</v>
      </c>
      <c r="F5926" s="5">
        <v>2121403.6290000002</v>
      </c>
      <c r="L5926" s="5">
        <v>184349.49</v>
      </c>
      <c r="M5926" s="5">
        <v>16</v>
      </c>
      <c r="N5926" s="5">
        <v>35.83</v>
      </c>
      <c r="O5926" s="5">
        <v>2.98</v>
      </c>
      <c r="P5926" s="5">
        <v>8.34</v>
      </c>
      <c r="R5926">
        <v>106.77</v>
      </c>
      <c r="T5926" s="5">
        <v>192.17</v>
      </c>
      <c r="U5926" s="5">
        <v>263.02</v>
      </c>
      <c r="V5926">
        <v>-0.54110000000000003</v>
      </c>
      <c r="Y5926" s="12" t="str">
        <f>IFERROR(VLOOKUP(C5926,[1]Index!$D:$F,3,FALSE),"Non List")</f>
        <v>Non Life Insurance</v>
      </c>
      <c r="Z5926">
        <f>IFERROR(VLOOKUP(C5926,[1]LP!$B:$C,2,FALSE),0)</f>
        <v>615</v>
      </c>
      <c r="AA5926" s="11">
        <f t="shared" si="239"/>
        <v>38.4</v>
      </c>
      <c r="AB5926" s="5">
        <f>IFERROR(VLOOKUP(C5926,[2]Sheet1!$B:$F,5,FALSE),0)</f>
        <v>12250773.220000001</v>
      </c>
      <c r="AC5926" s="11">
        <f>IFERROR(VLOOKUP(AE5926,[3]Sheet2!$M:$O,2,FALSE),0)</f>
        <v>0</v>
      </c>
      <c r="AD5926" s="11">
        <f>IFERROR(VLOOKUP(AE5926,[3]Sheet2!$M:$O,3,FALSE),0)</f>
        <v>0</v>
      </c>
      <c r="AE5926" s="10" t="str">
        <f t="shared" si="240"/>
        <v>80/81HEI</v>
      </c>
      <c r="AF5926" s="13">
        <f t="shared" si="236"/>
        <v>2.6016260162601626E-2</v>
      </c>
    </row>
    <row r="5927" spans="1:32" x14ac:dyDescent="0.45">
      <c r="A5927" t="s">
        <v>53</v>
      </c>
      <c r="B5927" t="s">
        <v>338</v>
      </c>
      <c r="C5927" t="s">
        <v>288</v>
      </c>
      <c r="D5927" s="5">
        <v>521</v>
      </c>
      <c r="E5927" s="5">
        <v>2000000</v>
      </c>
      <c r="F5927" s="5">
        <v>726621.70799999998</v>
      </c>
      <c r="L5927" s="5">
        <v>105591.74</v>
      </c>
      <c r="M5927" s="5">
        <v>10.54</v>
      </c>
      <c r="N5927" s="5">
        <v>49.43</v>
      </c>
      <c r="O5927" s="5">
        <v>3.82</v>
      </c>
      <c r="P5927" s="5">
        <v>7.75</v>
      </c>
      <c r="R5927">
        <v>188.82</v>
      </c>
      <c r="T5927" s="5">
        <v>136.33000000000001</v>
      </c>
      <c r="U5927" s="5">
        <v>179.81</v>
      </c>
      <c r="V5927">
        <v>-0.65490000000000004</v>
      </c>
      <c r="Y5927" s="12" t="str">
        <f>IFERROR(VLOOKUP(C5927,[1]Index!$D:$F,3,FALSE),"Non List")</f>
        <v>Non Life Insurance</v>
      </c>
      <c r="Z5927">
        <f>IFERROR(VLOOKUP(C5927,[1]LP!$B:$C,2,FALSE),0)</f>
        <v>673.9</v>
      </c>
      <c r="AA5927" s="11">
        <f t="shared" si="239"/>
        <v>63.9</v>
      </c>
      <c r="AB5927" s="5">
        <f>IFERROR(VLOOKUP(C5927,[2]Sheet1!$B:$F,5,FALSE),0)</f>
        <v>9800000</v>
      </c>
      <c r="AC5927" s="11">
        <f>IFERROR(VLOOKUP(AE5927,[3]Sheet2!$M:$O,2,FALSE),0)</f>
        <v>0</v>
      </c>
      <c r="AD5927" s="11">
        <f>IFERROR(VLOOKUP(AE5927,[3]Sheet2!$M:$O,3,FALSE),0)</f>
        <v>0</v>
      </c>
      <c r="AE5927" s="10" t="str">
        <f t="shared" si="240"/>
        <v>80/81SGIC</v>
      </c>
      <c r="AF5927" s="13">
        <f t="shared" si="236"/>
        <v>1.564030271553643E-2</v>
      </c>
    </row>
    <row r="5928" spans="1:32" x14ac:dyDescent="0.45">
      <c r="A5928" t="s">
        <v>53</v>
      </c>
      <c r="B5928" t="s">
        <v>338</v>
      </c>
      <c r="C5928" t="s">
        <v>335</v>
      </c>
      <c r="D5928" s="5">
        <v>775</v>
      </c>
      <c r="E5928" s="5">
        <v>2806549.9</v>
      </c>
      <c r="F5928" s="5">
        <v>4436778.1933000004</v>
      </c>
      <c r="L5928" s="5">
        <v>360976.94130000001</v>
      </c>
      <c r="M5928" s="5">
        <v>25.72</v>
      </c>
      <c r="N5928" s="5">
        <v>30.13</v>
      </c>
      <c r="O5928" s="5">
        <v>3</v>
      </c>
      <c r="P5928" s="5">
        <v>9.9700000000000006</v>
      </c>
      <c r="R5928">
        <v>90.39</v>
      </c>
      <c r="T5928" s="5">
        <v>258.08999999999997</v>
      </c>
      <c r="U5928" s="5">
        <v>386.47</v>
      </c>
      <c r="V5928">
        <v>-0.50129999999999997</v>
      </c>
      <c r="Y5928" s="12" t="str">
        <f>IFERROR(VLOOKUP(C5928,[1]Index!$D:$F,3,FALSE),"Non List")</f>
        <v>Non Life Insurance</v>
      </c>
      <c r="Z5928">
        <f>IFERROR(VLOOKUP(C5928,[1]LP!$B:$C,2,FALSE),0)</f>
        <v>799</v>
      </c>
      <c r="AA5928" s="11">
        <f t="shared" si="239"/>
        <v>31.1</v>
      </c>
      <c r="AB5928" s="5">
        <f>IFERROR(VLOOKUP(C5928,[2]Sheet1!$B:$F,5,FALSE),0)</f>
        <v>13752094.51</v>
      </c>
      <c r="AC5928" s="11">
        <f>IFERROR(VLOOKUP(AE5928,[3]Sheet2!$M:$O,2,FALSE),0)</f>
        <v>0</v>
      </c>
      <c r="AD5928" s="11">
        <f>IFERROR(VLOOKUP(AE5928,[3]Sheet2!$M:$O,3,FALSE),0)</f>
        <v>0</v>
      </c>
      <c r="AE5928" s="10" t="str">
        <f t="shared" si="240"/>
        <v>80/81SPIL</v>
      </c>
      <c r="AF5928" s="13">
        <f t="shared" si="236"/>
        <v>3.2190237797246557E-2</v>
      </c>
    </row>
    <row r="5929" spans="1:32" x14ac:dyDescent="0.45">
      <c r="A5929" t="s">
        <v>53</v>
      </c>
      <c r="B5929" t="s">
        <v>338</v>
      </c>
      <c r="C5929" t="s">
        <v>336</v>
      </c>
      <c r="D5929" s="5">
        <v>678.9</v>
      </c>
      <c r="E5929" s="5">
        <v>2622638.2000000002</v>
      </c>
      <c r="F5929" s="5">
        <v>3300872.3280000002</v>
      </c>
      <c r="L5929" s="5">
        <v>200843.96900000001</v>
      </c>
      <c r="M5929" s="5">
        <v>15.3</v>
      </c>
      <c r="N5929" s="5">
        <v>44.37</v>
      </c>
      <c r="O5929" s="5">
        <v>3.01</v>
      </c>
      <c r="P5929" s="5">
        <v>6.78</v>
      </c>
      <c r="R5929">
        <v>133.55000000000001</v>
      </c>
      <c r="T5929" s="5">
        <v>225.86</v>
      </c>
      <c r="U5929" s="5">
        <v>278.83999999999997</v>
      </c>
      <c r="V5929">
        <v>-0.58930000000000005</v>
      </c>
      <c r="Y5929" s="12" t="str">
        <f>IFERROR(VLOOKUP(C5929,[1]Index!$D:$F,3,FALSE),"Non List")</f>
        <v>Non Life Insurance</v>
      </c>
      <c r="Z5929">
        <f>IFERROR(VLOOKUP(C5929,[1]LP!$B:$C,2,FALSE),0)</f>
        <v>709.8</v>
      </c>
      <c r="AA5929" s="11">
        <f t="shared" si="239"/>
        <v>46.4</v>
      </c>
      <c r="AB5929" s="5">
        <f>IFERROR(VLOOKUP(C5929,[2]Sheet1!$B:$F,5,FALSE),0)</f>
        <v>12850927.18</v>
      </c>
      <c r="AC5929" s="11">
        <f>IFERROR(VLOOKUP(AE5929,[3]Sheet2!$M:$O,2,FALSE),0)</f>
        <v>0</v>
      </c>
      <c r="AD5929" s="11">
        <f>IFERROR(VLOOKUP(AE5929,[3]Sheet2!$M:$O,3,FALSE),0)</f>
        <v>0</v>
      </c>
      <c r="AE5929" s="10" t="str">
        <f t="shared" si="240"/>
        <v>80/81SALICO</v>
      </c>
      <c r="AF5929" s="13">
        <f t="shared" si="236"/>
        <v>2.1555367709213867E-2</v>
      </c>
    </row>
    <row r="5930" spans="1:32" x14ac:dyDescent="0.45">
      <c r="A5930" t="s">
        <v>53</v>
      </c>
      <c r="B5930" t="s">
        <v>338</v>
      </c>
      <c r="C5930" t="s">
        <v>337</v>
      </c>
      <c r="D5930" s="5">
        <v>552</v>
      </c>
      <c r="E5930" s="5">
        <v>1904568</v>
      </c>
      <c r="F5930" s="5">
        <v>1767437.9709999999</v>
      </c>
      <c r="L5930" s="5">
        <v>131887.75899999999</v>
      </c>
      <c r="M5930" s="5">
        <v>13.84</v>
      </c>
      <c r="N5930" s="5">
        <v>39.880000000000003</v>
      </c>
      <c r="O5930" s="5">
        <v>2.86</v>
      </c>
      <c r="P5930" s="5">
        <v>7.18</v>
      </c>
      <c r="R5930">
        <v>114.06</v>
      </c>
      <c r="T5930" s="5">
        <v>192.8</v>
      </c>
      <c r="U5930" s="5">
        <v>245.03</v>
      </c>
      <c r="V5930">
        <v>-0.55610000000000004</v>
      </c>
      <c r="Y5930" s="12" t="str">
        <f>IFERROR(VLOOKUP(C5930,[1]Index!$D:$F,3,FALSE),"Non List")</f>
        <v>Non Life Insurance</v>
      </c>
      <c r="Z5930">
        <f>IFERROR(VLOOKUP(C5930,[1]LP!$B:$C,2,FALSE),0)</f>
        <v>648</v>
      </c>
      <c r="AA5930" s="11">
        <f t="shared" si="239"/>
        <v>46.8</v>
      </c>
      <c r="AB5930" s="5">
        <f>IFERROR(VLOOKUP(C5930,[2]Sheet1!$B:$F,5,FALSE),0)</f>
        <v>10289997.549999999</v>
      </c>
      <c r="AC5930" s="11">
        <f>IFERROR(VLOOKUP(AE5930,[3]Sheet2!$M:$O,2,FALSE),0)</f>
        <v>0</v>
      </c>
      <c r="AD5930" s="11">
        <f>IFERROR(VLOOKUP(AE5930,[3]Sheet2!$M:$O,3,FALSE),0)</f>
        <v>0</v>
      </c>
      <c r="AE5930" s="10" t="str">
        <f t="shared" si="240"/>
        <v>80/81UAIL</v>
      </c>
      <c r="AF5930" s="13">
        <f t="shared" si="236"/>
        <v>2.1358024691358026E-2</v>
      </c>
    </row>
    <row r="5931" spans="1:32" x14ac:dyDescent="0.45">
      <c r="A5931" t="s">
        <v>54</v>
      </c>
      <c r="B5931" t="s">
        <v>338</v>
      </c>
      <c r="C5931" t="s">
        <v>271</v>
      </c>
      <c r="D5931" s="5">
        <v>827</v>
      </c>
      <c r="E5931" s="5">
        <v>1644241.94</v>
      </c>
      <c r="F5931" s="5">
        <v>1719178.3770000001</v>
      </c>
      <c r="L5931" s="5">
        <v>614427.75</v>
      </c>
      <c r="M5931" s="5">
        <v>49.82</v>
      </c>
      <c r="N5931" s="5">
        <v>16.600000000000001</v>
      </c>
      <c r="O5931" s="5">
        <v>4.04</v>
      </c>
      <c r="P5931" s="5">
        <v>24.36</v>
      </c>
      <c r="R5931">
        <v>67.06</v>
      </c>
      <c r="T5931" s="5">
        <v>204.56</v>
      </c>
      <c r="U5931" s="5">
        <v>478.85</v>
      </c>
      <c r="V5931">
        <v>-0.42099999999999999</v>
      </c>
      <c r="Y5931" s="12" t="str">
        <f>IFERROR(VLOOKUP(C5931,[1]Index!$D:$F,3,FALSE),"Non List")</f>
        <v>Non Life Insurance</v>
      </c>
      <c r="Z5931">
        <f>IFERROR(VLOOKUP(C5931,[1]LP!$B:$C,2,FALSE),0)</f>
        <v>955</v>
      </c>
      <c r="AA5931" s="11">
        <f t="shared" si="239"/>
        <v>19.2</v>
      </c>
      <c r="AB5931" s="5">
        <f>IFERROR(VLOOKUP(C5931,[2]Sheet1!$B:$F,5,FALSE),0)</f>
        <v>8056783.3499999996</v>
      </c>
      <c r="AC5931" s="11">
        <f>IFERROR(VLOOKUP(AE5931,[3]Sheet2!$M:$O,2,FALSE),0)</f>
        <v>0</v>
      </c>
      <c r="AD5931" s="11">
        <f>IFERROR(VLOOKUP(AE5931,[3]Sheet2!$M:$O,3,FALSE),0)</f>
        <v>0</v>
      </c>
      <c r="AE5931" s="10" t="str">
        <f t="shared" si="240"/>
        <v>80/81NICL</v>
      </c>
      <c r="AF5931" s="13">
        <f t="shared" si="236"/>
        <v>5.2167539267015707E-2</v>
      </c>
    </row>
    <row r="5932" spans="1:32" x14ac:dyDescent="0.45">
      <c r="A5932" t="s">
        <v>54</v>
      </c>
      <c r="B5932" t="s">
        <v>338</v>
      </c>
      <c r="C5932" t="s">
        <v>272</v>
      </c>
      <c r="D5932" s="5">
        <v>787</v>
      </c>
      <c r="E5932" s="5">
        <v>2012360.6189999999</v>
      </c>
      <c r="F5932" s="5">
        <v>2707693.5440000002</v>
      </c>
      <c r="L5932" s="5">
        <v>377496.24300000002</v>
      </c>
      <c r="M5932" s="5">
        <v>25</v>
      </c>
      <c r="N5932" s="5">
        <v>31.48</v>
      </c>
      <c r="O5932" s="5">
        <v>3.36</v>
      </c>
      <c r="P5932" s="5">
        <v>10.66</v>
      </c>
      <c r="R5932">
        <v>105.77</v>
      </c>
      <c r="T5932" s="5">
        <v>234.55</v>
      </c>
      <c r="U5932" s="5">
        <v>363.23</v>
      </c>
      <c r="V5932">
        <v>-0.53849999999999998</v>
      </c>
      <c r="Y5932" s="12" t="str">
        <f>IFERROR(VLOOKUP(C5932,[1]Index!$D:$F,3,FALSE),"Non List")</f>
        <v>Non Life Insurance</v>
      </c>
      <c r="Z5932">
        <f>IFERROR(VLOOKUP(C5932,[1]LP!$B:$C,2,FALSE),0)</f>
        <v>917</v>
      </c>
      <c r="AA5932" s="11">
        <f t="shared" si="239"/>
        <v>36.700000000000003</v>
      </c>
      <c r="AB5932" s="5">
        <f>IFERROR(VLOOKUP(C5932,[2]Sheet1!$B:$F,5,FALSE),0)</f>
        <v>8049442.4000000004</v>
      </c>
      <c r="AC5932" s="11">
        <f>IFERROR(VLOOKUP(AE5932,[3]Sheet2!$M:$O,2,FALSE),0)</f>
        <v>0</v>
      </c>
      <c r="AD5932" s="11">
        <f>IFERROR(VLOOKUP(AE5932,[3]Sheet2!$M:$O,3,FALSE),0)</f>
        <v>0</v>
      </c>
      <c r="AE5932" s="10" t="str">
        <f t="shared" si="240"/>
        <v>80/81NIL</v>
      </c>
      <c r="AF5932" s="13">
        <f t="shared" si="236"/>
        <v>2.7262813522355506E-2</v>
      </c>
    </row>
    <row r="5933" spans="1:32" x14ac:dyDescent="0.45">
      <c r="A5933" t="s">
        <v>54</v>
      </c>
      <c r="B5933" t="s">
        <v>338</v>
      </c>
      <c r="C5933" t="s">
        <v>273</v>
      </c>
      <c r="D5933" s="5">
        <v>742.1</v>
      </c>
      <c r="E5933" s="5">
        <v>1459275.791</v>
      </c>
      <c r="F5933" s="5">
        <v>1547109.987</v>
      </c>
      <c r="L5933" s="5">
        <v>136712.715</v>
      </c>
      <c r="M5933" s="5">
        <v>12.48</v>
      </c>
      <c r="N5933" s="5">
        <v>59.46</v>
      </c>
      <c r="O5933" s="5">
        <v>3.6</v>
      </c>
      <c r="P5933" s="5">
        <v>6.06</v>
      </c>
      <c r="R5933">
        <v>214.06</v>
      </c>
      <c r="T5933" s="5">
        <v>206.02</v>
      </c>
      <c r="U5933" s="5">
        <v>240.52</v>
      </c>
      <c r="V5933">
        <v>-0.67589999999999995</v>
      </c>
      <c r="Y5933" s="12" t="str">
        <f>IFERROR(VLOOKUP(C5933,[1]Index!$D:$F,3,FALSE),"Non List")</f>
        <v>Non Life Insurance</v>
      </c>
      <c r="Z5933">
        <f>IFERROR(VLOOKUP(C5933,[1]LP!$B:$C,2,FALSE),0)</f>
        <v>981</v>
      </c>
      <c r="AA5933" s="11">
        <f t="shared" si="239"/>
        <v>78.599999999999994</v>
      </c>
      <c r="AB5933" s="5">
        <f>IFERROR(VLOOKUP(C5933,[2]Sheet1!$B:$F,5,FALSE),0)</f>
        <v>12263023.709999999</v>
      </c>
      <c r="AC5933" s="11">
        <f>IFERROR(VLOOKUP(AE5933,[3]Sheet2!$M:$O,2,FALSE),0)</f>
        <v>0</v>
      </c>
      <c r="AD5933" s="11">
        <f>IFERROR(VLOOKUP(AE5933,[3]Sheet2!$M:$O,3,FALSE),0)</f>
        <v>0</v>
      </c>
      <c r="AE5933" s="10" t="str">
        <f t="shared" si="240"/>
        <v>80/81NLG</v>
      </c>
      <c r="AF5933" s="13">
        <f t="shared" si="236"/>
        <v>1.27217125382263E-2</v>
      </c>
    </row>
    <row r="5934" spans="1:32" x14ac:dyDescent="0.45">
      <c r="A5934" t="s">
        <v>54</v>
      </c>
      <c r="B5934" t="s">
        <v>338</v>
      </c>
      <c r="C5934" t="s">
        <v>277</v>
      </c>
      <c r="D5934" s="5">
        <v>681.5</v>
      </c>
      <c r="E5934" s="5">
        <v>2654947.2999999998</v>
      </c>
      <c r="F5934" s="5">
        <v>2506334.2760000001</v>
      </c>
      <c r="L5934" s="5">
        <v>390273.77600000001</v>
      </c>
      <c r="M5934" s="5">
        <v>19.59</v>
      </c>
      <c r="N5934" s="5">
        <v>34.79</v>
      </c>
      <c r="O5934" s="5">
        <v>3.51</v>
      </c>
      <c r="P5934" s="5">
        <v>10.08</v>
      </c>
      <c r="R5934">
        <v>122.11</v>
      </c>
      <c r="T5934" s="5">
        <v>194.4</v>
      </c>
      <c r="U5934" s="5">
        <v>292.72000000000003</v>
      </c>
      <c r="V5934">
        <v>-0.57050000000000001</v>
      </c>
      <c r="Y5934" s="12" t="str">
        <f>IFERROR(VLOOKUP(C5934,[1]Index!$D:$F,3,FALSE),"Non List")</f>
        <v>Non Life Insurance</v>
      </c>
      <c r="Z5934">
        <f>IFERROR(VLOOKUP(C5934,[1]LP!$B:$C,2,FALSE),0)</f>
        <v>795</v>
      </c>
      <c r="AA5934" s="11">
        <f t="shared" si="239"/>
        <v>40.6</v>
      </c>
      <c r="AB5934" s="5">
        <f>IFERROR(VLOOKUP(C5934,[2]Sheet1!$B:$F,5,FALSE),0)</f>
        <v>13009241.279999999</v>
      </c>
      <c r="AC5934" s="11">
        <f>IFERROR(VLOOKUP(AE5934,[3]Sheet2!$M:$O,2,FALSE),0)</f>
        <v>0</v>
      </c>
      <c r="AD5934" s="11">
        <f>IFERROR(VLOOKUP(AE5934,[3]Sheet2!$M:$O,3,FALSE),0)</f>
        <v>0</v>
      </c>
      <c r="AE5934" s="10" t="str">
        <f t="shared" si="240"/>
        <v>80/81SICL</v>
      </c>
      <c r="AF5934" s="13">
        <f t="shared" si="236"/>
        <v>2.4641509433962264E-2</v>
      </c>
    </row>
    <row r="5935" spans="1:32" x14ac:dyDescent="0.45">
      <c r="A5935" t="s">
        <v>54</v>
      </c>
      <c r="B5935" t="s">
        <v>338</v>
      </c>
      <c r="C5935" t="s">
        <v>280</v>
      </c>
      <c r="D5935" s="5">
        <v>764</v>
      </c>
      <c r="E5935" s="5">
        <v>1376122.26</v>
      </c>
      <c r="F5935" s="5">
        <v>1612115.77</v>
      </c>
      <c r="L5935" s="5">
        <v>391465.15</v>
      </c>
      <c r="M5935" s="5">
        <v>37.92</v>
      </c>
      <c r="N5935" s="5">
        <v>20.149999999999999</v>
      </c>
      <c r="O5935" s="5">
        <v>3.52</v>
      </c>
      <c r="P5935" s="5">
        <v>17.47</v>
      </c>
      <c r="R5935">
        <v>70.930000000000007</v>
      </c>
      <c r="T5935" s="5">
        <v>217.15</v>
      </c>
      <c r="U5935" s="5">
        <v>430.43</v>
      </c>
      <c r="V5935">
        <v>-0.43659999999999999</v>
      </c>
      <c r="Y5935" s="12" t="str">
        <f>IFERROR(VLOOKUP(C5935,[1]Index!$D:$F,3,FALSE),"Non List")</f>
        <v>Non Life Insurance</v>
      </c>
      <c r="Z5935">
        <f>IFERROR(VLOOKUP(C5935,[1]LP!$B:$C,2,FALSE),0)</f>
        <v>965</v>
      </c>
      <c r="AA5935" s="11">
        <f t="shared" si="239"/>
        <v>25.4</v>
      </c>
      <c r="AB5935" s="5">
        <f>IFERROR(VLOOKUP(C5935,[2]Sheet1!$B:$F,5,FALSE),0)</f>
        <v>7063292.6699999999</v>
      </c>
      <c r="AC5935" s="11">
        <f>IFERROR(VLOOKUP(AE5935,[3]Sheet2!$M:$O,2,FALSE),0)</f>
        <v>0</v>
      </c>
      <c r="AD5935" s="11">
        <f>IFERROR(VLOOKUP(AE5935,[3]Sheet2!$M:$O,3,FALSE),0)</f>
        <v>0</v>
      </c>
      <c r="AE5935" s="10" t="str">
        <f t="shared" si="240"/>
        <v>80/81PRIN</v>
      </c>
      <c r="AF5935" s="13">
        <f t="shared" si="236"/>
        <v>3.929533678756477E-2</v>
      </c>
    </row>
    <row r="5936" spans="1:32" x14ac:dyDescent="0.45">
      <c r="A5936" t="s">
        <v>54</v>
      </c>
      <c r="B5936" t="s">
        <v>338</v>
      </c>
      <c r="C5936" t="s">
        <v>281</v>
      </c>
      <c r="D5936" s="5">
        <v>13051</v>
      </c>
      <c r="E5936" s="5">
        <v>266639.05900000001</v>
      </c>
      <c r="F5936" s="5">
        <v>16798523.068999998</v>
      </c>
      <c r="L5936" s="5">
        <v>516336.74900000001</v>
      </c>
      <c r="M5936" s="5">
        <v>258.2</v>
      </c>
      <c r="N5936" s="5">
        <v>50.55</v>
      </c>
      <c r="O5936" s="5">
        <v>2.04</v>
      </c>
      <c r="P5936" s="5">
        <v>4.03</v>
      </c>
      <c r="R5936">
        <v>103.12</v>
      </c>
      <c r="T5936" s="5">
        <v>6400.1</v>
      </c>
      <c r="U5936" s="5">
        <v>6097.65</v>
      </c>
      <c r="V5936">
        <v>-0.53280000000000005</v>
      </c>
      <c r="Y5936" s="12" t="str">
        <f>IFERROR(VLOOKUP(C5936,[1]Index!$D:$F,3,FALSE),"Non List")</f>
        <v>Non Life Insurance</v>
      </c>
      <c r="Z5936">
        <f>IFERROR(VLOOKUP(C5936,[1]LP!$B:$C,2,FALSE),0)</f>
        <v>15333.3</v>
      </c>
      <c r="AA5936" s="11">
        <f t="shared" si="239"/>
        <v>59.4</v>
      </c>
      <c r="AB5936" s="5">
        <f>IFERROR(VLOOKUP(C5936,[2]Sheet1!$B:$F,5,FALSE),0)</f>
        <v>319966.92</v>
      </c>
      <c r="AC5936" s="11">
        <f>IFERROR(VLOOKUP(AE5936,[3]Sheet2!$M:$O,2,FALSE),0)</f>
        <v>0</v>
      </c>
      <c r="AD5936" s="11">
        <f>IFERROR(VLOOKUP(AE5936,[3]Sheet2!$M:$O,3,FALSE),0)</f>
        <v>0</v>
      </c>
      <c r="AE5936" s="10" t="str">
        <f t="shared" si="240"/>
        <v>80/81RBCL</v>
      </c>
      <c r="AF5936" s="13">
        <f t="shared" si="236"/>
        <v>1.6839167041667481E-2</v>
      </c>
    </row>
    <row r="5937" spans="1:32" x14ac:dyDescent="0.45">
      <c r="A5937" t="s">
        <v>54</v>
      </c>
      <c r="B5937" t="s">
        <v>338</v>
      </c>
      <c r="C5937" t="s">
        <v>282</v>
      </c>
      <c r="D5937" s="5">
        <v>516.9</v>
      </c>
      <c r="E5937" s="5">
        <v>3029334.64</v>
      </c>
      <c r="F5937" s="5">
        <v>2403854.7719999999</v>
      </c>
      <c r="L5937" s="5">
        <v>467629.88699999999</v>
      </c>
      <c r="M5937" s="5">
        <v>20.57</v>
      </c>
      <c r="N5937" s="5">
        <v>25.13</v>
      </c>
      <c r="O5937" s="5">
        <v>2.88</v>
      </c>
      <c r="P5937" s="5">
        <v>11.48</v>
      </c>
      <c r="R5937">
        <v>72.37</v>
      </c>
      <c r="T5937" s="5">
        <v>179.35</v>
      </c>
      <c r="U5937" s="5">
        <v>288.11</v>
      </c>
      <c r="V5937">
        <v>-0.44259999999999999</v>
      </c>
      <c r="Y5937" s="12" t="str">
        <f>IFERROR(VLOOKUP(C5937,[1]Index!$D:$F,3,FALSE),"Non List")</f>
        <v>Non Life Insurance</v>
      </c>
      <c r="Z5937">
        <f>IFERROR(VLOOKUP(C5937,[1]LP!$B:$C,2,FALSE),0)</f>
        <v>571.6</v>
      </c>
      <c r="AA5937" s="11">
        <f t="shared" si="239"/>
        <v>27.8</v>
      </c>
      <c r="AB5937" s="5">
        <f>IFERROR(VLOOKUP(C5937,[2]Sheet1!$B:$F,5,FALSE),0)</f>
        <v>14843741.5</v>
      </c>
      <c r="AC5937" s="11">
        <f>IFERROR(VLOOKUP(AE5937,[3]Sheet2!$M:$O,2,FALSE),0)</f>
        <v>0</v>
      </c>
      <c r="AD5937" s="11">
        <f>IFERROR(VLOOKUP(AE5937,[3]Sheet2!$M:$O,3,FALSE),0)</f>
        <v>0</v>
      </c>
      <c r="AE5937" s="10" t="str">
        <f t="shared" si="240"/>
        <v>80/81IGI</v>
      </c>
      <c r="AF5937" s="13">
        <f t="shared" si="236"/>
        <v>3.598670398880336E-2</v>
      </c>
    </row>
    <row r="5938" spans="1:32" x14ac:dyDescent="0.45">
      <c r="A5938" t="s">
        <v>54</v>
      </c>
      <c r="B5938" t="s">
        <v>338</v>
      </c>
      <c r="C5938" t="s">
        <v>287</v>
      </c>
      <c r="D5938" s="5">
        <v>573.20000000000005</v>
      </c>
      <c r="E5938" s="5">
        <v>2500157.4</v>
      </c>
      <c r="F5938" s="5">
        <v>2140834.4530000002</v>
      </c>
      <c r="L5938" s="5">
        <v>606548.03500000003</v>
      </c>
      <c r="M5938" s="5">
        <v>32.35</v>
      </c>
      <c r="N5938" s="5">
        <v>17.72</v>
      </c>
      <c r="O5938" s="5">
        <v>3.09</v>
      </c>
      <c r="P5938" s="5">
        <v>17.43</v>
      </c>
      <c r="R5938">
        <v>54.75</v>
      </c>
      <c r="T5938" s="5">
        <v>185.63</v>
      </c>
      <c r="U5938" s="5">
        <v>367.58</v>
      </c>
      <c r="V5938">
        <v>-0.35870000000000002</v>
      </c>
      <c r="Y5938" s="12" t="str">
        <f>IFERROR(VLOOKUP(C5938,[1]Index!$D:$F,3,FALSE),"Non List")</f>
        <v>Non Life Insurance</v>
      </c>
      <c r="Z5938">
        <f>IFERROR(VLOOKUP(C5938,[1]LP!$B:$C,2,FALSE),0)</f>
        <v>615</v>
      </c>
      <c r="AA5938" s="11">
        <f t="shared" si="239"/>
        <v>19</v>
      </c>
      <c r="AB5938" s="5">
        <f>IFERROR(VLOOKUP(C5938,[2]Sheet1!$B:$F,5,FALSE),0)</f>
        <v>12250773.220000001</v>
      </c>
      <c r="AC5938" s="11">
        <f>IFERROR(VLOOKUP(AE5938,[3]Sheet2!$M:$O,2,FALSE),0)</f>
        <v>0</v>
      </c>
      <c r="AD5938" s="11">
        <f>IFERROR(VLOOKUP(AE5938,[3]Sheet2!$M:$O,3,FALSE),0)</f>
        <v>0</v>
      </c>
      <c r="AE5938" s="10" t="str">
        <f t="shared" si="240"/>
        <v>80/81HEI</v>
      </c>
      <c r="AF5938" s="13">
        <f t="shared" si="236"/>
        <v>5.2601626016260165E-2</v>
      </c>
    </row>
    <row r="5939" spans="1:32" x14ac:dyDescent="0.45">
      <c r="A5939" t="s">
        <v>54</v>
      </c>
      <c r="B5939" t="s">
        <v>338</v>
      </c>
      <c r="C5939" t="s">
        <v>288</v>
      </c>
      <c r="D5939" s="5">
        <v>521</v>
      </c>
      <c r="E5939" s="5">
        <v>2000000</v>
      </c>
      <c r="F5939" s="5">
        <v>817788.10400000005</v>
      </c>
      <c r="L5939" s="5">
        <v>200977.696</v>
      </c>
      <c r="M5939" s="5">
        <v>13.39</v>
      </c>
      <c r="N5939" s="5">
        <v>38.909999999999997</v>
      </c>
      <c r="O5939" s="5">
        <v>3.7</v>
      </c>
      <c r="P5939" s="5">
        <v>9.51</v>
      </c>
      <c r="R5939">
        <v>143.97</v>
      </c>
      <c r="T5939" s="5">
        <v>140.88999999999999</v>
      </c>
      <c r="U5939" s="5">
        <v>206.03</v>
      </c>
      <c r="V5939">
        <v>-0.60460000000000003</v>
      </c>
      <c r="Y5939" s="12" t="str">
        <f>IFERROR(VLOOKUP(C5939,[1]Index!$D:$F,3,FALSE),"Non List")</f>
        <v>Non Life Insurance</v>
      </c>
      <c r="Z5939">
        <f>IFERROR(VLOOKUP(C5939,[1]LP!$B:$C,2,FALSE),0)</f>
        <v>673.9</v>
      </c>
      <c r="AA5939" s="11">
        <f t="shared" si="239"/>
        <v>50.3</v>
      </c>
      <c r="AB5939" s="5">
        <f>IFERROR(VLOOKUP(C5939,[2]Sheet1!$B:$F,5,FALSE),0)</f>
        <v>9800000</v>
      </c>
      <c r="AC5939" s="11">
        <f>IFERROR(VLOOKUP(AE5939,[3]Sheet2!$M:$O,2,FALSE),0)</f>
        <v>0</v>
      </c>
      <c r="AD5939" s="11">
        <f>IFERROR(VLOOKUP(AE5939,[3]Sheet2!$M:$O,3,FALSE),0)</f>
        <v>0</v>
      </c>
      <c r="AE5939" s="10" t="str">
        <f t="shared" si="240"/>
        <v>80/81SGIC</v>
      </c>
      <c r="AF5939" s="13">
        <f t="shared" si="236"/>
        <v>1.9869416827422468E-2</v>
      </c>
    </row>
    <row r="5940" spans="1:32" x14ac:dyDescent="0.45">
      <c r="A5940" t="s">
        <v>54</v>
      </c>
      <c r="B5940" t="s">
        <v>338</v>
      </c>
      <c r="C5940" t="s">
        <v>335</v>
      </c>
      <c r="D5940" s="5">
        <v>775</v>
      </c>
      <c r="E5940" s="5">
        <v>2806549.9</v>
      </c>
      <c r="F5940" s="5">
        <v>4171178.2437</v>
      </c>
      <c r="L5940" s="5">
        <v>597103.15989999997</v>
      </c>
      <c r="M5940" s="5">
        <v>28.36</v>
      </c>
      <c r="N5940" s="5">
        <v>27.33</v>
      </c>
      <c r="O5940" s="5">
        <v>3.12</v>
      </c>
      <c r="P5940" s="5">
        <v>11.41</v>
      </c>
      <c r="R5940">
        <v>85.27</v>
      </c>
      <c r="T5940" s="5">
        <v>248.62</v>
      </c>
      <c r="U5940" s="5">
        <v>398.3</v>
      </c>
      <c r="V5940">
        <v>-0.48609999999999998</v>
      </c>
      <c r="Y5940" s="12" t="str">
        <f>IFERROR(VLOOKUP(C5940,[1]Index!$D:$F,3,FALSE),"Non List")</f>
        <v>Non Life Insurance</v>
      </c>
      <c r="Z5940">
        <f>IFERROR(VLOOKUP(C5940,[1]LP!$B:$C,2,FALSE),0)</f>
        <v>799</v>
      </c>
      <c r="AA5940" s="11">
        <f t="shared" si="239"/>
        <v>28.2</v>
      </c>
      <c r="AB5940" s="5">
        <f>IFERROR(VLOOKUP(C5940,[2]Sheet1!$B:$F,5,FALSE),0)</f>
        <v>13752094.51</v>
      </c>
      <c r="AC5940" s="11">
        <f>IFERROR(VLOOKUP(AE5940,[3]Sheet2!$M:$O,2,FALSE),0)</f>
        <v>0</v>
      </c>
      <c r="AD5940" s="11">
        <f>IFERROR(VLOOKUP(AE5940,[3]Sheet2!$M:$O,3,FALSE),0)</f>
        <v>0</v>
      </c>
      <c r="AE5940" s="10" t="str">
        <f t="shared" si="240"/>
        <v>80/81SPIL</v>
      </c>
      <c r="AF5940" s="13">
        <f t="shared" si="236"/>
        <v>3.5494367959949938E-2</v>
      </c>
    </row>
    <row r="5941" spans="1:32" x14ac:dyDescent="0.45">
      <c r="A5941" t="s">
        <v>54</v>
      </c>
      <c r="B5941" t="s">
        <v>338</v>
      </c>
      <c r="C5941" t="s">
        <v>336</v>
      </c>
      <c r="D5941" s="5">
        <v>678.9</v>
      </c>
      <c r="E5941" s="5">
        <v>2622638.2000000002</v>
      </c>
      <c r="F5941" s="5">
        <v>3458927.9989999998</v>
      </c>
      <c r="L5941" s="5">
        <v>475406.67310000001</v>
      </c>
      <c r="M5941" s="5">
        <v>24.16</v>
      </c>
      <c r="N5941" s="5">
        <v>28.1</v>
      </c>
      <c r="O5941" s="5">
        <v>2.93</v>
      </c>
      <c r="P5941" s="5">
        <v>10.42</v>
      </c>
      <c r="R5941">
        <v>82.33</v>
      </c>
      <c r="T5941" s="5">
        <v>231.89</v>
      </c>
      <c r="U5941" s="5">
        <v>355.04</v>
      </c>
      <c r="V5941">
        <v>-0.47699999999999998</v>
      </c>
      <c r="Y5941" s="12" t="str">
        <f>IFERROR(VLOOKUP(C5941,[1]Index!$D:$F,3,FALSE),"Non List")</f>
        <v>Non Life Insurance</v>
      </c>
      <c r="Z5941">
        <f>IFERROR(VLOOKUP(C5941,[1]LP!$B:$C,2,FALSE),0)</f>
        <v>709.8</v>
      </c>
      <c r="AA5941" s="11">
        <f t="shared" si="239"/>
        <v>29.4</v>
      </c>
      <c r="AB5941" s="5">
        <f>IFERROR(VLOOKUP(C5941,[2]Sheet1!$B:$F,5,FALSE),0)</f>
        <v>12850927.18</v>
      </c>
      <c r="AC5941" s="11">
        <f>IFERROR(VLOOKUP(AE5941,[3]Sheet2!$M:$O,2,FALSE),0)</f>
        <v>0</v>
      </c>
      <c r="AD5941" s="11">
        <f>IFERROR(VLOOKUP(AE5941,[3]Sheet2!$M:$O,3,FALSE),0)</f>
        <v>0</v>
      </c>
      <c r="AE5941" s="10" t="str">
        <f t="shared" si="240"/>
        <v>80/81SALICO</v>
      </c>
      <c r="AF5941" s="13">
        <f t="shared" si="236"/>
        <v>3.4037757114680191E-2</v>
      </c>
    </row>
    <row r="5942" spans="1:32" x14ac:dyDescent="0.45">
      <c r="A5942" t="s">
        <v>54</v>
      </c>
      <c r="B5942" t="s">
        <v>338</v>
      </c>
      <c r="C5942" t="s">
        <v>337</v>
      </c>
      <c r="D5942" s="5">
        <v>552</v>
      </c>
      <c r="E5942" s="5">
        <v>2100000</v>
      </c>
      <c r="F5942" s="5">
        <v>1730278.5190000001</v>
      </c>
      <c r="L5942" s="5">
        <v>274224.23</v>
      </c>
      <c r="M5942" s="5">
        <v>17.399999999999999</v>
      </c>
      <c r="N5942" s="5">
        <v>31.72</v>
      </c>
      <c r="O5942" s="5">
        <v>3.03</v>
      </c>
      <c r="P5942" s="5">
        <v>9.5500000000000007</v>
      </c>
      <c r="R5942">
        <v>96.11</v>
      </c>
      <c r="T5942" s="5">
        <v>182.39</v>
      </c>
      <c r="U5942" s="5">
        <v>267.22000000000003</v>
      </c>
      <c r="V5942">
        <v>-0.51590000000000003</v>
      </c>
      <c r="Y5942" s="12" t="str">
        <f>IFERROR(VLOOKUP(C5942,[1]Index!$D:$F,3,FALSE),"Non List")</f>
        <v>Non Life Insurance</v>
      </c>
      <c r="Z5942">
        <f>IFERROR(VLOOKUP(C5942,[1]LP!$B:$C,2,FALSE),0)</f>
        <v>648</v>
      </c>
      <c r="AA5942" s="11">
        <f t="shared" si="239"/>
        <v>37.200000000000003</v>
      </c>
      <c r="AB5942" s="5">
        <f>IFERROR(VLOOKUP(C5942,[2]Sheet1!$B:$F,5,FALSE),0)</f>
        <v>10289997.549999999</v>
      </c>
      <c r="AC5942" s="11">
        <f>IFERROR(VLOOKUP(AE5942,[3]Sheet2!$M:$O,2,FALSE),0)</f>
        <v>0</v>
      </c>
      <c r="AD5942" s="11">
        <f>IFERROR(VLOOKUP(AE5942,[3]Sheet2!$M:$O,3,FALSE),0)</f>
        <v>0</v>
      </c>
      <c r="AE5942" s="10" t="str">
        <f t="shared" si="240"/>
        <v>80/81UAIL</v>
      </c>
      <c r="AF5942" s="13">
        <f t="shared" si="236"/>
        <v>2.6851851851851849E-2</v>
      </c>
    </row>
    <row r="5943" spans="1:32" x14ac:dyDescent="0.45">
      <c r="A5943" t="s">
        <v>24</v>
      </c>
      <c r="B5943" t="s">
        <v>338</v>
      </c>
      <c r="C5943" t="s">
        <v>256</v>
      </c>
      <c r="D5943">
        <v>549</v>
      </c>
      <c r="E5943">
        <v>3399836.31</v>
      </c>
      <c r="F5943">
        <v>377400.07</v>
      </c>
      <c r="L5943">
        <v>166166.10999999999</v>
      </c>
      <c r="M5943">
        <v>19.52</v>
      </c>
      <c r="N5943">
        <v>28.13</v>
      </c>
      <c r="O5943">
        <v>4.9400000000000004</v>
      </c>
      <c r="P5943">
        <v>17.600000000000001</v>
      </c>
      <c r="R5943">
        <v>138.96</v>
      </c>
      <c r="T5943">
        <v>111.1</v>
      </c>
      <c r="U5943">
        <v>220.9</v>
      </c>
      <c r="V5943" s="14">
        <v>-0.59760000000000002</v>
      </c>
      <c r="Y5943" s="12" t="str">
        <f>IFERROR(VLOOKUP(C5943,[1]Index!$D:$F,3,FALSE),"Non List")</f>
        <v>Life Insurance</v>
      </c>
      <c r="Z5943">
        <f>IFERROR(VLOOKUP(C5943,[1]LP!$B:$C,2,FALSE),0)</f>
        <v>705</v>
      </c>
      <c r="AA5943" s="11">
        <f t="shared" si="239"/>
        <v>36.1</v>
      </c>
      <c r="AB5943" s="5">
        <f>IFERROR(VLOOKUP(C5943,[2]Sheet1!$B:$F,5,FALSE),0)</f>
        <v>16659197.869999999</v>
      </c>
      <c r="AC5943" s="11">
        <f>IFERROR(VLOOKUP(AE5943,[3]Sheet2!$M:$O,2,FALSE),0)</f>
        <v>0</v>
      </c>
      <c r="AD5943" s="11">
        <f>IFERROR(VLOOKUP(AE5943,[3]Sheet2!$M:$O,3,FALSE),0)</f>
        <v>0</v>
      </c>
      <c r="AE5943" s="10" t="str">
        <f t="shared" si="240"/>
        <v>80/81ALICL</v>
      </c>
      <c r="AF5943" s="13">
        <f t="shared" si="236"/>
        <v>2.7687943262411346E-2</v>
      </c>
    </row>
    <row r="5944" spans="1:32" x14ac:dyDescent="0.45">
      <c r="A5944" t="s">
        <v>24</v>
      </c>
      <c r="B5944" t="s">
        <v>338</v>
      </c>
      <c r="C5944" t="s">
        <v>258</v>
      </c>
      <c r="D5944">
        <v>1354</v>
      </c>
      <c r="E5944">
        <v>2653200</v>
      </c>
      <c r="F5944">
        <v>2690123.64</v>
      </c>
      <c r="L5944">
        <v>59730.2</v>
      </c>
      <c r="M5944">
        <v>9</v>
      </c>
      <c r="N5944">
        <v>150.44</v>
      </c>
      <c r="O5944">
        <v>6.72</v>
      </c>
      <c r="P5944">
        <v>4.47</v>
      </c>
      <c r="R5944">
        <v>1010.96</v>
      </c>
      <c r="T5944">
        <v>201.39</v>
      </c>
      <c r="U5944">
        <v>201.94</v>
      </c>
      <c r="V5944" s="14">
        <v>-0.85089999999999999</v>
      </c>
      <c r="Y5944" s="12" t="str">
        <f>IFERROR(VLOOKUP(C5944,[1]Index!$D:$F,3,FALSE),"Non List")</f>
        <v>Life Insurance</v>
      </c>
      <c r="Z5944">
        <f>IFERROR(VLOOKUP(C5944,[1]LP!$B:$C,2,FALSE),0)</f>
        <v>1122</v>
      </c>
      <c r="AA5944" s="11">
        <f t="shared" si="239"/>
        <v>124.7</v>
      </c>
      <c r="AB5944" s="5">
        <f>IFERROR(VLOOKUP(C5944,[2]Sheet1!$B:$F,5,FALSE),0)</f>
        <v>15000000</v>
      </c>
      <c r="AC5944" s="11">
        <f>IFERROR(VLOOKUP(AE5944,[3]Sheet2!$M:$O,2,FALSE),0)</f>
        <v>0</v>
      </c>
      <c r="AD5944" s="11">
        <f>IFERROR(VLOOKUP(AE5944,[3]Sheet2!$M:$O,3,FALSE),0)</f>
        <v>0</v>
      </c>
      <c r="AE5944" s="10" t="str">
        <f t="shared" si="240"/>
        <v>80/81LICN</v>
      </c>
      <c r="AF5944" s="13">
        <f t="shared" si="236"/>
        <v>8.0213903743315516E-3</v>
      </c>
    </row>
    <row r="5945" spans="1:32" x14ac:dyDescent="0.45">
      <c r="A5945" t="s">
        <v>24</v>
      </c>
      <c r="B5945" t="s">
        <v>338</v>
      </c>
      <c r="C5945" t="s">
        <v>259</v>
      </c>
      <c r="D5945">
        <v>575.1</v>
      </c>
      <c r="E5945">
        <v>8207966.5499999998</v>
      </c>
      <c r="F5945">
        <v>865413.24</v>
      </c>
      <c r="L5945">
        <v>157930.88</v>
      </c>
      <c r="M5945">
        <v>7.68</v>
      </c>
      <c r="N5945">
        <v>74.88</v>
      </c>
      <c r="O5945">
        <v>5.2</v>
      </c>
      <c r="P5945">
        <v>6.96</v>
      </c>
      <c r="R5945">
        <v>389.38</v>
      </c>
      <c r="T5945">
        <v>110.54</v>
      </c>
      <c r="U5945">
        <v>138.21</v>
      </c>
      <c r="V5945" s="14">
        <v>-0.75970000000000004</v>
      </c>
      <c r="Y5945" s="12" t="str">
        <f>IFERROR(VLOOKUP(C5945,[1]Index!$D:$F,3,FALSE),"Non List")</f>
        <v>Life Insurance</v>
      </c>
      <c r="Z5945">
        <f>IFERROR(VLOOKUP(C5945,[1]LP!$B:$C,2,FALSE),0)</f>
        <v>760</v>
      </c>
      <c r="AA5945" s="11">
        <f t="shared" si="239"/>
        <v>99</v>
      </c>
      <c r="AB5945" s="5">
        <f>IFERROR(VLOOKUP(C5945,[2]Sheet1!$B:$F,5,FALSE),0)</f>
        <v>40219035.850000001</v>
      </c>
      <c r="AC5945" s="11">
        <f>IFERROR(VLOOKUP(AE5945,[3]Sheet2!$M:$O,2,FALSE),0)</f>
        <v>0</v>
      </c>
      <c r="AD5945" s="11">
        <f>IFERROR(VLOOKUP(AE5945,[3]Sheet2!$M:$O,3,FALSE),0)</f>
        <v>0</v>
      </c>
      <c r="AE5945" s="10" t="str">
        <f t="shared" si="240"/>
        <v>80/81NLIC</v>
      </c>
      <c r="AF5945" s="13">
        <f t="shared" si="236"/>
        <v>1.0105263157894737E-2</v>
      </c>
    </row>
    <row r="5946" spans="1:32" x14ac:dyDescent="0.45">
      <c r="A5946" t="s">
        <v>24</v>
      </c>
      <c r="B5946" t="s">
        <v>338</v>
      </c>
      <c r="C5946" t="s">
        <v>260</v>
      </c>
      <c r="D5946">
        <v>531.6</v>
      </c>
      <c r="E5946">
        <v>5011666.43</v>
      </c>
      <c r="F5946">
        <v>975681.72</v>
      </c>
      <c r="L5946">
        <v>130258.18</v>
      </c>
      <c r="M5946">
        <v>10.36</v>
      </c>
      <c r="N5946">
        <v>51.31</v>
      </c>
      <c r="O5946">
        <v>4.45</v>
      </c>
      <c r="P5946">
        <v>8.6999999999999993</v>
      </c>
      <c r="R5946">
        <v>228.33</v>
      </c>
      <c r="T5946">
        <v>119.47</v>
      </c>
      <c r="U5946">
        <v>166.88</v>
      </c>
      <c r="V5946" s="14">
        <v>-0.68610000000000004</v>
      </c>
      <c r="Y5946" s="12" t="str">
        <f>IFERROR(VLOOKUP(C5946,[1]Index!$D:$F,3,FALSE),"Non List")</f>
        <v>Life Insurance</v>
      </c>
      <c r="Z5946">
        <f>IFERROR(VLOOKUP(C5946,[1]LP!$B:$C,2,FALSE),0)</f>
        <v>575</v>
      </c>
      <c r="AA5946" s="11">
        <f t="shared" si="239"/>
        <v>55.5</v>
      </c>
      <c r="AB5946" s="5">
        <f>IFERROR(VLOOKUP(C5946,[2]Sheet1!$B:$F,5,FALSE),0)</f>
        <v>18242465.849999998</v>
      </c>
      <c r="AC5946" s="11">
        <f>IFERROR(VLOOKUP(AE5946,[3]Sheet2!$M:$O,2,FALSE),0)</f>
        <v>0</v>
      </c>
      <c r="AD5946" s="11">
        <f>IFERROR(VLOOKUP(AE5946,[3]Sheet2!$M:$O,3,FALSE),0)</f>
        <v>0</v>
      </c>
      <c r="AE5946" s="10" t="str">
        <f t="shared" si="240"/>
        <v>80/81NLICL</v>
      </c>
      <c r="AF5946" s="13">
        <f t="shared" si="236"/>
        <v>1.8017391304347825E-2</v>
      </c>
    </row>
    <row r="5947" spans="1:32" x14ac:dyDescent="0.45">
      <c r="A5947" t="s">
        <v>24</v>
      </c>
      <c r="B5947" t="s">
        <v>338</v>
      </c>
      <c r="C5947" t="s">
        <v>354</v>
      </c>
      <c r="D5947">
        <v>475</v>
      </c>
      <c r="E5947">
        <v>3937500</v>
      </c>
      <c r="F5947">
        <v>2907861.88</v>
      </c>
      <c r="L5947">
        <v>71485.429999999993</v>
      </c>
      <c r="M5947">
        <v>7.24</v>
      </c>
      <c r="N5947">
        <v>65.61</v>
      </c>
      <c r="O5947">
        <v>2.73</v>
      </c>
      <c r="P5947">
        <v>4.18</v>
      </c>
      <c r="R5947">
        <v>179.12</v>
      </c>
      <c r="T5947">
        <v>173.85</v>
      </c>
      <c r="U5947">
        <v>168.29</v>
      </c>
      <c r="V5947" s="14">
        <v>-0.64570000000000005</v>
      </c>
      <c r="Y5947" s="12" t="str">
        <f>IFERROR(VLOOKUP(C5947,[1]Index!$D:$F,3,FALSE),"Non List")</f>
        <v>Life Insurance</v>
      </c>
      <c r="Z5947">
        <f>IFERROR(VLOOKUP(C5947,[1]LP!$B:$C,2,FALSE),0)</f>
        <v>680.5</v>
      </c>
      <c r="AA5947" s="11">
        <f t="shared" si="239"/>
        <v>94</v>
      </c>
      <c r="AB5947" s="5">
        <f>IFERROR(VLOOKUP(C5947,[2]Sheet1!$B:$F,5,FALSE),0)</f>
        <v>11812500</v>
      </c>
      <c r="AC5947" s="11">
        <f>IFERROR(VLOOKUP(AE5947,[3]Sheet2!$M:$O,2,FALSE),0)</f>
        <v>0</v>
      </c>
      <c r="AD5947" s="11">
        <f>IFERROR(VLOOKUP(AE5947,[3]Sheet2!$M:$O,3,FALSE),0)</f>
        <v>0</v>
      </c>
      <c r="AE5947" s="10" t="str">
        <f t="shared" si="240"/>
        <v>80/81CLI</v>
      </c>
      <c r="AF5947" s="13">
        <f t="shared" si="236"/>
        <v>1.0639235855988244E-2</v>
      </c>
    </row>
    <row r="5948" spans="1:32" x14ac:dyDescent="0.45">
      <c r="A5948" t="s">
        <v>24</v>
      </c>
      <c r="B5948" t="s">
        <v>338</v>
      </c>
      <c r="C5948" t="s">
        <v>355</v>
      </c>
      <c r="D5948">
        <v>418.5</v>
      </c>
      <c r="E5948">
        <v>4640000</v>
      </c>
      <c r="F5948">
        <v>2905651.96</v>
      </c>
      <c r="L5948">
        <v>119403.4</v>
      </c>
      <c r="M5948">
        <v>10.28</v>
      </c>
      <c r="N5948">
        <v>40.71</v>
      </c>
      <c r="O5948">
        <v>2.57</v>
      </c>
      <c r="P5948">
        <v>6.33</v>
      </c>
      <c r="R5948">
        <v>104.62</v>
      </c>
      <c r="T5948">
        <v>162.62</v>
      </c>
      <c r="U5948">
        <v>193.94</v>
      </c>
      <c r="V5948" s="14">
        <v>-0.53659999999999997</v>
      </c>
      <c r="Y5948" s="12" t="str">
        <f>IFERROR(VLOOKUP(C5948,[1]Index!$D:$F,3,FALSE),"Non List")</f>
        <v>Life Insurance</v>
      </c>
      <c r="Z5948">
        <f>IFERROR(VLOOKUP(C5948,[1]LP!$B:$C,2,FALSE),0)</f>
        <v>500.8</v>
      </c>
      <c r="AA5948" s="11">
        <f t="shared" si="239"/>
        <v>48.7</v>
      </c>
      <c r="AB5948" s="5">
        <f>IFERROR(VLOOKUP(C5948,[2]Sheet1!$B:$F,5,FALSE),0)</f>
        <v>13920000</v>
      </c>
      <c r="AC5948" s="11">
        <f>IFERROR(VLOOKUP(AE5948,[3]Sheet2!$M:$O,2,FALSE),0)</f>
        <v>0</v>
      </c>
      <c r="AD5948" s="11">
        <f>IFERROR(VLOOKUP(AE5948,[3]Sheet2!$M:$O,3,FALSE),0)</f>
        <v>0</v>
      </c>
      <c r="AE5948" s="10" t="str">
        <f t="shared" si="240"/>
        <v>80/81RNLI</v>
      </c>
      <c r="AF5948" s="13">
        <f t="shared" si="236"/>
        <v>2.0527156549520763E-2</v>
      </c>
    </row>
    <row r="5949" spans="1:32" x14ac:dyDescent="0.45">
      <c r="A5949" t="s">
        <v>24</v>
      </c>
      <c r="B5949" t="s">
        <v>338</v>
      </c>
      <c r="C5949" t="s">
        <v>331</v>
      </c>
      <c r="D5949">
        <v>417.2</v>
      </c>
      <c r="E5949">
        <v>4000000</v>
      </c>
      <c r="F5949">
        <v>2745181.78</v>
      </c>
      <c r="L5949">
        <v>130387.99</v>
      </c>
      <c r="M5949">
        <v>13</v>
      </c>
      <c r="N5949">
        <v>32.090000000000003</v>
      </c>
      <c r="O5949">
        <v>2.4700000000000002</v>
      </c>
      <c r="P5949">
        <v>7.73</v>
      </c>
      <c r="R5949">
        <v>79.260000000000005</v>
      </c>
      <c r="T5949">
        <v>168.63</v>
      </c>
      <c r="U5949">
        <v>222.09</v>
      </c>
      <c r="V5949" s="14">
        <v>-0.4677</v>
      </c>
      <c r="Y5949" s="12" t="str">
        <f>IFERROR(VLOOKUP(C5949,[1]Index!$D:$F,3,FALSE),"Non List")</f>
        <v>Life Insurance</v>
      </c>
      <c r="Z5949">
        <f>IFERROR(VLOOKUP(C5949,[1]LP!$B:$C,2,FALSE),0)</f>
        <v>472</v>
      </c>
      <c r="AA5949" s="11">
        <f t="shared" si="239"/>
        <v>36.299999999999997</v>
      </c>
      <c r="AB5949" s="5">
        <f>IFERROR(VLOOKUP(C5949,[2]Sheet1!$B:$F,5,FALSE),0)</f>
        <v>15000000</v>
      </c>
      <c r="AC5949" s="11">
        <f>IFERROR(VLOOKUP(AE5949,[3]Sheet2!$M:$O,2,FALSE),0)</f>
        <v>0</v>
      </c>
      <c r="AD5949" s="11">
        <f>IFERROR(VLOOKUP(AE5949,[3]Sheet2!$M:$O,3,FALSE),0)</f>
        <v>0</v>
      </c>
      <c r="AE5949" s="10" t="str">
        <f t="shared" si="240"/>
        <v>80/81ILI</v>
      </c>
      <c r="AF5949" s="13">
        <f t="shared" si="236"/>
        <v>2.7542372881355932E-2</v>
      </c>
    </row>
    <row r="5950" spans="1:32" x14ac:dyDescent="0.45">
      <c r="A5950" t="s">
        <v>24</v>
      </c>
      <c r="B5950" t="s">
        <v>338</v>
      </c>
      <c r="C5950" t="s">
        <v>356</v>
      </c>
      <c r="D5950">
        <v>455.4</v>
      </c>
      <c r="E5950">
        <v>3200000</v>
      </c>
      <c r="F5950">
        <v>2508049.81</v>
      </c>
      <c r="L5950">
        <v>165327.81</v>
      </c>
      <c r="M5950">
        <v>20.64</v>
      </c>
      <c r="N5950">
        <v>22.06</v>
      </c>
      <c r="O5950">
        <v>2.5499999999999998</v>
      </c>
      <c r="P5950">
        <v>11.59</v>
      </c>
      <c r="R5950">
        <v>56.25</v>
      </c>
      <c r="T5950">
        <v>178.38</v>
      </c>
      <c r="U5950">
        <v>287.82</v>
      </c>
      <c r="V5950" s="14">
        <v>-0.36799999999999999</v>
      </c>
      <c r="Y5950" s="12" t="str">
        <f>IFERROR(VLOOKUP(C5950,[1]Index!$D:$F,3,FALSE),"Non List")</f>
        <v>Life Insurance</v>
      </c>
      <c r="Z5950">
        <f>IFERROR(VLOOKUP(C5950,[1]LP!$B:$C,2,FALSE),0)</f>
        <v>620</v>
      </c>
      <c r="AA5950" s="11">
        <f t="shared" si="239"/>
        <v>30</v>
      </c>
      <c r="AB5950" s="5">
        <f>IFERROR(VLOOKUP(C5950,[2]Sheet1!$B:$F,5,FALSE),0)</f>
        <v>11884800</v>
      </c>
      <c r="AC5950" s="11">
        <f>IFERROR(VLOOKUP(AE5950,[3]Sheet2!$M:$O,2,FALSE),0)</f>
        <v>0</v>
      </c>
      <c r="AD5950" s="11">
        <f>IFERROR(VLOOKUP(AE5950,[3]Sheet2!$M:$O,3,FALSE),0)</f>
        <v>0</v>
      </c>
      <c r="AE5950" s="10" t="str">
        <f t="shared" si="240"/>
        <v>80/81SNLI</v>
      </c>
      <c r="AF5950" s="13">
        <f t="shared" si="236"/>
        <v>3.3290322580645161E-2</v>
      </c>
    </row>
    <row r="5951" spans="1:32" x14ac:dyDescent="0.45">
      <c r="A5951" t="s">
        <v>24</v>
      </c>
      <c r="B5951" t="s">
        <v>338</v>
      </c>
      <c r="C5951" t="s">
        <v>286</v>
      </c>
      <c r="D5951">
        <v>399.9</v>
      </c>
      <c r="E5951">
        <v>4545572.0999999996</v>
      </c>
      <c r="F5951">
        <v>2524115.071</v>
      </c>
      <c r="L5951">
        <v>132103.21100000001</v>
      </c>
      <c r="M5951">
        <v>11.6</v>
      </c>
      <c r="N5951">
        <v>34.47</v>
      </c>
      <c r="O5951">
        <v>2.57</v>
      </c>
      <c r="P5951">
        <v>7.47</v>
      </c>
      <c r="R5951">
        <v>88.59</v>
      </c>
      <c r="T5951">
        <v>155.53</v>
      </c>
      <c r="U5951">
        <v>201.48</v>
      </c>
      <c r="V5951" s="14">
        <v>-0.49619999999999997</v>
      </c>
      <c r="Y5951" s="12" t="str">
        <f>IFERROR(VLOOKUP(C5951,[1]Index!$D:$F,3,FALSE),"Non List")</f>
        <v>Life Insurance</v>
      </c>
      <c r="Z5951">
        <f>IFERROR(VLOOKUP(C5951,[1]LP!$B:$C,2,FALSE),0)</f>
        <v>445</v>
      </c>
      <c r="AA5951" s="11">
        <f t="shared" si="239"/>
        <v>38.4</v>
      </c>
      <c r="AB5951" s="5">
        <f>IFERROR(VLOOKUP(C5951,[2]Sheet1!$B:$F,5,FALSE),0)</f>
        <v>24558544.219999999</v>
      </c>
      <c r="AC5951" s="11">
        <f>IFERROR(VLOOKUP(AE5951,[3]Sheet2!$M:$O,2,FALSE),0)</f>
        <v>20</v>
      </c>
      <c r="AD5951" s="11">
        <f>IFERROR(VLOOKUP(AE5951,[3]Sheet2!$M:$O,3,FALSE),0)</f>
        <v>0</v>
      </c>
      <c r="AE5951" s="10" t="str">
        <f t="shared" si="240"/>
        <v>80/81SJLIC</v>
      </c>
      <c r="AF5951" s="13">
        <f t="shared" si="236"/>
        <v>2.6067415730337079E-2</v>
      </c>
    </row>
    <row r="5952" spans="1:32" x14ac:dyDescent="0.45">
      <c r="A5952" t="s">
        <v>24</v>
      </c>
      <c r="B5952" t="s">
        <v>338</v>
      </c>
      <c r="C5952" t="s">
        <v>332</v>
      </c>
      <c r="D5952">
        <v>426.5</v>
      </c>
      <c r="E5952">
        <v>4184000</v>
      </c>
      <c r="F5952">
        <v>844627.9</v>
      </c>
      <c r="L5952">
        <v>110850.85</v>
      </c>
      <c r="M5952">
        <v>10.56</v>
      </c>
      <c r="N5952">
        <v>40.39</v>
      </c>
      <c r="O5952">
        <v>3.55</v>
      </c>
      <c r="P5952">
        <v>8.82</v>
      </c>
      <c r="R5952">
        <v>143.38</v>
      </c>
      <c r="T5952">
        <v>120.19</v>
      </c>
      <c r="U5952">
        <v>168.99</v>
      </c>
      <c r="V5952" s="14">
        <v>-0.6038</v>
      </c>
      <c r="Y5952" s="12" t="str">
        <f>IFERROR(VLOOKUP(C5952,[1]Index!$D:$F,3,FALSE),"Non List")</f>
        <v>Life Insurance</v>
      </c>
      <c r="Z5952">
        <f>IFERROR(VLOOKUP(C5952,[1]LP!$B:$C,2,FALSE),0)</f>
        <v>422</v>
      </c>
      <c r="AA5952" s="11">
        <f t="shared" si="239"/>
        <v>40</v>
      </c>
      <c r="AB5952" s="5">
        <f>IFERROR(VLOOKUP(C5952,[2]Sheet1!$B:$F,5,FALSE),0)</f>
        <v>24270019.48</v>
      </c>
      <c r="AC5952" s="11">
        <f>IFERROR(VLOOKUP(AE5952,[3]Sheet2!$M:$O,2,FALSE),0)</f>
        <v>0</v>
      </c>
      <c r="AD5952" s="11">
        <f>IFERROR(VLOOKUP(AE5952,[3]Sheet2!$M:$O,3,FALSE),0)</f>
        <v>18.3811</v>
      </c>
      <c r="AE5952" s="10" t="str">
        <f t="shared" si="240"/>
        <v>80/81SRLI</v>
      </c>
      <c r="AF5952" s="13">
        <f t="shared" si="236"/>
        <v>2.5023696682464455E-2</v>
      </c>
    </row>
    <row r="5953" spans="1:32" x14ac:dyDescent="0.45">
      <c r="A5953" t="s">
        <v>24</v>
      </c>
      <c r="B5953" t="s">
        <v>338</v>
      </c>
      <c r="C5953" t="s">
        <v>333</v>
      </c>
      <c r="D5953">
        <v>371.5</v>
      </c>
      <c r="E5953">
        <v>8020383.602</v>
      </c>
      <c r="F5953">
        <v>1263059.6680000001</v>
      </c>
      <c r="L5953">
        <v>241397.329</v>
      </c>
      <c r="M5953">
        <v>12</v>
      </c>
      <c r="N5953">
        <v>30.96</v>
      </c>
      <c r="O5953">
        <v>3.21</v>
      </c>
      <c r="P5953">
        <v>10.4</v>
      </c>
      <c r="R5953">
        <v>99.38</v>
      </c>
      <c r="T5953">
        <v>115.75</v>
      </c>
      <c r="U5953">
        <v>176.78</v>
      </c>
      <c r="V5953" s="14">
        <v>-0.52410000000000001</v>
      </c>
      <c r="Y5953" s="12" t="str">
        <f>IFERROR(VLOOKUP(C5953,[1]Index!$D:$F,3,FALSE),"Non List")</f>
        <v>Life Insurance</v>
      </c>
      <c r="Z5953">
        <f>IFERROR(VLOOKUP(C5953,[1]LP!$B:$C,2,FALSE),0)</f>
        <v>441.6</v>
      </c>
      <c r="AA5953" s="11">
        <f t="shared" si="239"/>
        <v>36.799999999999997</v>
      </c>
      <c r="AB5953" s="5">
        <f>IFERROR(VLOOKUP(C5953,[2]Sheet1!$B:$F,5,FALSE),0)</f>
        <v>39299879.640000001</v>
      </c>
      <c r="AC5953" s="11">
        <f>IFERROR(VLOOKUP(AE5953,[3]Sheet2!$M:$O,2,FALSE),0)</f>
        <v>0</v>
      </c>
      <c r="AD5953" s="11">
        <f>IFERROR(VLOOKUP(AE5953,[3]Sheet2!$M:$O,3,FALSE),0)</f>
        <v>0</v>
      </c>
      <c r="AE5953" s="10" t="str">
        <f t="shared" si="240"/>
        <v>80/81HLI</v>
      </c>
      <c r="AF5953" s="13">
        <f t="shared" si="236"/>
        <v>2.717391304347826E-2</v>
      </c>
    </row>
    <row r="5954" spans="1:32" x14ac:dyDescent="0.45">
      <c r="A5954" t="s">
        <v>24</v>
      </c>
      <c r="B5954" t="s">
        <v>338</v>
      </c>
      <c r="C5954" t="s">
        <v>357</v>
      </c>
      <c r="D5954">
        <v>486.4</v>
      </c>
      <c r="E5954">
        <v>4296000</v>
      </c>
      <c r="F5954">
        <v>699868.69900000002</v>
      </c>
      <c r="L5954">
        <v>100396.50199999999</v>
      </c>
      <c r="M5954">
        <v>9.32</v>
      </c>
      <c r="N5954">
        <v>52.19</v>
      </c>
      <c r="O5954">
        <v>4.18</v>
      </c>
      <c r="P5954">
        <v>8.0399999999999991</v>
      </c>
      <c r="R5954">
        <v>218.15</v>
      </c>
      <c r="T5954">
        <v>116.29</v>
      </c>
      <c r="U5954">
        <v>156.16</v>
      </c>
      <c r="V5954" s="14">
        <v>-0.67889999999999995</v>
      </c>
      <c r="Y5954" s="12" t="str">
        <f>IFERROR(VLOOKUP(C5954,[1]Index!$D:$F,3,FALSE),"Non List")</f>
        <v>Life Insurance</v>
      </c>
      <c r="Z5954">
        <f>IFERROR(VLOOKUP(C5954,[1]LP!$B:$C,2,FALSE),0)</f>
        <v>517.20000000000005</v>
      </c>
      <c r="AA5954" s="11">
        <f t="shared" si="239"/>
        <v>55.5</v>
      </c>
      <c r="AB5954" s="5">
        <f>IFERROR(VLOOKUP(C5954,[2]Sheet1!$B:$F,5,FALSE),0)</f>
        <v>7088400</v>
      </c>
      <c r="AC5954" s="11">
        <f>IFERROR(VLOOKUP(AE5954,[3]Sheet2!$M:$O,2,FALSE),0)</f>
        <v>0</v>
      </c>
      <c r="AD5954" s="11">
        <f>IFERROR(VLOOKUP(AE5954,[3]Sheet2!$M:$O,3,FALSE),0)</f>
        <v>0</v>
      </c>
      <c r="AE5954" s="10" t="str">
        <f t="shared" si="240"/>
        <v>80/81PMLI</v>
      </c>
      <c r="AF5954" s="13">
        <f t="shared" si="236"/>
        <v>1.802010827532869E-2</v>
      </c>
    </row>
    <row r="5955" spans="1:32" x14ac:dyDescent="0.45">
      <c r="A5955" t="s">
        <v>53</v>
      </c>
      <c r="B5955" t="s">
        <v>338</v>
      </c>
      <c r="C5955" t="s">
        <v>256</v>
      </c>
      <c r="D5955">
        <v>549</v>
      </c>
      <c r="E5955">
        <v>3399836.31</v>
      </c>
      <c r="F5955">
        <v>479029.32</v>
      </c>
      <c r="L5955">
        <v>159892.74</v>
      </c>
      <c r="M5955">
        <v>9.4</v>
      </c>
      <c r="N5955">
        <v>58.4</v>
      </c>
      <c r="O5955">
        <v>4.8099999999999996</v>
      </c>
      <c r="P5955">
        <v>8.24</v>
      </c>
      <c r="R5955">
        <v>280.89999999999998</v>
      </c>
      <c r="T5955">
        <v>114.09</v>
      </c>
      <c r="U5955">
        <v>155.34</v>
      </c>
      <c r="V5955" s="14">
        <v>-0.71709999999999996</v>
      </c>
      <c r="Y5955" s="12" t="str">
        <f>IFERROR(VLOOKUP(C5955,[1]Index!$D:$F,3,FALSE),"Non List")</f>
        <v>Life Insurance</v>
      </c>
      <c r="Z5955">
        <f>IFERROR(VLOOKUP(C5955,[1]LP!$B:$C,2,FALSE),0)</f>
        <v>705</v>
      </c>
      <c r="AA5955" s="11">
        <f t="shared" si="239"/>
        <v>75</v>
      </c>
      <c r="AB5955" s="5">
        <f>IFERROR(VLOOKUP(C5955,[2]Sheet1!$B:$F,5,FALSE),0)</f>
        <v>16659197.869999999</v>
      </c>
      <c r="AC5955" s="11">
        <f>IFERROR(VLOOKUP(AE5955,[3]Sheet2!$M:$O,2,FALSE),0)</f>
        <v>0</v>
      </c>
      <c r="AD5955" s="11">
        <f>IFERROR(VLOOKUP(AE5955,[3]Sheet2!$M:$O,3,FALSE),0)</f>
        <v>0</v>
      </c>
      <c r="AE5955" s="10" t="str">
        <f t="shared" si="240"/>
        <v>80/81ALICL</v>
      </c>
      <c r="AF5955" s="13">
        <f t="shared" ref="AF5955:AF6018" si="241">IFERROR(M5955/Z5955,0)</f>
        <v>1.3333333333333334E-2</v>
      </c>
    </row>
    <row r="5956" spans="1:32" x14ac:dyDescent="0.45">
      <c r="A5956" t="s">
        <v>53</v>
      </c>
      <c r="B5956" t="s">
        <v>338</v>
      </c>
      <c r="C5956" t="s">
        <v>258</v>
      </c>
      <c r="D5956">
        <v>1354</v>
      </c>
      <c r="E5956">
        <v>2653200</v>
      </c>
      <c r="F5956">
        <v>2775157.1749999998</v>
      </c>
      <c r="L5956">
        <v>136625.90100000001</v>
      </c>
      <c r="M5956">
        <v>10.28</v>
      </c>
      <c r="N5956">
        <v>131.71</v>
      </c>
      <c r="O5956">
        <v>6.62</v>
      </c>
      <c r="P5956">
        <v>5.03</v>
      </c>
      <c r="R5956">
        <v>871.92</v>
      </c>
      <c r="T5956">
        <v>204.6</v>
      </c>
      <c r="U5956">
        <v>217.54</v>
      </c>
      <c r="V5956" s="14">
        <v>-0.83930000000000005</v>
      </c>
      <c r="Y5956" s="12" t="str">
        <f>IFERROR(VLOOKUP(C5956,[1]Index!$D:$F,3,FALSE),"Non List")</f>
        <v>Life Insurance</v>
      </c>
      <c r="Z5956">
        <f>IFERROR(VLOOKUP(C5956,[1]LP!$B:$C,2,FALSE),0)</f>
        <v>1122</v>
      </c>
      <c r="AA5956" s="11">
        <f t="shared" si="239"/>
        <v>109.1</v>
      </c>
      <c r="AB5956" s="5">
        <f>IFERROR(VLOOKUP(C5956,[2]Sheet1!$B:$F,5,FALSE),0)</f>
        <v>15000000</v>
      </c>
      <c r="AC5956" s="11">
        <f>IFERROR(VLOOKUP(AE5956,[3]Sheet2!$M:$O,2,FALSE),0)</f>
        <v>0</v>
      </c>
      <c r="AD5956" s="11">
        <f>IFERROR(VLOOKUP(AE5956,[3]Sheet2!$M:$O,3,FALSE),0)</f>
        <v>0</v>
      </c>
      <c r="AE5956" s="10" t="str">
        <f t="shared" si="240"/>
        <v>80/81LICN</v>
      </c>
      <c r="AF5956" s="13">
        <f t="shared" si="241"/>
        <v>9.1622103386809258E-3</v>
      </c>
    </row>
    <row r="5957" spans="1:32" x14ac:dyDescent="0.45">
      <c r="A5957" t="s">
        <v>53</v>
      </c>
      <c r="B5957" t="s">
        <v>338</v>
      </c>
      <c r="C5957" t="s">
        <v>259</v>
      </c>
      <c r="D5957">
        <v>575.1</v>
      </c>
      <c r="E5957">
        <v>8207966.5499999998</v>
      </c>
      <c r="F5957">
        <v>1250376.79</v>
      </c>
      <c r="L5957">
        <v>427737.28100000002</v>
      </c>
      <c r="M5957">
        <v>10.42</v>
      </c>
      <c r="N5957">
        <v>55.19</v>
      </c>
      <c r="O5957">
        <v>4.99</v>
      </c>
      <c r="P5957">
        <v>9.0399999999999991</v>
      </c>
      <c r="R5957">
        <v>275.39999999999998</v>
      </c>
      <c r="T5957">
        <v>115.23</v>
      </c>
      <c r="U5957">
        <v>164.36</v>
      </c>
      <c r="V5957" s="14">
        <v>-0.71419999999999995</v>
      </c>
      <c r="Y5957" s="12" t="str">
        <f>IFERROR(VLOOKUP(C5957,[1]Index!$D:$F,3,FALSE),"Non List")</f>
        <v>Life Insurance</v>
      </c>
      <c r="Z5957">
        <f>IFERROR(VLOOKUP(C5957,[1]LP!$B:$C,2,FALSE),0)</f>
        <v>760</v>
      </c>
      <c r="AA5957" s="11">
        <f t="shared" si="239"/>
        <v>72.900000000000006</v>
      </c>
      <c r="AB5957" s="5">
        <f>IFERROR(VLOOKUP(C5957,[2]Sheet1!$B:$F,5,FALSE),0)</f>
        <v>40219035.850000001</v>
      </c>
      <c r="AC5957" s="11">
        <f>IFERROR(VLOOKUP(AE5957,[3]Sheet2!$M:$O,2,FALSE),0)</f>
        <v>0</v>
      </c>
      <c r="AD5957" s="11">
        <f>IFERROR(VLOOKUP(AE5957,[3]Sheet2!$M:$O,3,FALSE),0)</f>
        <v>0</v>
      </c>
      <c r="AE5957" s="10" t="str">
        <f t="shared" si="240"/>
        <v>80/81NLIC</v>
      </c>
      <c r="AF5957" s="13">
        <f t="shared" si="241"/>
        <v>1.3710526315789473E-2</v>
      </c>
    </row>
    <row r="5958" spans="1:32" x14ac:dyDescent="0.45">
      <c r="A5958" t="s">
        <v>53</v>
      </c>
      <c r="B5958" t="s">
        <v>338</v>
      </c>
      <c r="C5958" t="s">
        <v>260</v>
      </c>
      <c r="D5958">
        <v>531.6</v>
      </c>
      <c r="E5958">
        <v>5011666.43</v>
      </c>
      <c r="F5958">
        <v>1118077.3600000001</v>
      </c>
      <c r="L5958">
        <v>255154.97200000001</v>
      </c>
      <c r="M5958">
        <v>10.18</v>
      </c>
      <c r="N5958">
        <v>52.22</v>
      </c>
      <c r="O5958">
        <v>4.3499999999999996</v>
      </c>
      <c r="P5958">
        <v>8.33</v>
      </c>
      <c r="R5958">
        <v>227.16</v>
      </c>
      <c r="T5958">
        <v>122.31</v>
      </c>
      <c r="U5958">
        <v>167.38</v>
      </c>
      <c r="V5958" s="14">
        <v>-0.68510000000000004</v>
      </c>
      <c r="Y5958" s="12" t="str">
        <f>IFERROR(VLOOKUP(C5958,[1]Index!$D:$F,3,FALSE),"Non List")</f>
        <v>Life Insurance</v>
      </c>
      <c r="Z5958">
        <f>IFERROR(VLOOKUP(C5958,[1]LP!$B:$C,2,FALSE),0)</f>
        <v>575</v>
      </c>
      <c r="AA5958" s="11">
        <f t="shared" si="239"/>
        <v>56.5</v>
      </c>
      <c r="AB5958" s="5">
        <f>IFERROR(VLOOKUP(C5958,[2]Sheet1!$B:$F,5,FALSE),0)</f>
        <v>18242465.849999998</v>
      </c>
      <c r="AC5958" s="11">
        <f>IFERROR(VLOOKUP(AE5958,[3]Sheet2!$M:$O,2,FALSE),0)</f>
        <v>0</v>
      </c>
      <c r="AD5958" s="11">
        <f>IFERROR(VLOOKUP(AE5958,[3]Sheet2!$M:$O,3,FALSE),0)</f>
        <v>0</v>
      </c>
      <c r="AE5958" s="10" t="str">
        <f t="shared" si="240"/>
        <v>80/81NLICL</v>
      </c>
      <c r="AF5958" s="13">
        <f t="shared" si="241"/>
        <v>1.7704347826086955E-2</v>
      </c>
    </row>
    <row r="5959" spans="1:32" x14ac:dyDescent="0.45">
      <c r="A5959" t="s">
        <v>53</v>
      </c>
      <c r="B5959" t="s">
        <v>338</v>
      </c>
      <c r="C5959" t="s">
        <v>354</v>
      </c>
      <c r="D5959">
        <v>475</v>
      </c>
      <c r="E5959">
        <v>3937500</v>
      </c>
      <c r="F5959">
        <v>2892904.1</v>
      </c>
      <c r="L5959">
        <v>123657.27</v>
      </c>
      <c r="M5959">
        <v>6.28</v>
      </c>
      <c r="N5959">
        <v>75.64</v>
      </c>
      <c r="O5959">
        <v>2.74</v>
      </c>
      <c r="P5959">
        <v>3.62</v>
      </c>
      <c r="R5959">
        <v>207.25</v>
      </c>
      <c r="T5959">
        <v>173.47</v>
      </c>
      <c r="U5959">
        <v>156.56</v>
      </c>
      <c r="V5959" s="14">
        <v>-0.6704</v>
      </c>
      <c r="Y5959" s="12" t="str">
        <f>IFERROR(VLOOKUP(C5959,[1]Index!$D:$F,3,FALSE),"Non List")</f>
        <v>Life Insurance</v>
      </c>
      <c r="Z5959">
        <f>IFERROR(VLOOKUP(C5959,[1]LP!$B:$C,2,FALSE),0)</f>
        <v>680.5</v>
      </c>
      <c r="AA5959" s="11">
        <f t="shared" si="239"/>
        <v>108.4</v>
      </c>
      <c r="AB5959" s="5">
        <f>IFERROR(VLOOKUP(C5959,[2]Sheet1!$B:$F,5,FALSE),0)</f>
        <v>11812500</v>
      </c>
      <c r="AC5959" s="11">
        <f>IFERROR(VLOOKUP(AE5959,[3]Sheet2!$M:$O,2,FALSE),0)</f>
        <v>0</v>
      </c>
      <c r="AD5959" s="11">
        <f>IFERROR(VLOOKUP(AE5959,[3]Sheet2!$M:$O,3,FALSE),0)</f>
        <v>0</v>
      </c>
      <c r="AE5959" s="10" t="str">
        <f t="shared" si="240"/>
        <v>80/81CLI</v>
      </c>
      <c r="AF5959" s="13">
        <f t="shared" si="241"/>
        <v>9.2285084496693606E-3</v>
      </c>
    </row>
    <row r="5960" spans="1:32" x14ac:dyDescent="0.45">
      <c r="A5960" t="s">
        <v>53</v>
      </c>
      <c r="B5960" t="s">
        <v>338</v>
      </c>
      <c r="C5960" t="s">
        <v>355</v>
      </c>
      <c r="D5960">
        <v>418.5</v>
      </c>
      <c r="E5960">
        <v>4640000</v>
      </c>
      <c r="F5960">
        <v>3044662.28</v>
      </c>
      <c r="L5960">
        <v>230979.55</v>
      </c>
      <c r="M5960">
        <v>9.94</v>
      </c>
      <c r="N5960">
        <v>42.1</v>
      </c>
      <c r="O5960">
        <v>2.5299999999999998</v>
      </c>
      <c r="P5960">
        <v>6.01</v>
      </c>
      <c r="R5960">
        <v>106.51</v>
      </c>
      <c r="T5960">
        <v>165.62</v>
      </c>
      <c r="U5960">
        <v>192.46</v>
      </c>
      <c r="V5960" s="14">
        <v>-0.54010000000000002</v>
      </c>
      <c r="Y5960" s="12" t="str">
        <f>IFERROR(VLOOKUP(C5960,[1]Index!$D:$F,3,FALSE),"Non List")</f>
        <v>Life Insurance</v>
      </c>
      <c r="Z5960">
        <f>IFERROR(VLOOKUP(C5960,[1]LP!$B:$C,2,FALSE),0)</f>
        <v>500.8</v>
      </c>
      <c r="AA5960" s="11">
        <f t="shared" si="239"/>
        <v>50.4</v>
      </c>
      <c r="AB5960" s="5">
        <f>IFERROR(VLOOKUP(C5960,[2]Sheet1!$B:$F,5,FALSE),0)</f>
        <v>13920000</v>
      </c>
      <c r="AC5960" s="11">
        <f>IFERROR(VLOOKUP(AE5960,[3]Sheet2!$M:$O,2,FALSE),0)</f>
        <v>0</v>
      </c>
      <c r="AD5960" s="11">
        <f>IFERROR(VLOOKUP(AE5960,[3]Sheet2!$M:$O,3,FALSE),0)</f>
        <v>0</v>
      </c>
      <c r="AE5960" s="10" t="str">
        <f t="shared" si="240"/>
        <v>80/81RNLI</v>
      </c>
      <c r="AF5960" s="13">
        <f t="shared" si="241"/>
        <v>1.9848242811501597E-2</v>
      </c>
    </row>
    <row r="5961" spans="1:32" x14ac:dyDescent="0.45">
      <c r="A5961" t="s">
        <v>53</v>
      </c>
      <c r="B5961" t="s">
        <v>338</v>
      </c>
      <c r="C5961" t="s">
        <v>331</v>
      </c>
      <c r="D5961">
        <v>417.2</v>
      </c>
      <c r="E5961">
        <v>4000000</v>
      </c>
      <c r="F5961">
        <v>2937364.1609999998</v>
      </c>
      <c r="L5961">
        <v>234725.35200000001</v>
      </c>
      <c r="M5961">
        <v>11.72</v>
      </c>
      <c r="N5961">
        <v>35.6</v>
      </c>
      <c r="O5961">
        <v>2.41</v>
      </c>
      <c r="P5961">
        <v>6.77</v>
      </c>
      <c r="R5961">
        <v>85.8</v>
      </c>
      <c r="T5961">
        <v>173.43</v>
      </c>
      <c r="U5961">
        <v>213.85</v>
      </c>
      <c r="V5961" s="14">
        <v>-0.4874</v>
      </c>
      <c r="Y5961" s="12" t="str">
        <f>IFERROR(VLOOKUP(C5961,[1]Index!$D:$F,3,FALSE),"Non List")</f>
        <v>Life Insurance</v>
      </c>
      <c r="Z5961">
        <f>IFERROR(VLOOKUP(C5961,[1]LP!$B:$C,2,FALSE),0)</f>
        <v>472</v>
      </c>
      <c r="AA5961" s="11">
        <f t="shared" si="239"/>
        <v>40.299999999999997</v>
      </c>
      <c r="AB5961" s="5">
        <f>IFERROR(VLOOKUP(C5961,[2]Sheet1!$B:$F,5,FALSE),0)</f>
        <v>15000000</v>
      </c>
      <c r="AC5961" s="11">
        <f>IFERROR(VLOOKUP(AE5961,[3]Sheet2!$M:$O,2,FALSE),0)</f>
        <v>0</v>
      </c>
      <c r="AD5961" s="11">
        <f>IFERROR(VLOOKUP(AE5961,[3]Sheet2!$M:$O,3,FALSE),0)</f>
        <v>0</v>
      </c>
      <c r="AE5961" s="10" t="str">
        <f t="shared" si="240"/>
        <v>80/81ILI</v>
      </c>
      <c r="AF5961" s="13">
        <f t="shared" si="241"/>
        <v>2.4830508474576272E-2</v>
      </c>
    </row>
    <row r="5962" spans="1:32" x14ac:dyDescent="0.45">
      <c r="A5962" t="s">
        <v>53</v>
      </c>
      <c r="B5962" t="s">
        <v>338</v>
      </c>
      <c r="C5962" t="s">
        <v>356</v>
      </c>
      <c r="D5962">
        <v>455.4</v>
      </c>
      <c r="E5962">
        <v>3200000</v>
      </c>
      <c r="F5962">
        <v>2661741.8491000002</v>
      </c>
      <c r="L5962">
        <v>328405.13780000003</v>
      </c>
      <c r="M5962">
        <v>20.52</v>
      </c>
      <c r="N5962">
        <v>22.19</v>
      </c>
      <c r="O5962">
        <v>2.4900000000000002</v>
      </c>
      <c r="P5962">
        <v>11.21</v>
      </c>
      <c r="R5962">
        <v>55.25</v>
      </c>
      <c r="T5962">
        <v>183.18</v>
      </c>
      <c r="U5962">
        <v>290.82</v>
      </c>
      <c r="V5962" s="14">
        <v>-0.3614</v>
      </c>
      <c r="Y5962" s="12" t="str">
        <f>IFERROR(VLOOKUP(C5962,[1]Index!$D:$F,3,FALSE),"Non List")</f>
        <v>Life Insurance</v>
      </c>
      <c r="Z5962">
        <f>IFERROR(VLOOKUP(C5962,[1]LP!$B:$C,2,FALSE),0)</f>
        <v>620</v>
      </c>
      <c r="AA5962" s="11">
        <f t="shared" si="239"/>
        <v>30.2</v>
      </c>
      <c r="AB5962" s="5">
        <f>IFERROR(VLOOKUP(C5962,[2]Sheet1!$B:$F,5,FALSE),0)</f>
        <v>11884800</v>
      </c>
      <c r="AC5962" s="11">
        <f>IFERROR(VLOOKUP(AE5962,[3]Sheet2!$M:$O,2,FALSE),0)</f>
        <v>0</v>
      </c>
      <c r="AD5962" s="11">
        <f>IFERROR(VLOOKUP(AE5962,[3]Sheet2!$M:$O,3,FALSE),0)</f>
        <v>0</v>
      </c>
      <c r="AE5962" s="10" t="str">
        <f t="shared" si="240"/>
        <v>80/81SNLI</v>
      </c>
      <c r="AF5962" s="13">
        <f t="shared" si="241"/>
        <v>3.3096774193548388E-2</v>
      </c>
    </row>
    <row r="5963" spans="1:32" x14ac:dyDescent="0.45">
      <c r="A5963" t="s">
        <v>53</v>
      </c>
      <c r="B5963" t="s">
        <v>338</v>
      </c>
      <c r="C5963" t="s">
        <v>286</v>
      </c>
      <c r="D5963">
        <v>399.9</v>
      </c>
      <c r="E5963">
        <v>5011947.7970000003</v>
      </c>
      <c r="F5963">
        <v>2629906.5099999998</v>
      </c>
      <c r="L5963">
        <v>236598.95</v>
      </c>
      <c r="M5963">
        <v>9.44</v>
      </c>
      <c r="N5963">
        <v>42.36</v>
      </c>
      <c r="O5963">
        <v>2.62</v>
      </c>
      <c r="P5963">
        <v>6.19</v>
      </c>
      <c r="R5963">
        <v>110.98</v>
      </c>
      <c r="T5963">
        <v>152.47</v>
      </c>
      <c r="U5963">
        <v>179.96</v>
      </c>
      <c r="V5963" s="15">
        <v>-0.55000000000000004</v>
      </c>
      <c r="Y5963" s="12" t="str">
        <f>IFERROR(VLOOKUP(C5963,[1]Index!$D:$F,3,FALSE),"Non List")</f>
        <v>Life Insurance</v>
      </c>
      <c r="Z5963">
        <f>IFERROR(VLOOKUP(C5963,[1]LP!$B:$C,2,FALSE),0)</f>
        <v>445</v>
      </c>
      <c r="AA5963" s="11">
        <f t="shared" si="239"/>
        <v>47.1</v>
      </c>
      <c r="AB5963" s="5">
        <f>IFERROR(VLOOKUP(C5963,[2]Sheet1!$B:$F,5,FALSE),0)</f>
        <v>24558544.219999999</v>
      </c>
      <c r="AC5963" s="11">
        <f>IFERROR(VLOOKUP(AE5963,[3]Sheet2!$M:$O,2,FALSE),0)</f>
        <v>20</v>
      </c>
      <c r="AD5963" s="11">
        <f>IFERROR(VLOOKUP(AE5963,[3]Sheet2!$M:$O,3,FALSE),0)</f>
        <v>0</v>
      </c>
      <c r="AE5963" s="10" t="str">
        <f t="shared" si="240"/>
        <v>80/81SJLIC</v>
      </c>
      <c r="AF5963" s="13">
        <f t="shared" si="241"/>
        <v>2.1213483146067413E-2</v>
      </c>
    </row>
    <row r="5964" spans="1:32" x14ac:dyDescent="0.45">
      <c r="A5964" t="s">
        <v>53</v>
      </c>
      <c r="B5964" t="s">
        <v>338</v>
      </c>
      <c r="C5964" t="s">
        <v>332</v>
      </c>
      <c r="D5964">
        <v>426.5</v>
      </c>
      <c r="E5964">
        <v>4184000</v>
      </c>
      <c r="F5964">
        <v>945804.08100000001</v>
      </c>
      <c r="L5964">
        <v>219730.929</v>
      </c>
      <c r="M5964">
        <v>10.5</v>
      </c>
      <c r="N5964">
        <v>40.619999999999997</v>
      </c>
      <c r="O5964">
        <v>3.48</v>
      </c>
      <c r="P5964">
        <v>8.57</v>
      </c>
      <c r="R5964">
        <v>141.36000000000001</v>
      </c>
      <c r="T5964">
        <v>122.61</v>
      </c>
      <c r="U5964">
        <v>170.2</v>
      </c>
      <c r="V5964" s="14">
        <v>-0.60089999999999999</v>
      </c>
      <c r="Y5964" s="12" t="str">
        <f>IFERROR(VLOOKUP(C5964,[1]Index!$D:$F,3,FALSE),"Non List")</f>
        <v>Life Insurance</v>
      </c>
      <c r="Z5964">
        <f>IFERROR(VLOOKUP(C5964,[1]LP!$B:$C,2,FALSE),0)</f>
        <v>422</v>
      </c>
      <c r="AA5964" s="11">
        <f t="shared" si="239"/>
        <v>40.200000000000003</v>
      </c>
      <c r="AB5964" s="5">
        <f>IFERROR(VLOOKUP(C5964,[2]Sheet1!$B:$F,5,FALSE),0)</f>
        <v>24270019.48</v>
      </c>
      <c r="AC5964" s="11">
        <f>IFERROR(VLOOKUP(AE5964,[3]Sheet2!$M:$O,2,FALSE),0)</f>
        <v>0</v>
      </c>
      <c r="AD5964" s="11">
        <f>IFERROR(VLOOKUP(AE5964,[3]Sheet2!$M:$O,3,FALSE),0)</f>
        <v>18.3811</v>
      </c>
      <c r="AE5964" s="10" t="str">
        <f t="shared" si="240"/>
        <v>80/81SRLI</v>
      </c>
      <c r="AF5964" s="13">
        <f t="shared" si="241"/>
        <v>2.4881516587677725E-2</v>
      </c>
    </row>
    <row r="5965" spans="1:32" x14ac:dyDescent="0.45">
      <c r="A5965" t="s">
        <v>53</v>
      </c>
      <c r="B5965" t="s">
        <v>338</v>
      </c>
      <c r="C5965" t="s">
        <v>333</v>
      </c>
      <c r="D5965">
        <v>371.5</v>
      </c>
      <c r="E5965">
        <v>8020383.602</v>
      </c>
      <c r="F5965">
        <v>1373611.4790000001</v>
      </c>
      <c r="L5965">
        <v>346062.815</v>
      </c>
      <c r="M5965">
        <v>8.6199999999999992</v>
      </c>
      <c r="N5965">
        <v>43.1</v>
      </c>
      <c r="O5965">
        <v>3.17</v>
      </c>
      <c r="P5965">
        <v>7.37</v>
      </c>
      <c r="R5965">
        <v>136.63</v>
      </c>
      <c r="T5965">
        <v>117.13</v>
      </c>
      <c r="U5965">
        <v>150.72</v>
      </c>
      <c r="V5965" s="14">
        <v>-0.59430000000000005</v>
      </c>
      <c r="Y5965" s="12" t="str">
        <f>IFERROR(VLOOKUP(C5965,[1]Index!$D:$F,3,FALSE),"Non List")</f>
        <v>Life Insurance</v>
      </c>
      <c r="Z5965">
        <f>IFERROR(VLOOKUP(C5965,[1]LP!$B:$C,2,FALSE),0)</f>
        <v>441.6</v>
      </c>
      <c r="AA5965" s="11">
        <f t="shared" si="239"/>
        <v>51.2</v>
      </c>
      <c r="AB5965" s="5">
        <f>IFERROR(VLOOKUP(C5965,[2]Sheet1!$B:$F,5,FALSE),0)</f>
        <v>39299879.640000001</v>
      </c>
      <c r="AC5965" s="11">
        <f>IFERROR(VLOOKUP(AE5965,[3]Sheet2!$M:$O,2,FALSE),0)</f>
        <v>0</v>
      </c>
      <c r="AD5965" s="11">
        <f>IFERROR(VLOOKUP(AE5965,[3]Sheet2!$M:$O,3,FALSE),0)</f>
        <v>0</v>
      </c>
      <c r="AE5965" s="10" t="str">
        <f t="shared" si="240"/>
        <v>80/81HLI</v>
      </c>
      <c r="AF5965" s="13">
        <f t="shared" si="241"/>
        <v>1.9519927536231881E-2</v>
      </c>
    </row>
    <row r="5966" spans="1:32" x14ac:dyDescent="0.45">
      <c r="A5966" t="s">
        <v>53</v>
      </c>
      <c r="B5966" t="s">
        <v>338</v>
      </c>
      <c r="C5966" t="s">
        <v>357</v>
      </c>
      <c r="D5966">
        <v>486.4</v>
      </c>
      <c r="E5966">
        <v>4296000</v>
      </c>
      <c r="F5966">
        <v>780660.16</v>
      </c>
      <c r="L5966">
        <v>176423.69899999999</v>
      </c>
      <c r="M5966">
        <v>8.1999999999999993</v>
      </c>
      <c r="N5966">
        <v>59.32</v>
      </c>
      <c r="O5966">
        <v>4.12</v>
      </c>
      <c r="P5966">
        <v>6.95</v>
      </c>
      <c r="R5966">
        <v>244.4</v>
      </c>
      <c r="T5966">
        <v>118.17</v>
      </c>
      <c r="U5966">
        <v>147.66</v>
      </c>
      <c r="V5966" s="14">
        <v>-0.69640000000000002</v>
      </c>
      <c r="Y5966" s="12" t="str">
        <f>IFERROR(VLOOKUP(C5966,[1]Index!$D:$F,3,FALSE),"Non List")</f>
        <v>Life Insurance</v>
      </c>
      <c r="Z5966">
        <f>IFERROR(VLOOKUP(C5966,[1]LP!$B:$C,2,FALSE),0)</f>
        <v>517.20000000000005</v>
      </c>
      <c r="AA5966" s="11">
        <f t="shared" si="239"/>
        <v>63.1</v>
      </c>
      <c r="AB5966" s="5">
        <f>IFERROR(VLOOKUP(C5966,[2]Sheet1!$B:$F,5,FALSE),0)</f>
        <v>7088400</v>
      </c>
      <c r="AC5966" s="11">
        <f>IFERROR(VLOOKUP(AE5966,[3]Sheet2!$M:$O,2,FALSE),0)</f>
        <v>0</v>
      </c>
      <c r="AD5966" s="11">
        <f>IFERROR(VLOOKUP(AE5966,[3]Sheet2!$M:$O,3,FALSE),0)</f>
        <v>0</v>
      </c>
      <c r="AE5966" s="10" t="str">
        <f t="shared" si="240"/>
        <v>80/81PMLI</v>
      </c>
      <c r="AF5966" s="13">
        <f t="shared" si="241"/>
        <v>1.5854601701469448E-2</v>
      </c>
    </row>
    <row r="5967" spans="1:32" x14ac:dyDescent="0.45">
      <c r="A5967" t="s">
        <v>54</v>
      </c>
      <c r="B5967" t="s">
        <v>338</v>
      </c>
      <c r="C5967" t="s">
        <v>256</v>
      </c>
      <c r="D5967" s="5">
        <v>549</v>
      </c>
      <c r="E5967" s="5">
        <v>3399836.31</v>
      </c>
      <c r="F5967" s="5">
        <v>959178.2</v>
      </c>
      <c r="L5967" s="5">
        <v>209844.37</v>
      </c>
      <c r="M5967" s="5">
        <v>8.23</v>
      </c>
      <c r="N5967" s="5">
        <v>66.709999999999994</v>
      </c>
      <c r="O5967" s="5">
        <v>4.28</v>
      </c>
      <c r="P5967" s="5">
        <v>6.42</v>
      </c>
      <c r="R5967">
        <v>285.52</v>
      </c>
      <c r="T5967" s="5">
        <v>128.21</v>
      </c>
      <c r="U5967" s="5">
        <v>154.08000000000001</v>
      </c>
      <c r="V5967">
        <v>-0.71930000000000005</v>
      </c>
      <c r="Y5967" s="12" t="str">
        <f>IFERROR(VLOOKUP(C5967,[1]Index!$D:$F,3,FALSE),"Non List")</f>
        <v>Life Insurance</v>
      </c>
      <c r="Z5967">
        <f>IFERROR(VLOOKUP(C5967,[1]LP!$B:$C,2,FALSE),0)</f>
        <v>705</v>
      </c>
      <c r="AA5967" s="11">
        <f t="shared" si="239"/>
        <v>85.7</v>
      </c>
      <c r="AB5967" s="5">
        <f>IFERROR(VLOOKUP(C5967,[2]Sheet1!$B:$F,5,FALSE),0)</f>
        <v>16659197.869999999</v>
      </c>
      <c r="AC5967" s="11">
        <f>IFERROR(VLOOKUP(AE5967,[3]Sheet2!$M:$O,2,FALSE),0)</f>
        <v>0</v>
      </c>
      <c r="AD5967" s="11">
        <f>IFERROR(VLOOKUP(AE5967,[3]Sheet2!$M:$O,3,FALSE),0)</f>
        <v>0</v>
      </c>
      <c r="AE5967" s="10" t="str">
        <f t="shared" si="240"/>
        <v>80/81ALICL</v>
      </c>
      <c r="AF5967" s="13">
        <f t="shared" si="241"/>
        <v>1.1673758865248228E-2</v>
      </c>
    </row>
    <row r="5968" spans="1:32" x14ac:dyDescent="0.45">
      <c r="A5968" t="s">
        <v>54</v>
      </c>
      <c r="B5968" t="s">
        <v>338</v>
      </c>
      <c r="C5968" t="s">
        <v>258</v>
      </c>
      <c r="D5968" s="5">
        <v>1354</v>
      </c>
      <c r="E5968" s="5">
        <v>2653200</v>
      </c>
      <c r="F5968" s="5">
        <v>2218651.23</v>
      </c>
      <c r="L5968" s="5">
        <v>192425.88</v>
      </c>
      <c r="M5968" s="5">
        <v>9.67</v>
      </c>
      <c r="N5968" s="5">
        <v>140.02000000000001</v>
      </c>
      <c r="O5968" s="5">
        <v>7.37</v>
      </c>
      <c r="P5968" s="5">
        <v>5.27</v>
      </c>
      <c r="R5968">
        <v>1031.95</v>
      </c>
      <c r="T5968" s="5">
        <v>183.62</v>
      </c>
      <c r="U5968" s="5">
        <v>199.88</v>
      </c>
      <c r="V5968">
        <v>-0.85240000000000005</v>
      </c>
      <c r="Y5968" s="12" t="str">
        <f>IFERROR(VLOOKUP(C5968,[1]Index!$D:$F,3,FALSE),"Non List")</f>
        <v>Life Insurance</v>
      </c>
      <c r="Z5968">
        <f>IFERROR(VLOOKUP(C5968,[1]LP!$B:$C,2,FALSE),0)</f>
        <v>1122</v>
      </c>
      <c r="AA5968" s="11">
        <f t="shared" si="239"/>
        <v>116</v>
      </c>
      <c r="AB5968" s="5">
        <f>IFERROR(VLOOKUP(C5968,[2]Sheet1!$B:$F,5,FALSE),0)</f>
        <v>15000000</v>
      </c>
      <c r="AC5968" s="11">
        <f>IFERROR(VLOOKUP(AE5968,[3]Sheet2!$M:$O,2,FALSE),0)</f>
        <v>0</v>
      </c>
      <c r="AD5968" s="11">
        <f>IFERROR(VLOOKUP(AE5968,[3]Sheet2!$M:$O,3,FALSE),0)</f>
        <v>0</v>
      </c>
      <c r="AE5968" s="10" t="str">
        <f t="shared" si="240"/>
        <v>80/81LICN</v>
      </c>
      <c r="AF5968" s="13">
        <f t="shared" si="241"/>
        <v>8.6185383244206781E-3</v>
      </c>
    </row>
    <row r="5969" spans="1:32" x14ac:dyDescent="0.45">
      <c r="A5969" t="s">
        <v>54</v>
      </c>
      <c r="B5969" t="s">
        <v>338</v>
      </c>
      <c r="C5969" t="s">
        <v>259</v>
      </c>
      <c r="D5969" s="5">
        <v>575.1</v>
      </c>
      <c r="E5969" s="5">
        <v>8207966.5539999995</v>
      </c>
      <c r="F5969" s="5">
        <v>2875905.5970000001</v>
      </c>
      <c r="L5969" s="5">
        <v>600367.54299999995</v>
      </c>
      <c r="M5969" s="5">
        <v>9.75</v>
      </c>
      <c r="N5969" s="5">
        <v>58.98</v>
      </c>
      <c r="O5969" s="5">
        <v>4.26</v>
      </c>
      <c r="P5969" s="5">
        <v>7.22</v>
      </c>
      <c r="R5969">
        <v>251.25</v>
      </c>
      <c r="T5969" s="5">
        <v>135.04</v>
      </c>
      <c r="U5969" s="5">
        <v>172.12</v>
      </c>
      <c r="V5969">
        <v>-0.70069999999999999</v>
      </c>
      <c r="Y5969" s="12" t="str">
        <f>IFERROR(VLOOKUP(C5969,[1]Index!$D:$F,3,FALSE),"Non List")</f>
        <v>Life Insurance</v>
      </c>
      <c r="Z5969">
        <f>IFERROR(VLOOKUP(C5969,[1]LP!$B:$C,2,FALSE),0)</f>
        <v>760</v>
      </c>
      <c r="AA5969" s="11">
        <f t="shared" si="239"/>
        <v>77.900000000000006</v>
      </c>
      <c r="AB5969" s="5">
        <f>IFERROR(VLOOKUP(C5969,[2]Sheet1!$B:$F,5,FALSE),0)</f>
        <v>40219035.850000001</v>
      </c>
      <c r="AC5969" s="11">
        <f>IFERROR(VLOOKUP(AE5969,[3]Sheet2!$M:$O,2,FALSE),0)</f>
        <v>0</v>
      </c>
      <c r="AD5969" s="11">
        <f>IFERROR(VLOOKUP(AE5969,[3]Sheet2!$M:$O,3,FALSE),0)</f>
        <v>0</v>
      </c>
      <c r="AE5969" s="10" t="str">
        <f t="shared" si="240"/>
        <v>80/81NLIC</v>
      </c>
      <c r="AF5969" s="13">
        <f t="shared" si="241"/>
        <v>1.2828947368421053E-2</v>
      </c>
    </row>
    <row r="5970" spans="1:32" x14ac:dyDescent="0.45">
      <c r="A5970" t="s">
        <v>54</v>
      </c>
      <c r="B5970" t="s">
        <v>338</v>
      </c>
      <c r="C5970" t="s">
        <v>260</v>
      </c>
      <c r="D5970" s="5">
        <v>531.6</v>
      </c>
      <c r="E5970" s="5">
        <v>5011666.4249999998</v>
      </c>
      <c r="F5970" s="5">
        <v>1281931.0149999999</v>
      </c>
      <c r="L5970" s="5">
        <v>388379.67499999999</v>
      </c>
      <c r="M5970" s="5">
        <v>10.32</v>
      </c>
      <c r="N5970" s="5">
        <v>51.51</v>
      </c>
      <c r="O5970" s="5">
        <v>4.2300000000000004</v>
      </c>
      <c r="P5970" s="5">
        <v>8.23</v>
      </c>
      <c r="R5970">
        <v>217.89</v>
      </c>
      <c r="T5970" s="5">
        <v>125.58</v>
      </c>
      <c r="U5970" s="5">
        <v>170.76</v>
      </c>
      <c r="V5970">
        <v>-0.67879999999999996</v>
      </c>
      <c r="Y5970" s="12" t="str">
        <f>IFERROR(VLOOKUP(C5970,[1]Index!$D:$F,3,FALSE),"Non List")</f>
        <v>Life Insurance</v>
      </c>
      <c r="Z5970">
        <f>IFERROR(VLOOKUP(C5970,[1]LP!$B:$C,2,FALSE),0)</f>
        <v>575</v>
      </c>
      <c r="AA5970" s="11">
        <f t="shared" si="239"/>
        <v>55.7</v>
      </c>
      <c r="AB5970" s="5">
        <f>IFERROR(VLOOKUP(C5970,[2]Sheet1!$B:$F,5,FALSE),0)</f>
        <v>18242465.849999998</v>
      </c>
      <c r="AC5970" s="11">
        <f>IFERROR(VLOOKUP(AE5970,[3]Sheet2!$M:$O,2,FALSE),0)</f>
        <v>0</v>
      </c>
      <c r="AD5970" s="11">
        <f>IFERROR(VLOOKUP(AE5970,[3]Sheet2!$M:$O,3,FALSE),0)</f>
        <v>0</v>
      </c>
      <c r="AE5970" s="10" t="str">
        <f t="shared" si="240"/>
        <v>80/81NLICL</v>
      </c>
      <c r="AF5970" s="13">
        <f t="shared" si="241"/>
        <v>1.7947826086956522E-2</v>
      </c>
    </row>
    <row r="5971" spans="1:32" x14ac:dyDescent="0.45">
      <c r="A5971" t="s">
        <v>54</v>
      </c>
      <c r="B5971" t="s">
        <v>338</v>
      </c>
      <c r="C5971" t="s">
        <v>354</v>
      </c>
      <c r="D5971" s="5">
        <v>475</v>
      </c>
      <c r="E5971" s="5">
        <v>3937500</v>
      </c>
      <c r="F5971" s="5">
        <v>2816214.4730000002</v>
      </c>
      <c r="L5971" s="5">
        <v>281303.01199999999</v>
      </c>
      <c r="M5971" s="5">
        <v>9.52</v>
      </c>
      <c r="N5971" s="5">
        <v>49.89</v>
      </c>
      <c r="O5971" s="5">
        <v>2.77</v>
      </c>
      <c r="P5971" s="5">
        <v>5.55</v>
      </c>
      <c r="R5971">
        <v>138.19999999999999</v>
      </c>
      <c r="T5971" s="5">
        <v>171.52</v>
      </c>
      <c r="U5971" s="5">
        <v>191.68</v>
      </c>
      <c r="V5971">
        <v>-0.59650000000000003</v>
      </c>
      <c r="Y5971" s="12" t="str">
        <f>IFERROR(VLOOKUP(C5971,[1]Index!$D:$F,3,FALSE),"Non List")</f>
        <v>Life Insurance</v>
      </c>
      <c r="Z5971">
        <f>IFERROR(VLOOKUP(C5971,[1]LP!$B:$C,2,FALSE),0)</f>
        <v>680.5</v>
      </c>
      <c r="AA5971" s="11">
        <f t="shared" ref="AA5971:AA5978" si="242">ROUND(IFERROR(Z5971/M5971,0),1)</f>
        <v>71.5</v>
      </c>
      <c r="AB5971" s="5">
        <f>IFERROR(VLOOKUP(C5971,[2]Sheet1!$B:$F,5,FALSE),0)</f>
        <v>11812500</v>
      </c>
      <c r="AC5971" s="11">
        <f>IFERROR(VLOOKUP(AE5971,[3]Sheet2!$M:$O,2,FALSE),0)</f>
        <v>0</v>
      </c>
      <c r="AD5971" s="11">
        <f>IFERROR(VLOOKUP(AE5971,[3]Sheet2!$M:$O,3,FALSE),0)</f>
        <v>0</v>
      </c>
      <c r="AE5971" s="10" t="str">
        <f t="shared" ref="AE5971:AE5978" si="243">B5971&amp;C5971</f>
        <v>80/81CLI</v>
      </c>
      <c r="AF5971" s="13">
        <f t="shared" si="241"/>
        <v>1.398971344599559E-2</v>
      </c>
    </row>
    <row r="5972" spans="1:32" x14ac:dyDescent="0.45">
      <c r="A5972" t="s">
        <v>54</v>
      </c>
      <c r="B5972" t="s">
        <v>338</v>
      </c>
      <c r="C5972" t="s">
        <v>355</v>
      </c>
      <c r="D5972" s="5">
        <v>418.5</v>
      </c>
      <c r="E5972" s="5">
        <v>4640000</v>
      </c>
      <c r="F5972" s="5">
        <v>2431927.1579999998</v>
      </c>
      <c r="L5972" s="5">
        <v>340293.92300000001</v>
      </c>
      <c r="M5972" s="5">
        <v>9.77</v>
      </c>
      <c r="N5972" s="5">
        <v>42.84</v>
      </c>
      <c r="O5972" s="5">
        <v>2.75</v>
      </c>
      <c r="P5972" s="5">
        <v>6.42</v>
      </c>
      <c r="R5972">
        <v>117.81</v>
      </c>
      <c r="T5972" s="5">
        <v>152.41</v>
      </c>
      <c r="U5972" s="5">
        <v>183.04</v>
      </c>
      <c r="V5972">
        <v>-0.56259999999999999</v>
      </c>
      <c r="Y5972" s="12" t="str">
        <f>IFERROR(VLOOKUP(C5972,[1]Index!$D:$F,3,FALSE),"Non List")</f>
        <v>Life Insurance</v>
      </c>
      <c r="Z5972">
        <f>IFERROR(VLOOKUP(C5972,[1]LP!$B:$C,2,FALSE),0)</f>
        <v>500.8</v>
      </c>
      <c r="AA5972" s="11">
        <f t="shared" si="242"/>
        <v>51.3</v>
      </c>
      <c r="AB5972" s="5">
        <f>IFERROR(VLOOKUP(C5972,[2]Sheet1!$B:$F,5,FALSE),0)</f>
        <v>13920000</v>
      </c>
      <c r="AC5972" s="11">
        <f>IFERROR(VLOOKUP(AE5972,[3]Sheet2!$M:$O,2,FALSE),0)</f>
        <v>0</v>
      </c>
      <c r="AD5972" s="11">
        <f>IFERROR(VLOOKUP(AE5972,[3]Sheet2!$M:$O,3,FALSE),0)</f>
        <v>0</v>
      </c>
      <c r="AE5972" s="10" t="str">
        <f t="shared" si="243"/>
        <v>80/81RNLI</v>
      </c>
      <c r="AF5972" s="13">
        <f t="shared" si="241"/>
        <v>1.9508785942492012E-2</v>
      </c>
    </row>
    <row r="5973" spans="1:32" x14ac:dyDescent="0.45">
      <c r="A5973" t="s">
        <v>54</v>
      </c>
      <c r="B5973" t="s">
        <v>338</v>
      </c>
      <c r="C5973" t="s">
        <v>331</v>
      </c>
      <c r="D5973" s="5">
        <v>417.2</v>
      </c>
      <c r="E5973" s="5">
        <v>5000000</v>
      </c>
      <c r="F5973" s="5">
        <v>2931063.31</v>
      </c>
      <c r="L5973" s="5">
        <v>331560.07</v>
      </c>
      <c r="M5973" s="5">
        <v>8.84</v>
      </c>
      <c r="N5973" s="5">
        <v>47.19</v>
      </c>
      <c r="O5973" s="5">
        <v>2.63</v>
      </c>
      <c r="P5973" s="5">
        <v>5.57</v>
      </c>
      <c r="R5973">
        <v>124.11</v>
      </c>
      <c r="T5973" s="5">
        <v>158.62</v>
      </c>
      <c r="U5973" s="5">
        <v>177.62</v>
      </c>
      <c r="V5973">
        <v>-0.57430000000000003</v>
      </c>
      <c r="Y5973" s="12" t="str">
        <f>IFERROR(VLOOKUP(C5973,[1]Index!$D:$F,3,FALSE),"Non List")</f>
        <v>Life Insurance</v>
      </c>
      <c r="Z5973">
        <f>IFERROR(VLOOKUP(C5973,[1]LP!$B:$C,2,FALSE),0)</f>
        <v>472</v>
      </c>
      <c r="AA5973" s="11">
        <f t="shared" si="242"/>
        <v>53.4</v>
      </c>
      <c r="AB5973" s="5">
        <f>IFERROR(VLOOKUP(C5973,[2]Sheet1!$B:$F,5,FALSE),0)</f>
        <v>15000000</v>
      </c>
      <c r="AC5973" s="11">
        <f>IFERROR(VLOOKUP(AE5973,[3]Sheet2!$M:$O,2,FALSE),0)</f>
        <v>0</v>
      </c>
      <c r="AD5973" s="11">
        <f>IFERROR(VLOOKUP(AE5973,[3]Sheet2!$M:$O,3,FALSE),0)</f>
        <v>0</v>
      </c>
      <c r="AE5973" s="10" t="str">
        <f t="shared" si="243"/>
        <v>80/81ILI</v>
      </c>
      <c r="AF5973" s="13">
        <f t="shared" si="241"/>
        <v>1.8728813559322034E-2</v>
      </c>
    </row>
    <row r="5974" spans="1:32" x14ac:dyDescent="0.45">
      <c r="A5974" t="s">
        <v>54</v>
      </c>
      <c r="B5974" t="s">
        <v>338</v>
      </c>
      <c r="C5974" t="s">
        <v>356</v>
      </c>
      <c r="D5974" s="5">
        <v>455.4</v>
      </c>
      <c r="E5974" s="5">
        <v>3961600</v>
      </c>
      <c r="F5974" s="5">
        <v>2869090.81</v>
      </c>
      <c r="L5974" s="5">
        <v>493668.2</v>
      </c>
      <c r="M5974" s="5">
        <v>16.61</v>
      </c>
      <c r="N5974" s="5">
        <v>27.42</v>
      </c>
      <c r="O5974" s="5">
        <v>2.64</v>
      </c>
      <c r="P5974" s="5">
        <v>9.64</v>
      </c>
      <c r="R5974">
        <v>72.39</v>
      </c>
      <c r="T5974" s="5">
        <v>172.42</v>
      </c>
      <c r="U5974" s="5">
        <v>253.85</v>
      </c>
      <c r="V5974">
        <v>-0.44259999999999999</v>
      </c>
      <c r="Y5974" s="12" t="str">
        <f>IFERROR(VLOOKUP(C5974,[1]Index!$D:$F,3,FALSE),"Non List")</f>
        <v>Life Insurance</v>
      </c>
      <c r="Z5974">
        <f>IFERROR(VLOOKUP(C5974,[1]LP!$B:$C,2,FALSE),0)</f>
        <v>620</v>
      </c>
      <c r="AA5974" s="11">
        <f t="shared" si="242"/>
        <v>37.299999999999997</v>
      </c>
      <c r="AB5974" s="5">
        <f>IFERROR(VLOOKUP(C5974,[2]Sheet1!$B:$F,5,FALSE),0)</f>
        <v>11884800</v>
      </c>
      <c r="AC5974" s="11">
        <f>IFERROR(VLOOKUP(AE5974,[3]Sheet2!$M:$O,2,FALSE),0)</f>
        <v>0</v>
      </c>
      <c r="AD5974" s="11">
        <f>IFERROR(VLOOKUP(AE5974,[3]Sheet2!$M:$O,3,FALSE),0)</f>
        <v>0</v>
      </c>
      <c r="AE5974" s="10" t="str">
        <f t="shared" si="243"/>
        <v>80/81SNLI</v>
      </c>
      <c r="AF5974" s="13">
        <f t="shared" si="241"/>
        <v>2.6790322580645159E-2</v>
      </c>
    </row>
    <row r="5975" spans="1:32" x14ac:dyDescent="0.45">
      <c r="A5975" t="s">
        <v>54</v>
      </c>
      <c r="B5975" t="s">
        <v>338</v>
      </c>
      <c r="C5975" t="s">
        <v>286</v>
      </c>
      <c r="D5975" s="5">
        <v>399.9</v>
      </c>
      <c r="E5975" s="5">
        <v>5011947.8</v>
      </c>
      <c r="F5975" s="5">
        <v>2672417.0499999998</v>
      </c>
      <c r="L5975" s="5">
        <v>295433.3</v>
      </c>
      <c r="M5975" s="5">
        <v>7.85</v>
      </c>
      <c r="N5975" s="5">
        <v>50.94</v>
      </c>
      <c r="O5975" s="5">
        <v>2.61</v>
      </c>
      <c r="P5975" s="5">
        <v>5.13</v>
      </c>
      <c r="R5975">
        <v>132.94999999999999</v>
      </c>
      <c r="T5975" s="5">
        <v>153.32</v>
      </c>
      <c r="U5975" s="5">
        <v>164.56</v>
      </c>
      <c r="V5975">
        <v>-0.58850000000000002</v>
      </c>
      <c r="Y5975" s="12" t="str">
        <f>IFERROR(VLOOKUP(C5975,[1]Index!$D:$F,3,FALSE),"Non List")</f>
        <v>Life Insurance</v>
      </c>
      <c r="Z5975">
        <f>IFERROR(VLOOKUP(C5975,[1]LP!$B:$C,2,FALSE),0)</f>
        <v>445</v>
      </c>
      <c r="AA5975" s="11">
        <f t="shared" si="242"/>
        <v>56.7</v>
      </c>
      <c r="AB5975" s="5">
        <f>IFERROR(VLOOKUP(C5975,[2]Sheet1!$B:$F,5,FALSE),0)</f>
        <v>24558544.219999999</v>
      </c>
      <c r="AC5975" s="11">
        <f>IFERROR(VLOOKUP(AE5975,[3]Sheet2!$M:$O,2,FALSE),0)</f>
        <v>20</v>
      </c>
      <c r="AD5975" s="11">
        <f>IFERROR(VLOOKUP(AE5975,[3]Sheet2!$M:$O,3,FALSE),0)</f>
        <v>0</v>
      </c>
      <c r="AE5975" s="10" t="str">
        <f t="shared" si="243"/>
        <v>80/81SJLIC</v>
      </c>
      <c r="AF5975" s="13">
        <f t="shared" si="241"/>
        <v>1.7640449438202248E-2</v>
      </c>
    </row>
    <row r="5976" spans="1:32" x14ac:dyDescent="0.45">
      <c r="A5976" t="s">
        <v>54</v>
      </c>
      <c r="B5976" t="s">
        <v>338</v>
      </c>
      <c r="C5976" t="s">
        <v>332</v>
      </c>
      <c r="D5976" s="5">
        <v>426.5</v>
      </c>
      <c r="E5976" s="5">
        <v>4184000</v>
      </c>
      <c r="F5976" s="5">
        <v>1002365.515</v>
      </c>
      <c r="L5976" s="5">
        <v>304831.92200000002</v>
      </c>
      <c r="M5976" s="5">
        <v>9.7100000000000009</v>
      </c>
      <c r="N5976" s="5">
        <v>43.92</v>
      </c>
      <c r="O5976" s="5">
        <v>3.44</v>
      </c>
      <c r="P5976" s="5">
        <v>7.84</v>
      </c>
      <c r="R5976">
        <v>151.08000000000001</v>
      </c>
      <c r="T5976" s="5">
        <v>123.96</v>
      </c>
      <c r="U5976" s="5">
        <v>164.57</v>
      </c>
      <c r="V5976">
        <v>-0.61409999999999998</v>
      </c>
      <c r="Y5976" s="12" t="str">
        <f>IFERROR(VLOOKUP(C5976,[1]Index!$D:$F,3,FALSE),"Non List")</f>
        <v>Life Insurance</v>
      </c>
      <c r="Z5976">
        <f>IFERROR(VLOOKUP(C5976,[1]LP!$B:$C,2,FALSE),0)</f>
        <v>422</v>
      </c>
      <c r="AA5976" s="11">
        <f t="shared" si="242"/>
        <v>43.5</v>
      </c>
      <c r="AB5976" s="5">
        <f>IFERROR(VLOOKUP(C5976,[2]Sheet1!$B:$F,5,FALSE),0)</f>
        <v>24270019.48</v>
      </c>
      <c r="AC5976" s="11">
        <f>IFERROR(VLOOKUP(AE5976,[3]Sheet2!$M:$O,2,FALSE),0)</f>
        <v>0</v>
      </c>
      <c r="AD5976" s="11">
        <f>IFERROR(VLOOKUP(AE5976,[3]Sheet2!$M:$O,3,FALSE),0)</f>
        <v>18.3811</v>
      </c>
      <c r="AE5976" s="10" t="str">
        <f t="shared" si="243"/>
        <v>80/81SRLI</v>
      </c>
      <c r="AF5976" s="13">
        <f t="shared" si="241"/>
        <v>2.3009478672985785E-2</v>
      </c>
    </row>
    <row r="5977" spans="1:32" x14ac:dyDescent="0.45">
      <c r="A5977" t="s">
        <v>54</v>
      </c>
      <c r="B5977" t="s">
        <v>338</v>
      </c>
      <c r="C5977" t="s">
        <v>333</v>
      </c>
      <c r="D5977" s="5">
        <v>371.5</v>
      </c>
      <c r="E5977" s="5">
        <v>8020383.602</v>
      </c>
      <c r="F5977" s="5">
        <v>1528426.537</v>
      </c>
      <c r="L5977" s="5">
        <v>435429.79200000002</v>
      </c>
      <c r="M5977" s="5">
        <v>7.23</v>
      </c>
      <c r="N5977" s="5">
        <v>51.38</v>
      </c>
      <c r="O5977" s="5">
        <v>3.12</v>
      </c>
      <c r="P5977" s="5">
        <v>6.08</v>
      </c>
      <c r="R5977">
        <v>160.31</v>
      </c>
      <c r="T5977" s="5">
        <v>119.06</v>
      </c>
      <c r="U5977" s="5">
        <v>139.16999999999999</v>
      </c>
      <c r="V5977">
        <v>-0.62539999999999996</v>
      </c>
      <c r="Y5977" s="12" t="str">
        <f>IFERROR(VLOOKUP(C5977,[1]Index!$D:$F,3,FALSE),"Non List")</f>
        <v>Life Insurance</v>
      </c>
      <c r="Z5977">
        <f>IFERROR(VLOOKUP(C5977,[1]LP!$B:$C,2,FALSE),0)</f>
        <v>441.6</v>
      </c>
      <c r="AA5977" s="11">
        <f t="shared" si="242"/>
        <v>61.1</v>
      </c>
      <c r="AB5977" s="5">
        <f>IFERROR(VLOOKUP(C5977,[2]Sheet1!$B:$F,5,FALSE),0)</f>
        <v>39299879.640000001</v>
      </c>
      <c r="AC5977" s="11">
        <f>IFERROR(VLOOKUP(AE5977,[3]Sheet2!$M:$O,2,FALSE),0)</f>
        <v>0</v>
      </c>
      <c r="AD5977" s="11">
        <f>IFERROR(VLOOKUP(AE5977,[3]Sheet2!$M:$O,3,FALSE),0)</f>
        <v>0</v>
      </c>
      <c r="AE5977" s="10" t="str">
        <f t="shared" si="243"/>
        <v>80/81HLI</v>
      </c>
      <c r="AF5977" s="13">
        <f t="shared" si="241"/>
        <v>1.6372282608695651E-2</v>
      </c>
    </row>
    <row r="5978" spans="1:32" x14ac:dyDescent="0.45">
      <c r="A5978" t="s">
        <v>54</v>
      </c>
      <c r="B5978" t="s">
        <v>338</v>
      </c>
      <c r="C5978" t="s">
        <v>357</v>
      </c>
      <c r="D5978" s="5">
        <v>486.4</v>
      </c>
      <c r="E5978" s="5">
        <v>4296000</v>
      </c>
      <c r="F5978" s="5">
        <v>898178.11399999994</v>
      </c>
      <c r="L5978" s="5">
        <v>268920.13199999998</v>
      </c>
      <c r="M5978" s="5">
        <v>8.33</v>
      </c>
      <c r="N5978" s="5">
        <v>58.39</v>
      </c>
      <c r="O5978" s="5">
        <v>4.0199999999999996</v>
      </c>
      <c r="P5978" s="5">
        <v>6.9</v>
      </c>
      <c r="R5978">
        <v>234.73</v>
      </c>
      <c r="T5978" s="5">
        <v>120.91</v>
      </c>
      <c r="U5978" s="5">
        <v>150.54</v>
      </c>
      <c r="V5978">
        <v>-0.6905</v>
      </c>
      <c r="Y5978" s="12" t="str">
        <f>IFERROR(VLOOKUP(C5978,[1]Index!$D:$F,3,FALSE),"Non List")</f>
        <v>Life Insurance</v>
      </c>
      <c r="Z5978">
        <f>IFERROR(VLOOKUP(C5978,[1]LP!$B:$C,2,FALSE),0)</f>
        <v>517.20000000000005</v>
      </c>
      <c r="AA5978" s="11">
        <f t="shared" si="242"/>
        <v>62.1</v>
      </c>
      <c r="AB5978" s="5">
        <f>IFERROR(VLOOKUP(C5978,[2]Sheet1!$B:$F,5,FALSE),0)</f>
        <v>7088400</v>
      </c>
      <c r="AC5978" s="11">
        <f>IFERROR(VLOOKUP(AE5978,[3]Sheet2!$M:$O,2,FALSE),0)</f>
        <v>0</v>
      </c>
      <c r="AD5978" s="11">
        <f>IFERROR(VLOOKUP(AE5978,[3]Sheet2!$M:$O,3,FALSE),0)</f>
        <v>0</v>
      </c>
      <c r="AE5978" s="10" t="str">
        <f t="shared" si="243"/>
        <v>80/81PMLI</v>
      </c>
      <c r="AF5978" s="13">
        <f t="shared" si="241"/>
        <v>1.610595514307811E-2</v>
      </c>
    </row>
    <row r="5979" spans="1:32" x14ac:dyDescent="0.45">
      <c r="A5979" t="s">
        <v>24</v>
      </c>
      <c r="B5979" t="s">
        <v>338</v>
      </c>
      <c r="C5979" t="s">
        <v>289</v>
      </c>
      <c r="D5979">
        <v>748</v>
      </c>
      <c r="E5979">
        <v>1128090.44</v>
      </c>
      <c r="F5979">
        <v>2695694.41</v>
      </c>
      <c r="L5979">
        <v>12703.413</v>
      </c>
      <c r="M5979">
        <v>4.4800000000000004</v>
      </c>
      <c r="N5979">
        <v>166.96</v>
      </c>
      <c r="O5979">
        <v>2.21</v>
      </c>
      <c r="P5979">
        <v>1.33</v>
      </c>
      <c r="R5979">
        <v>368.98</v>
      </c>
      <c r="T5979">
        <v>338.96</v>
      </c>
      <c r="U5979">
        <v>184.84</v>
      </c>
      <c r="V5979" s="14">
        <v>-0.75290000000000001</v>
      </c>
      <c r="Y5979" s="12" t="str">
        <f>IFERROR(VLOOKUP(C5979,[1]Index!$D:$F,3,FALSE),"Non List")</f>
        <v>Hotels And Tourism</v>
      </c>
      <c r="Z5979">
        <f>IFERROR(VLOOKUP(C5979,[1]LP!$B:$C,2,FALSE),0)</f>
        <v>851.5</v>
      </c>
      <c r="AA5979" s="11">
        <f t="shared" ref="AA5979:AA6042" si="244">ROUND(IFERROR(Z5979/M5979,0),1)</f>
        <v>190.1</v>
      </c>
      <c r="AB5979" s="5">
        <f>IFERROR(VLOOKUP(C5979,[2]Sheet1!$B:$F,5,FALSE),0)</f>
        <v>3553484.6999999997</v>
      </c>
      <c r="AC5979" s="11">
        <f>IFERROR(VLOOKUP(AE5979,[3]Sheet2!$M:$O,2,FALSE),0)</f>
        <v>0.26319999999999999</v>
      </c>
      <c r="AD5979" s="11">
        <f>IFERROR(VLOOKUP(AE5979,[3]Sheet2!$M:$O,3,FALSE),0)</f>
        <v>5</v>
      </c>
      <c r="AE5979" s="10" t="str">
        <f t="shared" ref="AE5979:AE6042" si="245">B5979&amp;C5979</f>
        <v>80/81OHL</v>
      </c>
      <c r="AF5979" s="13">
        <f t="shared" si="241"/>
        <v>5.2613035819142695E-3</v>
      </c>
    </row>
    <row r="5980" spans="1:32" x14ac:dyDescent="0.45">
      <c r="A5980" t="s">
        <v>24</v>
      </c>
      <c r="B5980" t="s">
        <v>338</v>
      </c>
      <c r="C5980" t="s">
        <v>290</v>
      </c>
      <c r="D5980">
        <v>422</v>
      </c>
      <c r="E5980">
        <v>884715.06</v>
      </c>
      <c r="F5980">
        <v>1324039.83</v>
      </c>
      <c r="L5980">
        <v>102342.14</v>
      </c>
      <c r="M5980">
        <v>4.62</v>
      </c>
      <c r="N5980">
        <v>91.34</v>
      </c>
      <c r="O5980">
        <v>16.899999999999999</v>
      </c>
      <c r="P5980">
        <v>18.53</v>
      </c>
      <c r="R5980">
        <v>1543.65</v>
      </c>
      <c r="T5980">
        <v>24.97</v>
      </c>
      <c r="U5980">
        <v>50.95</v>
      </c>
      <c r="V5980" s="14">
        <v>-0.87929999999999997</v>
      </c>
      <c r="Y5980" s="12" t="str">
        <f>IFERROR(VLOOKUP(C5980,[1]Index!$D:$F,3,FALSE),"Non List")</f>
        <v>Hotels And Tourism</v>
      </c>
      <c r="Z5980">
        <f>IFERROR(VLOOKUP(C5980,[1]LP!$B:$C,2,FALSE),0)</f>
        <v>471.1</v>
      </c>
      <c r="AA5980" s="11">
        <f t="shared" si="244"/>
        <v>102</v>
      </c>
      <c r="AB5980" s="5">
        <f>IFERROR(VLOOKUP(C5980,[2]Sheet1!$B:$F,5,FALSE),0)</f>
        <v>31676880.969999999</v>
      </c>
      <c r="AC5980" s="11">
        <f>IFERROR(VLOOKUP(AE5980,[3]Sheet2!$M:$O,2,FALSE),0)</f>
        <v>26.842099999999999</v>
      </c>
      <c r="AD5980" s="11">
        <f>IFERROR(VLOOKUP(AE5980,[3]Sheet2!$M:$O,3,FALSE),0)</f>
        <v>10</v>
      </c>
      <c r="AE5980" s="10" t="str">
        <f t="shared" si="245"/>
        <v>80/81SHL</v>
      </c>
      <c r="AF5980" s="13">
        <f t="shared" si="241"/>
        <v>9.8068350668647844E-3</v>
      </c>
    </row>
    <row r="5981" spans="1:32" x14ac:dyDescent="0.45">
      <c r="A5981" t="s">
        <v>24</v>
      </c>
      <c r="B5981" t="s">
        <v>338</v>
      </c>
      <c r="C5981" t="s">
        <v>291</v>
      </c>
      <c r="D5981">
        <v>750.3</v>
      </c>
      <c r="E5981">
        <v>1886654</v>
      </c>
      <c r="F5981">
        <v>701822.43</v>
      </c>
      <c r="L5981">
        <v>44087.67</v>
      </c>
      <c r="M5981">
        <v>9.32</v>
      </c>
      <c r="N5981">
        <v>80.5</v>
      </c>
      <c r="O5981">
        <v>5.47</v>
      </c>
      <c r="P5981">
        <v>6.81</v>
      </c>
      <c r="R5981">
        <v>440.33</v>
      </c>
      <c r="T5981">
        <v>137.19999999999999</v>
      </c>
      <c r="U5981">
        <v>169.62</v>
      </c>
      <c r="V5981" s="14">
        <v>-0.77390000000000003</v>
      </c>
      <c r="Y5981" s="12" t="str">
        <f>IFERROR(VLOOKUP(C5981,[1]Index!$D:$F,3,FALSE),"Non List")</f>
        <v>Hotels And Tourism</v>
      </c>
      <c r="Z5981">
        <f>IFERROR(VLOOKUP(C5981,[1]LP!$B:$C,2,FALSE),0)</f>
        <v>1079</v>
      </c>
      <c r="AA5981" s="11">
        <f t="shared" si="244"/>
        <v>115.8</v>
      </c>
      <c r="AB5981" s="5">
        <f>IFERROR(VLOOKUP(C5981,[2]Sheet1!$B:$F,5,FALSE),0)</f>
        <v>8437116.8599999994</v>
      </c>
      <c r="AC5981" s="11">
        <f>IFERROR(VLOOKUP(AE5981,[3]Sheet2!$M:$O,2,FALSE),0)</f>
        <v>11</v>
      </c>
      <c r="AD5981" s="11">
        <f>IFERROR(VLOOKUP(AE5981,[3]Sheet2!$M:$O,3,FALSE),0)</f>
        <v>0</v>
      </c>
      <c r="AE5981" s="10" t="str">
        <f t="shared" si="245"/>
        <v>80/81TRH</v>
      </c>
      <c r="AF5981" s="13">
        <f t="shared" si="241"/>
        <v>8.6376274328081558E-3</v>
      </c>
    </row>
    <row r="5982" spans="1:32" x14ac:dyDescent="0.45">
      <c r="A5982" t="s">
        <v>24</v>
      </c>
      <c r="B5982" t="s">
        <v>338</v>
      </c>
      <c r="C5982" t="s">
        <v>292</v>
      </c>
      <c r="D5982">
        <v>838.1</v>
      </c>
      <c r="E5982">
        <v>1534091</v>
      </c>
      <c r="F5982">
        <v>-213098.18100000001</v>
      </c>
      <c r="L5982">
        <v>21373.364000000001</v>
      </c>
      <c r="M5982">
        <v>5.56</v>
      </c>
      <c r="N5982">
        <v>150.74</v>
      </c>
      <c r="O5982">
        <v>9.73</v>
      </c>
      <c r="P5982">
        <v>6.47</v>
      </c>
      <c r="R5982">
        <v>1466.7</v>
      </c>
      <c r="T5982">
        <v>86.11</v>
      </c>
      <c r="U5982">
        <v>103.79</v>
      </c>
      <c r="V5982" s="14">
        <v>-0.87619999999999998</v>
      </c>
      <c r="Y5982" s="12" t="str">
        <f>IFERROR(VLOOKUP(C5982,[1]Index!$D:$F,3,FALSE),"Non List")</f>
        <v>Hotels And Tourism</v>
      </c>
      <c r="Z5982">
        <f>IFERROR(VLOOKUP(C5982,[1]LP!$B:$C,2,FALSE),0)</f>
        <v>887.4</v>
      </c>
      <c r="AA5982" s="11">
        <f t="shared" si="244"/>
        <v>159.6</v>
      </c>
      <c r="AB5982" s="5">
        <f>IFERROR(VLOOKUP(C5982,[2]Sheet1!$B:$F,5,FALSE),0)</f>
        <v>15340910</v>
      </c>
      <c r="AC5982" s="11">
        <f>IFERROR(VLOOKUP(AE5982,[3]Sheet2!$M:$O,2,FALSE),0)</f>
        <v>0</v>
      </c>
      <c r="AD5982" s="11">
        <f>IFERROR(VLOOKUP(AE5982,[3]Sheet2!$M:$O,3,FALSE),0)</f>
        <v>0</v>
      </c>
      <c r="AE5982" s="10" t="str">
        <f t="shared" si="245"/>
        <v>80/81CGH</v>
      </c>
      <c r="AF5982" s="13">
        <f t="shared" si="241"/>
        <v>6.2654947036285772E-3</v>
      </c>
    </row>
    <row r="5983" spans="1:32" x14ac:dyDescent="0.45">
      <c r="A5983" t="s">
        <v>24</v>
      </c>
      <c r="B5983" t="s">
        <v>338</v>
      </c>
      <c r="C5983" t="s">
        <v>324</v>
      </c>
      <c r="D5983">
        <v>1193</v>
      </c>
      <c r="E5983">
        <v>596369.17000000004</v>
      </c>
      <c r="F5983">
        <v>-28780.34</v>
      </c>
      <c r="L5983">
        <v>-9887.25</v>
      </c>
      <c r="M5983">
        <v>-6.6</v>
      </c>
      <c r="N5983">
        <v>-180.76</v>
      </c>
      <c r="O5983">
        <v>12.53</v>
      </c>
      <c r="P5983">
        <v>-6.97</v>
      </c>
      <c r="R5983">
        <v>-2264.92</v>
      </c>
      <c r="T5983">
        <v>95.17</v>
      </c>
      <c r="U5983" s="12">
        <v>0</v>
      </c>
      <c r="V5983" s="12">
        <v>0</v>
      </c>
      <c r="Y5983" s="12" t="str">
        <f>IFERROR(VLOOKUP(C5983,[1]Index!$D:$F,3,FALSE),"Non List")</f>
        <v>Hotels And Tourism</v>
      </c>
      <c r="Z5983">
        <f>IFERROR(VLOOKUP(C5983,[1]LP!$B:$C,2,FALSE),0)</f>
        <v>1100</v>
      </c>
      <c r="AA5983" s="11">
        <f t="shared" si="244"/>
        <v>-166.7</v>
      </c>
      <c r="AB5983" s="5">
        <f>IFERROR(VLOOKUP(C5983,[2]Sheet1!$B:$F,5,FALSE),0)</f>
        <v>1073464.56</v>
      </c>
      <c r="AC5983" s="11">
        <f>IFERROR(VLOOKUP(AE5983,[3]Sheet2!$M:$O,2,FALSE),0)</f>
        <v>0</v>
      </c>
      <c r="AD5983" s="11">
        <f>IFERROR(VLOOKUP(AE5983,[3]Sheet2!$M:$O,3,FALSE),0)</f>
        <v>0</v>
      </c>
      <c r="AE5983" s="10" t="str">
        <f t="shared" si="245"/>
        <v>80/81KDL</v>
      </c>
      <c r="AF5983" s="13">
        <f t="shared" si="241"/>
        <v>-5.9999999999999993E-3</v>
      </c>
    </row>
    <row r="5984" spans="1:32" x14ac:dyDescent="0.45">
      <c r="A5984" t="s">
        <v>24</v>
      </c>
      <c r="B5984" t="s">
        <v>338</v>
      </c>
      <c r="C5984" t="s">
        <v>365</v>
      </c>
      <c r="D5984">
        <v>679</v>
      </c>
      <c r="E5984">
        <v>1674000</v>
      </c>
      <c r="F5984">
        <v>285.50279999999998</v>
      </c>
      <c r="L5984">
        <v>-60339.695599999999</v>
      </c>
      <c r="M5984">
        <v>-14.4</v>
      </c>
      <c r="N5984">
        <v>-47.15</v>
      </c>
      <c r="O5984">
        <v>6.79</v>
      </c>
      <c r="P5984">
        <v>-14.42</v>
      </c>
      <c r="R5984">
        <v>-320.14999999999998</v>
      </c>
      <c r="T5984">
        <v>100.02</v>
      </c>
      <c r="U5984" s="12">
        <v>0</v>
      </c>
      <c r="V5984" s="12">
        <v>0</v>
      </c>
      <c r="Y5984" s="12" t="str">
        <f>IFERROR(VLOOKUP(C5984,[1]Index!$D:$F,3,FALSE),"Non List")</f>
        <v>Hotels And Tourism</v>
      </c>
      <c r="Z5984">
        <f>IFERROR(VLOOKUP(C5984,[1]LP!$B:$C,2,FALSE),0)</f>
        <v>882</v>
      </c>
      <c r="AA5984" s="11">
        <f t="shared" si="244"/>
        <v>-61.3</v>
      </c>
      <c r="AB5984" s="5">
        <f>IFERROR(VLOOKUP(C5984,[2]Sheet1!$B:$F,5,FALSE),0)</f>
        <v>1674000</v>
      </c>
      <c r="AC5984" s="11">
        <f>IFERROR(VLOOKUP(AE5984,[3]Sheet2!$M:$O,2,FALSE),0)</f>
        <v>0</v>
      </c>
      <c r="AD5984" s="11">
        <f>IFERROR(VLOOKUP(AE5984,[3]Sheet2!$M:$O,3,FALSE),0)</f>
        <v>0</v>
      </c>
      <c r="AE5984" s="10" t="str">
        <f t="shared" si="245"/>
        <v>80/81CITY</v>
      </c>
      <c r="AF5984" s="13">
        <f t="shared" si="241"/>
        <v>-1.6326530612244899E-2</v>
      </c>
    </row>
    <row r="5985" spans="1:32" x14ac:dyDescent="0.45">
      <c r="A5985" t="s">
        <v>53</v>
      </c>
      <c r="B5985" t="s">
        <v>338</v>
      </c>
      <c r="C5985" t="s">
        <v>289</v>
      </c>
      <c r="D5985">
        <v>748</v>
      </c>
      <c r="E5985">
        <v>1128090.4380000001</v>
      </c>
      <c r="F5985">
        <v>2736480.4249999998</v>
      </c>
      <c r="L5985">
        <v>53489.434000000001</v>
      </c>
      <c r="M5985">
        <v>9.48</v>
      </c>
      <c r="N5985">
        <v>78.900000000000006</v>
      </c>
      <c r="O5985">
        <v>2.1800000000000002</v>
      </c>
      <c r="P5985">
        <v>2.77</v>
      </c>
      <c r="R5985">
        <v>172</v>
      </c>
      <c r="T5985">
        <v>342.58</v>
      </c>
      <c r="U5985">
        <v>270.32</v>
      </c>
      <c r="V5985" s="14">
        <v>-0.63859999999999995</v>
      </c>
      <c r="Y5985" s="12" t="str">
        <f>IFERROR(VLOOKUP(C5985,[1]Index!$D:$F,3,FALSE),"Non List")</f>
        <v>Hotels And Tourism</v>
      </c>
      <c r="Z5985">
        <f>IFERROR(VLOOKUP(C5985,[1]LP!$B:$C,2,FALSE),0)</f>
        <v>851.5</v>
      </c>
      <c r="AA5985" s="11">
        <f t="shared" si="244"/>
        <v>89.8</v>
      </c>
      <c r="AB5985" s="5">
        <f>IFERROR(VLOOKUP(C5985,[2]Sheet1!$B:$F,5,FALSE),0)</f>
        <v>3553484.6999999997</v>
      </c>
      <c r="AC5985" s="11">
        <f>IFERROR(VLOOKUP(AE5985,[3]Sheet2!$M:$O,2,FALSE),0)</f>
        <v>0.26319999999999999</v>
      </c>
      <c r="AD5985" s="11">
        <f>IFERROR(VLOOKUP(AE5985,[3]Sheet2!$M:$O,3,FALSE),0)</f>
        <v>5</v>
      </c>
      <c r="AE5985" s="10" t="str">
        <f t="shared" si="245"/>
        <v>80/81OHL</v>
      </c>
      <c r="AF5985" s="13">
        <f t="shared" si="241"/>
        <v>1.1133294186729302E-2</v>
      </c>
    </row>
    <row r="5986" spans="1:32" x14ac:dyDescent="0.45">
      <c r="A5986" t="s">
        <v>53</v>
      </c>
      <c r="B5986" t="s">
        <v>338</v>
      </c>
      <c r="C5986" t="s">
        <v>290</v>
      </c>
      <c r="D5986">
        <v>422</v>
      </c>
      <c r="E5986">
        <v>884715.06</v>
      </c>
      <c r="F5986">
        <v>1484814.42</v>
      </c>
      <c r="L5986">
        <v>263116.75</v>
      </c>
      <c r="M5986">
        <v>5.95</v>
      </c>
      <c r="N5986">
        <v>70.92</v>
      </c>
      <c r="O5986">
        <v>15.76</v>
      </c>
      <c r="P5986">
        <v>22.21</v>
      </c>
      <c r="R5986">
        <v>1117.7</v>
      </c>
      <c r="T5986">
        <v>26.78</v>
      </c>
      <c r="U5986">
        <v>59.88</v>
      </c>
      <c r="V5986" s="14">
        <v>-0.85809999999999997</v>
      </c>
      <c r="Y5986" s="12" t="str">
        <f>IFERROR(VLOOKUP(C5986,[1]Index!$D:$F,3,FALSE),"Non List")</f>
        <v>Hotels And Tourism</v>
      </c>
      <c r="Z5986">
        <f>IFERROR(VLOOKUP(C5986,[1]LP!$B:$C,2,FALSE),0)</f>
        <v>471.1</v>
      </c>
      <c r="AA5986" s="11">
        <f t="shared" si="244"/>
        <v>79.2</v>
      </c>
      <c r="AB5986" s="5">
        <f>IFERROR(VLOOKUP(C5986,[2]Sheet1!$B:$F,5,FALSE),0)</f>
        <v>31676880.969999999</v>
      </c>
      <c r="AC5986" s="11">
        <f>IFERROR(VLOOKUP(AE5986,[3]Sheet2!$M:$O,2,FALSE),0)</f>
        <v>26.842099999999999</v>
      </c>
      <c r="AD5986" s="11">
        <f>IFERROR(VLOOKUP(AE5986,[3]Sheet2!$M:$O,3,FALSE),0)</f>
        <v>10</v>
      </c>
      <c r="AE5986" s="10" t="str">
        <f t="shared" si="245"/>
        <v>80/81SHL</v>
      </c>
      <c r="AF5986" s="13">
        <f t="shared" si="241"/>
        <v>1.2630014858841011E-2</v>
      </c>
    </row>
    <row r="5987" spans="1:32" x14ac:dyDescent="0.45">
      <c r="A5987" t="s">
        <v>53</v>
      </c>
      <c r="B5987" t="s">
        <v>338</v>
      </c>
      <c r="C5987" t="s">
        <v>291</v>
      </c>
      <c r="D5987">
        <v>750.3</v>
      </c>
      <c r="E5987">
        <v>1886654</v>
      </c>
      <c r="F5987">
        <v>861050.98</v>
      </c>
      <c r="L5987">
        <v>181624.8</v>
      </c>
      <c r="M5987">
        <v>19.239999999999998</v>
      </c>
      <c r="N5987">
        <v>39</v>
      </c>
      <c r="O5987">
        <v>5.15</v>
      </c>
      <c r="P5987">
        <v>13.22</v>
      </c>
      <c r="R5987">
        <v>200.85</v>
      </c>
      <c r="T5987">
        <v>145.63999999999999</v>
      </c>
      <c r="U5987">
        <v>251.09</v>
      </c>
      <c r="V5987" s="14">
        <v>-0.6653</v>
      </c>
      <c r="Y5987" s="12" t="str">
        <f>IFERROR(VLOOKUP(C5987,[1]Index!$D:$F,3,FALSE),"Non List")</f>
        <v>Hotels And Tourism</v>
      </c>
      <c r="Z5987">
        <f>IFERROR(VLOOKUP(C5987,[1]LP!$B:$C,2,FALSE),0)</f>
        <v>1079</v>
      </c>
      <c r="AA5987" s="11">
        <f t="shared" si="244"/>
        <v>56.1</v>
      </c>
      <c r="AB5987" s="5">
        <f>IFERROR(VLOOKUP(C5987,[2]Sheet1!$B:$F,5,FALSE),0)</f>
        <v>8437116.8599999994</v>
      </c>
      <c r="AC5987" s="11">
        <f>IFERROR(VLOOKUP(AE5987,[3]Sheet2!$M:$O,2,FALSE),0)</f>
        <v>11</v>
      </c>
      <c r="AD5987" s="11">
        <f>IFERROR(VLOOKUP(AE5987,[3]Sheet2!$M:$O,3,FALSE),0)</f>
        <v>0</v>
      </c>
      <c r="AE5987" s="10" t="str">
        <f t="shared" si="245"/>
        <v>80/81TRH</v>
      </c>
      <c r="AF5987" s="13">
        <f t="shared" si="241"/>
        <v>1.7831325301204817E-2</v>
      </c>
    </row>
    <row r="5988" spans="1:32" x14ac:dyDescent="0.45">
      <c r="A5988" t="s">
        <v>53</v>
      </c>
      <c r="B5988" t="s">
        <v>338</v>
      </c>
      <c r="C5988" t="s">
        <v>292</v>
      </c>
      <c r="D5988">
        <v>838.1</v>
      </c>
      <c r="E5988">
        <v>1534091</v>
      </c>
      <c r="F5988">
        <v>-167301.74</v>
      </c>
      <c r="L5988">
        <v>62849.777999999998</v>
      </c>
      <c r="M5988">
        <v>8.18</v>
      </c>
      <c r="N5988">
        <v>102.46</v>
      </c>
      <c r="O5988">
        <v>9.41</v>
      </c>
      <c r="P5988">
        <v>9.1999999999999993</v>
      </c>
      <c r="R5988">
        <v>964.15</v>
      </c>
      <c r="T5988">
        <v>89.09</v>
      </c>
      <c r="U5988">
        <v>128.05000000000001</v>
      </c>
      <c r="V5988" s="14">
        <v>-0.84719999999999995</v>
      </c>
      <c r="Y5988" s="12" t="str">
        <f>IFERROR(VLOOKUP(C5988,[1]Index!$D:$F,3,FALSE),"Non List")</f>
        <v>Hotels And Tourism</v>
      </c>
      <c r="Z5988">
        <f>IFERROR(VLOOKUP(C5988,[1]LP!$B:$C,2,FALSE),0)</f>
        <v>887.4</v>
      </c>
      <c r="AA5988" s="11">
        <f t="shared" si="244"/>
        <v>108.5</v>
      </c>
      <c r="AB5988" s="5">
        <f>IFERROR(VLOOKUP(C5988,[2]Sheet1!$B:$F,5,FALSE),0)</f>
        <v>15340910</v>
      </c>
      <c r="AC5988" s="11">
        <f>IFERROR(VLOOKUP(AE5988,[3]Sheet2!$M:$O,2,FALSE),0)</f>
        <v>0</v>
      </c>
      <c r="AD5988" s="11">
        <f>IFERROR(VLOOKUP(AE5988,[3]Sheet2!$M:$O,3,FALSE),0)</f>
        <v>0</v>
      </c>
      <c r="AE5988" s="10" t="str">
        <f t="shared" si="245"/>
        <v>80/81CGH</v>
      </c>
      <c r="AF5988" s="13">
        <f t="shared" si="241"/>
        <v>9.2179400495830521E-3</v>
      </c>
    </row>
    <row r="5989" spans="1:32" x14ac:dyDescent="0.45">
      <c r="A5989" t="s">
        <v>53</v>
      </c>
      <c r="B5989" t="s">
        <v>338</v>
      </c>
      <c r="C5989" t="s">
        <v>324</v>
      </c>
      <c r="D5989">
        <v>1193</v>
      </c>
      <c r="E5989">
        <v>596369.17000000004</v>
      </c>
      <c r="F5989">
        <v>-12458.46</v>
      </c>
      <c r="L5989">
        <v>6434.63</v>
      </c>
      <c r="M5989">
        <v>2.14</v>
      </c>
      <c r="N5989">
        <v>557.48</v>
      </c>
      <c r="O5989">
        <v>12.18</v>
      </c>
      <c r="P5989">
        <v>2.2000000000000002</v>
      </c>
      <c r="R5989">
        <v>6790.11</v>
      </c>
      <c r="T5989">
        <v>97.91</v>
      </c>
      <c r="U5989">
        <v>68.66</v>
      </c>
      <c r="V5989">
        <v>-0.94240000000000002</v>
      </c>
      <c r="Y5989" s="12" t="str">
        <f>IFERROR(VLOOKUP(C5989,[1]Index!$D:$F,3,FALSE),"Non List")</f>
        <v>Hotels And Tourism</v>
      </c>
      <c r="Z5989">
        <f>IFERROR(VLOOKUP(C5989,[1]LP!$B:$C,2,FALSE),0)</f>
        <v>1100</v>
      </c>
      <c r="AA5989" s="11">
        <f t="shared" si="244"/>
        <v>514</v>
      </c>
      <c r="AB5989" s="5">
        <f>IFERROR(VLOOKUP(C5989,[2]Sheet1!$B:$F,5,FALSE),0)</f>
        <v>1073464.56</v>
      </c>
      <c r="AC5989" s="11">
        <f>IFERROR(VLOOKUP(AE5989,[3]Sheet2!$M:$O,2,FALSE),0)</f>
        <v>0</v>
      </c>
      <c r="AD5989" s="11">
        <f>IFERROR(VLOOKUP(AE5989,[3]Sheet2!$M:$O,3,FALSE),0)</f>
        <v>0</v>
      </c>
      <c r="AE5989" s="10" t="str">
        <f t="shared" si="245"/>
        <v>80/81KDL</v>
      </c>
      <c r="AF5989" s="13">
        <f t="shared" si="241"/>
        <v>1.9454545454545456E-3</v>
      </c>
    </row>
    <row r="5990" spans="1:32" x14ac:dyDescent="0.45">
      <c r="A5990" t="s">
        <v>53</v>
      </c>
      <c r="B5990" t="s">
        <v>338</v>
      </c>
      <c r="C5990" t="s">
        <v>365</v>
      </c>
      <c r="D5990">
        <v>679</v>
      </c>
      <c r="E5990">
        <v>1674000</v>
      </c>
      <c r="F5990">
        <v>-58517.647900000004</v>
      </c>
      <c r="L5990">
        <v>-117992.2003</v>
      </c>
      <c r="M5990">
        <v>-14.08</v>
      </c>
      <c r="N5990">
        <v>-48.22</v>
      </c>
      <c r="O5990">
        <v>7.04</v>
      </c>
      <c r="P5990">
        <v>-14.61</v>
      </c>
      <c r="R5990">
        <v>-339.47</v>
      </c>
      <c r="T5990">
        <v>96.5</v>
      </c>
      <c r="U5990" s="12">
        <v>0</v>
      </c>
      <c r="V5990" s="12">
        <v>0</v>
      </c>
      <c r="Y5990" s="12" t="str">
        <f>IFERROR(VLOOKUP(C5990,[1]Index!$D:$F,3,FALSE),"Non List")</f>
        <v>Hotels And Tourism</v>
      </c>
      <c r="Z5990">
        <f>IFERROR(VLOOKUP(C5990,[1]LP!$B:$C,2,FALSE),0)</f>
        <v>882</v>
      </c>
      <c r="AA5990" s="11">
        <f t="shared" si="244"/>
        <v>-62.6</v>
      </c>
      <c r="AB5990" s="5">
        <f>IFERROR(VLOOKUP(C5990,[2]Sheet1!$B:$F,5,FALSE),0)</f>
        <v>1674000</v>
      </c>
      <c r="AC5990" s="11">
        <f>IFERROR(VLOOKUP(AE5990,[3]Sheet2!$M:$O,2,FALSE),0)</f>
        <v>0</v>
      </c>
      <c r="AD5990" s="11">
        <f>IFERROR(VLOOKUP(AE5990,[3]Sheet2!$M:$O,3,FALSE),0)</f>
        <v>0</v>
      </c>
      <c r="AE5990" s="10" t="str">
        <f t="shared" si="245"/>
        <v>80/81CITY</v>
      </c>
      <c r="AF5990" s="13">
        <f t="shared" si="241"/>
        <v>-1.5963718820861679E-2</v>
      </c>
    </row>
    <row r="5991" spans="1:32" x14ac:dyDescent="0.45">
      <c r="A5991" t="s">
        <v>54</v>
      </c>
      <c r="B5991" t="s">
        <v>338</v>
      </c>
      <c r="C5991" t="s">
        <v>289</v>
      </c>
      <c r="D5991">
        <v>748</v>
      </c>
      <c r="E5991">
        <v>1128090.4380000001</v>
      </c>
      <c r="F5991">
        <v>2689596.591</v>
      </c>
      <c r="L5991">
        <v>65978.782999999996</v>
      </c>
      <c r="M5991">
        <v>7.79</v>
      </c>
      <c r="N5991">
        <v>96.02</v>
      </c>
      <c r="O5991">
        <v>2.21</v>
      </c>
      <c r="P5991">
        <v>2.2999999999999998</v>
      </c>
      <c r="R5991">
        <v>212.2</v>
      </c>
      <c r="T5991">
        <v>338.42</v>
      </c>
      <c r="U5991">
        <v>243.55</v>
      </c>
      <c r="V5991" s="14">
        <v>-0.6744</v>
      </c>
      <c r="Y5991" s="12" t="str">
        <f>IFERROR(VLOOKUP(C5991,[1]Index!$D:$F,3,FALSE),"Non List")</f>
        <v>Hotels And Tourism</v>
      </c>
      <c r="Z5991">
        <f>IFERROR(VLOOKUP(C5991,[1]LP!$B:$C,2,FALSE),0)</f>
        <v>851.5</v>
      </c>
      <c r="AA5991" s="11">
        <f t="shared" si="244"/>
        <v>109.3</v>
      </c>
      <c r="AB5991" s="5">
        <f>IFERROR(VLOOKUP(C5991,[2]Sheet1!$B:$F,5,FALSE),0)</f>
        <v>3553484.6999999997</v>
      </c>
      <c r="AC5991" s="11">
        <f>IFERROR(VLOOKUP(AE5991,[3]Sheet2!$M:$O,2,FALSE),0)</f>
        <v>0.26319999999999999</v>
      </c>
      <c r="AD5991" s="11">
        <f>IFERROR(VLOOKUP(AE5991,[3]Sheet2!$M:$O,3,FALSE),0)</f>
        <v>5</v>
      </c>
      <c r="AE5991" s="10" t="str">
        <f t="shared" si="245"/>
        <v>80/81OHL</v>
      </c>
      <c r="AF5991" s="13">
        <f t="shared" si="241"/>
        <v>9.14856136230182E-3</v>
      </c>
    </row>
    <row r="5992" spans="1:32" x14ac:dyDescent="0.45">
      <c r="A5992" t="s">
        <v>54</v>
      </c>
      <c r="B5992" t="s">
        <v>338</v>
      </c>
      <c r="C5992" t="s">
        <v>290</v>
      </c>
      <c r="D5992">
        <v>422</v>
      </c>
      <c r="E5992">
        <v>928953.7</v>
      </c>
      <c r="F5992">
        <v>1354636.5530000001</v>
      </c>
      <c r="L5992">
        <v>412322.58100000001</v>
      </c>
      <c r="M5992">
        <v>5.92</v>
      </c>
      <c r="N5992">
        <v>71.28</v>
      </c>
      <c r="O5992">
        <v>17.170000000000002</v>
      </c>
      <c r="P5992">
        <v>24.08</v>
      </c>
      <c r="R5992">
        <v>1223.8800000000001</v>
      </c>
      <c r="T5992">
        <v>24.58</v>
      </c>
      <c r="U5992">
        <v>57.22</v>
      </c>
      <c r="V5992" s="14">
        <v>-0.86439999999999995</v>
      </c>
      <c r="Y5992" s="12" t="str">
        <f>IFERROR(VLOOKUP(C5992,[1]Index!$D:$F,3,FALSE),"Non List")</f>
        <v>Hotels And Tourism</v>
      </c>
      <c r="Z5992">
        <f>IFERROR(VLOOKUP(C5992,[1]LP!$B:$C,2,FALSE),0)</f>
        <v>471.1</v>
      </c>
      <c r="AA5992" s="11">
        <f t="shared" si="244"/>
        <v>79.599999999999994</v>
      </c>
      <c r="AB5992" s="5">
        <f>IFERROR(VLOOKUP(C5992,[2]Sheet1!$B:$F,5,FALSE),0)</f>
        <v>31676880.969999999</v>
      </c>
      <c r="AC5992" s="11">
        <f>IFERROR(VLOOKUP(AE5992,[3]Sheet2!$M:$O,2,FALSE),0)</f>
        <v>26.842099999999999</v>
      </c>
      <c r="AD5992" s="11">
        <f>IFERROR(VLOOKUP(AE5992,[3]Sheet2!$M:$O,3,FALSE),0)</f>
        <v>10</v>
      </c>
      <c r="AE5992" s="10" t="str">
        <f t="shared" si="245"/>
        <v>80/81SHL</v>
      </c>
      <c r="AF5992" s="13">
        <f t="shared" si="241"/>
        <v>1.2566334111653575E-2</v>
      </c>
    </row>
    <row r="5993" spans="1:32" x14ac:dyDescent="0.45">
      <c r="A5993" t="s">
        <v>54</v>
      </c>
      <c r="B5993" t="s">
        <v>338</v>
      </c>
      <c r="C5993" t="s">
        <v>291</v>
      </c>
      <c r="D5993">
        <v>750.3</v>
      </c>
      <c r="E5993">
        <v>1962120.16</v>
      </c>
      <c r="F5993">
        <v>729709.83200000005</v>
      </c>
      <c r="L5993">
        <v>333281.74300000002</v>
      </c>
      <c r="M5993">
        <v>22.64</v>
      </c>
      <c r="N5993">
        <v>33.14</v>
      </c>
      <c r="O5993">
        <v>5.47</v>
      </c>
      <c r="P5993">
        <v>16.510000000000002</v>
      </c>
      <c r="R5993">
        <v>181.28</v>
      </c>
      <c r="T5993">
        <v>137.19</v>
      </c>
      <c r="U5993">
        <v>264.36</v>
      </c>
      <c r="V5993" s="14">
        <v>-0.64770000000000005</v>
      </c>
      <c r="Y5993" s="12" t="str">
        <f>IFERROR(VLOOKUP(C5993,[1]Index!$D:$F,3,FALSE),"Non List")</f>
        <v>Hotels And Tourism</v>
      </c>
      <c r="Z5993">
        <f>IFERROR(VLOOKUP(C5993,[1]LP!$B:$C,2,FALSE),0)</f>
        <v>1079</v>
      </c>
      <c r="AA5993" s="11">
        <f t="shared" si="244"/>
        <v>47.7</v>
      </c>
      <c r="AB5993" s="5">
        <f>IFERROR(VLOOKUP(C5993,[2]Sheet1!$B:$F,5,FALSE),0)</f>
        <v>8437116.8599999994</v>
      </c>
      <c r="AC5993" s="11">
        <f>IFERROR(VLOOKUP(AE5993,[3]Sheet2!$M:$O,2,FALSE),0)</f>
        <v>11</v>
      </c>
      <c r="AD5993" s="11">
        <f>IFERROR(VLOOKUP(AE5993,[3]Sheet2!$M:$O,3,FALSE),0)</f>
        <v>0</v>
      </c>
      <c r="AE5993" s="10" t="str">
        <f t="shared" si="245"/>
        <v>80/81TRH</v>
      </c>
      <c r="AF5993" s="13">
        <f t="shared" si="241"/>
        <v>2.0982391102873033E-2</v>
      </c>
    </row>
    <row r="5994" spans="1:32" x14ac:dyDescent="0.45">
      <c r="A5994" t="s">
        <v>54</v>
      </c>
      <c r="B5994" t="s">
        <v>338</v>
      </c>
      <c r="C5994" t="s">
        <v>292</v>
      </c>
      <c r="D5994">
        <v>838.1</v>
      </c>
      <c r="E5994">
        <v>1534091</v>
      </c>
      <c r="F5994">
        <v>-122241.28</v>
      </c>
      <c r="L5994">
        <v>107910.239</v>
      </c>
      <c r="M5994">
        <v>9.3699999999999992</v>
      </c>
      <c r="N5994">
        <v>89.45</v>
      </c>
      <c r="O5994">
        <v>9.11</v>
      </c>
      <c r="P5994">
        <v>10.19</v>
      </c>
      <c r="R5994">
        <v>814.89</v>
      </c>
      <c r="T5994">
        <v>92.03</v>
      </c>
      <c r="U5994">
        <v>139.29</v>
      </c>
      <c r="V5994" s="14">
        <v>-0.83379999999999999</v>
      </c>
      <c r="Y5994" s="12" t="str">
        <f>IFERROR(VLOOKUP(C5994,[1]Index!$D:$F,3,FALSE),"Non List")</f>
        <v>Hotels And Tourism</v>
      </c>
      <c r="Z5994">
        <f>IFERROR(VLOOKUP(C5994,[1]LP!$B:$C,2,FALSE),0)</f>
        <v>887.4</v>
      </c>
      <c r="AA5994" s="11">
        <f t="shared" si="244"/>
        <v>94.7</v>
      </c>
      <c r="AB5994" s="5">
        <f>IFERROR(VLOOKUP(C5994,[2]Sheet1!$B:$F,5,FALSE),0)</f>
        <v>15340910</v>
      </c>
      <c r="AC5994" s="11">
        <f>IFERROR(VLOOKUP(AE5994,[3]Sheet2!$M:$O,2,FALSE),0)</f>
        <v>0</v>
      </c>
      <c r="AD5994" s="11">
        <f>IFERROR(VLOOKUP(AE5994,[3]Sheet2!$M:$O,3,FALSE),0)</f>
        <v>0</v>
      </c>
      <c r="AE5994" s="10" t="str">
        <f t="shared" si="245"/>
        <v>80/81CGH</v>
      </c>
      <c r="AF5994" s="13">
        <f t="shared" si="241"/>
        <v>1.0558936218165426E-2</v>
      </c>
    </row>
    <row r="5995" spans="1:32" x14ac:dyDescent="0.45">
      <c r="A5995" t="s">
        <v>54</v>
      </c>
      <c r="B5995" t="s">
        <v>338</v>
      </c>
      <c r="C5995" t="s">
        <v>324</v>
      </c>
      <c r="D5995">
        <v>1193</v>
      </c>
      <c r="E5995">
        <v>596369.16799999995</v>
      </c>
      <c r="F5995">
        <v>5856.6940000000004</v>
      </c>
      <c r="L5995">
        <v>24749.789000000001</v>
      </c>
      <c r="M5995">
        <v>5.53</v>
      </c>
      <c r="N5995">
        <v>215.73</v>
      </c>
      <c r="O5995">
        <v>11.81</v>
      </c>
      <c r="P5995">
        <v>5.48</v>
      </c>
      <c r="R5995">
        <v>2547.77</v>
      </c>
      <c r="T5995">
        <v>100.98</v>
      </c>
      <c r="U5995">
        <v>112.09</v>
      </c>
      <c r="V5995" s="14">
        <v>-0.90600000000000003</v>
      </c>
      <c r="Y5995" s="12" t="str">
        <f>IFERROR(VLOOKUP(C5995,[1]Index!$D:$F,3,FALSE),"Non List")</f>
        <v>Hotels And Tourism</v>
      </c>
      <c r="Z5995">
        <f>IFERROR(VLOOKUP(C5995,[1]LP!$B:$C,2,FALSE),0)</f>
        <v>1100</v>
      </c>
      <c r="AA5995" s="11">
        <f t="shared" si="244"/>
        <v>198.9</v>
      </c>
      <c r="AB5995" s="5">
        <f>IFERROR(VLOOKUP(C5995,[2]Sheet1!$B:$F,5,FALSE),0)</f>
        <v>1073464.56</v>
      </c>
      <c r="AC5995" s="11">
        <f>IFERROR(VLOOKUP(AE5995,[3]Sheet2!$M:$O,2,FALSE),0)</f>
        <v>0</v>
      </c>
      <c r="AD5995" s="11">
        <f>IFERROR(VLOOKUP(AE5995,[3]Sheet2!$M:$O,3,FALSE),0)</f>
        <v>0</v>
      </c>
      <c r="AE5995" s="10" t="str">
        <f t="shared" si="245"/>
        <v>80/81KDL</v>
      </c>
      <c r="AF5995" s="13">
        <f t="shared" si="241"/>
        <v>5.0272727272727274E-3</v>
      </c>
    </row>
    <row r="5996" spans="1:32" x14ac:dyDescent="0.45">
      <c r="A5996" t="s">
        <v>54</v>
      </c>
      <c r="B5996" t="s">
        <v>338</v>
      </c>
      <c r="C5996" t="s">
        <v>365</v>
      </c>
      <c r="D5996">
        <v>679</v>
      </c>
      <c r="E5996">
        <v>1674000</v>
      </c>
      <c r="F5996">
        <v>-94347.164000000004</v>
      </c>
      <c r="L5996">
        <v>-153700.5913</v>
      </c>
      <c r="M5996">
        <v>-12.24</v>
      </c>
      <c r="N5996">
        <v>-55.47</v>
      </c>
      <c r="O5996">
        <v>7.2</v>
      </c>
      <c r="P5996">
        <v>-12.97</v>
      </c>
      <c r="R5996">
        <v>-399.38</v>
      </c>
      <c r="T5996">
        <v>94.36</v>
      </c>
      <c r="U5996" s="12">
        <v>0</v>
      </c>
      <c r="V5996" s="12">
        <v>0</v>
      </c>
      <c r="Y5996" s="12" t="str">
        <f>IFERROR(VLOOKUP(C5996,[1]Index!$D:$F,3,FALSE),"Non List")</f>
        <v>Hotels And Tourism</v>
      </c>
      <c r="Z5996">
        <f>IFERROR(VLOOKUP(C5996,[1]LP!$B:$C,2,FALSE),0)</f>
        <v>882</v>
      </c>
      <c r="AA5996" s="11">
        <f t="shared" si="244"/>
        <v>-72.099999999999994</v>
      </c>
      <c r="AB5996" s="5">
        <f>IFERROR(VLOOKUP(C5996,[2]Sheet1!$B:$F,5,FALSE),0)</f>
        <v>1674000</v>
      </c>
      <c r="AC5996" s="11">
        <f>IFERROR(VLOOKUP(AE5996,[3]Sheet2!$M:$O,2,FALSE),0)</f>
        <v>0</v>
      </c>
      <c r="AD5996" s="11">
        <f>IFERROR(VLOOKUP(AE5996,[3]Sheet2!$M:$O,3,FALSE),0)</f>
        <v>0</v>
      </c>
      <c r="AE5996" s="10" t="str">
        <f t="shared" si="245"/>
        <v>80/81CITY</v>
      </c>
      <c r="AF5996" s="13">
        <f t="shared" si="241"/>
        <v>-1.3877551020408163E-2</v>
      </c>
    </row>
    <row r="5997" spans="1:32" x14ac:dyDescent="0.45">
      <c r="A5997" t="s">
        <v>24</v>
      </c>
      <c r="B5997" t="s">
        <v>338</v>
      </c>
      <c r="C5997" t="s">
        <v>293</v>
      </c>
      <c r="D5997">
        <v>15875.1</v>
      </c>
      <c r="E5997">
        <v>194889</v>
      </c>
      <c r="F5997">
        <v>6089253</v>
      </c>
      <c r="L5997">
        <v>105304</v>
      </c>
      <c r="M5997">
        <v>216.12</v>
      </c>
      <c r="N5997">
        <v>73.459999999999994</v>
      </c>
      <c r="O5997">
        <v>4.92</v>
      </c>
      <c r="P5997">
        <v>6.7</v>
      </c>
      <c r="R5997">
        <v>361.42</v>
      </c>
      <c r="T5997">
        <v>3224.47</v>
      </c>
      <c r="U5997">
        <v>3959.75</v>
      </c>
      <c r="V5997" s="14">
        <v>-0.75060000000000004</v>
      </c>
      <c r="Y5997" s="12" t="str">
        <f>IFERROR(VLOOKUP(C5997,[1]Index!$D:$F,3,FALSE),"Non List")</f>
        <v>Manufacturing And Processing</v>
      </c>
      <c r="Z5997">
        <f>IFERROR(VLOOKUP(C5997,[1]LP!$B:$C,2,FALSE),0)</f>
        <v>16335</v>
      </c>
      <c r="AA5997" s="11">
        <f t="shared" si="244"/>
        <v>75.599999999999994</v>
      </c>
      <c r="AB5997" s="5">
        <f>IFERROR(VLOOKUP(C5997,[2]Sheet1!$B:$F,5,FALSE),0)</f>
        <v>175399.83</v>
      </c>
      <c r="AC5997" s="11">
        <f>IFERROR(VLOOKUP(AE5997,[3]Sheet2!$M:$O,2,FALSE),0)</f>
        <v>0</v>
      </c>
      <c r="AD5997" s="11">
        <f>IFERROR(VLOOKUP(AE5997,[3]Sheet2!$M:$O,3,FALSE),0)</f>
        <v>0</v>
      </c>
      <c r="AE5997" s="10" t="str">
        <f t="shared" si="245"/>
        <v>80/81BNL</v>
      </c>
      <c r="AF5997" s="13">
        <f t="shared" si="241"/>
        <v>1.323048668503214E-2</v>
      </c>
    </row>
    <row r="5998" spans="1:32" x14ac:dyDescent="0.45">
      <c r="A5998" t="s">
        <v>24</v>
      </c>
      <c r="B5998" t="s">
        <v>338</v>
      </c>
      <c r="C5998" t="s">
        <v>294</v>
      </c>
      <c r="D5998">
        <v>12700</v>
      </c>
      <c r="E5998">
        <v>121000</v>
      </c>
      <c r="F5998">
        <v>3920877</v>
      </c>
      <c r="L5998">
        <v>133036</v>
      </c>
      <c r="M5998">
        <v>439.76</v>
      </c>
      <c r="N5998">
        <v>28.88</v>
      </c>
      <c r="O5998">
        <v>3.8</v>
      </c>
      <c r="P5998">
        <v>13.17</v>
      </c>
      <c r="R5998">
        <v>109.74</v>
      </c>
      <c r="T5998">
        <v>3340.39</v>
      </c>
      <c r="U5998">
        <v>5749.07</v>
      </c>
      <c r="V5998" s="14">
        <v>-0.54730000000000001</v>
      </c>
      <c r="Y5998" s="12" t="str">
        <f>IFERROR(VLOOKUP(C5998,[1]Index!$D:$F,3,FALSE),"Non List")</f>
        <v>Manufacturing And Processing</v>
      </c>
      <c r="Z5998">
        <f>IFERROR(VLOOKUP(C5998,[1]LP!$B:$C,2,FALSE),0)</f>
        <v>13995</v>
      </c>
      <c r="AA5998" s="11">
        <f t="shared" si="244"/>
        <v>31.8</v>
      </c>
      <c r="AB5998" s="5">
        <f>IFERROR(VLOOKUP(C5998,[2]Sheet1!$B:$F,5,FALSE),0)</f>
        <v>108900</v>
      </c>
      <c r="AC5998" s="11">
        <f>IFERROR(VLOOKUP(AE5998,[3]Sheet2!$M:$O,2,FALSE),0)</f>
        <v>50</v>
      </c>
      <c r="AD5998" s="11">
        <f>IFERROR(VLOOKUP(AE5998,[3]Sheet2!$M:$O,3,FALSE),0)</f>
        <v>0</v>
      </c>
      <c r="AE5998" s="10" t="str">
        <f t="shared" si="245"/>
        <v>80/81BNT</v>
      </c>
      <c r="AF5998" s="13">
        <f t="shared" si="241"/>
        <v>3.1422650946766703E-2</v>
      </c>
    </row>
    <row r="5999" spans="1:32" x14ac:dyDescent="0.45">
      <c r="A5999" t="s">
        <v>24</v>
      </c>
      <c r="B5999" t="s">
        <v>338</v>
      </c>
      <c r="C5999" t="s">
        <v>295</v>
      </c>
      <c r="D5999">
        <v>1187.4000000000001</v>
      </c>
      <c r="E5999">
        <v>2672523.3149999999</v>
      </c>
      <c r="F5999">
        <v>1030436.55</v>
      </c>
      <c r="L5999">
        <v>105199.39</v>
      </c>
      <c r="M5999">
        <v>15.72</v>
      </c>
      <c r="N5999">
        <v>75.53</v>
      </c>
      <c r="O5999">
        <v>8.57</v>
      </c>
      <c r="P5999">
        <v>11.36</v>
      </c>
      <c r="R5999">
        <v>647.29</v>
      </c>
      <c r="T5999">
        <v>138.56</v>
      </c>
      <c r="U5999">
        <v>221.38</v>
      </c>
      <c r="V5999">
        <v>-0.81359999999999999</v>
      </c>
      <c r="Y5999" s="12" t="str">
        <f>IFERROR(VLOOKUP(C5999,[1]Index!$D:$F,3,FALSE),"Non List")</f>
        <v>Manufacturing And Processing</v>
      </c>
      <c r="Z5999">
        <f>IFERROR(VLOOKUP(C5999,[1]LP!$B:$C,2,FALSE),0)</f>
        <v>1361</v>
      </c>
      <c r="AA5999" s="11">
        <f t="shared" si="244"/>
        <v>86.6</v>
      </c>
      <c r="AB5999" s="5">
        <f>IFERROR(VLOOKUP(C5999,[2]Sheet1!$B:$F,5,FALSE),0)</f>
        <v>11224597.859999999</v>
      </c>
      <c r="AC5999" s="11">
        <f>IFERROR(VLOOKUP(AE5999,[3]Sheet2!$M:$O,2,FALSE),0)</f>
        <v>5</v>
      </c>
      <c r="AD5999" s="11">
        <f>IFERROR(VLOOKUP(AE5999,[3]Sheet2!$M:$O,3,FALSE),0)</f>
        <v>15</v>
      </c>
      <c r="AE5999" s="10" t="str">
        <f t="shared" si="245"/>
        <v>80/81HDL</v>
      </c>
      <c r="AF5999" s="13">
        <f t="shared" si="241"/>
        <v>1.1550330639235856E-2</v>
      </c>
    </row>
    <row r="6000" spans="1:32" x14ac:dyDescent="0.45">
      <c r="A6000" t="s">
        <v>24</v>
      </c>
      <c r="B6000" t="s">
        <v>338</v>
      </c>
      <c r="C6000" t="s">
        <v>298</v>
      </c>
      <c r="D6000">
        <v>253.4</v>
      </c>
      <c r="E6000">
        <v>60643.625</v>
      </c>
      <c r="F6000">
        <v>315123.92</v>
      </c>
      <c r="L6000">
        <v>4337.3900000000003</v>
      </c>
      <c r="M6000">
        <v>28.6</v>
      </c>
      <c r="N6000">
        <v>8.86</v>
      </c>
      <c r="O6000">
        <v>0.41</v>
      </c>
      <c r="P6000">
        <v>4.62</v>
      </c>
      <c r="R6000">
        <v>3.63</v>
      </c>
      <c r="T6000">
        <v>619.63</v>
      </c>
      <c r="U6000">
        <v>631.45000000000005</v>
      </c>
      <c r="V6000">
        <v>1.4919</v>
      </c>
      <c r="Y6000" s="12" t="str">
        <f>IFERROR(VLOOKUP(C6000,[1]Index!$D:$F,3,FALSE),"Non List")</f>
        <v>Manufacturing And Processing</v>
      </c>
      <c r="Z6000">
        <f>IFERROR(VLOOKUP(C6000,[1]LP!$B:$C,2,FALSE),0)</f>
        <v>251.8</v>
      </c>
      <c r="AA6000" s="11">
        <f t="shared" si="244"/>
        <v>8.8000000000000007</v>
      </c>
      <c r="AB6000" s="5">
        <f>IFERROR(VLOOKUP(C6000,[2]Sheet1!$B:$F,5,FALSE),0)</f>
        <v>240446.91</v>
      </c>
      <c r="AC6000" s="11">
        <f>IFERROR(VLOOKUP(AE6000,[3]Sheet2!$M:$O,2,FALSE),0)</f>
        <v>5</v>
      </c>
      <c r="AD6000" s="11">
        <f>IFERROR(VLOOKUP(AE6000,[3]Sheet2!$M:$O,3,FALSE),0)</f>
        <v>20</v>
      </c>
      <c r="AE6000" s="10" t="str">
        <f t="shared" si="245"/>
        <v>80/81NLO</v>
      </c>
      <c r="AF6000" s="13">
        <f t="shared" si="241"/>
        <v>0.113582208101668</v>
      </c>
    </row>
    <row r="6001" spans="1:32" x14ac:dyDescent="0.45">
      <c r="A6001" t="s">
        <v>24</v>
      </c>
      <c r="B6001" t="s">
        <v>338</v>
      </c>
      <c r="C6001" t="s">
        <v>296</v>
      </c>
      <c r="D6001">
        <v>45000</v>
      </c>
      <c r="E6001">
        <v>92100</v>
      </c>
      <c r="F6001">
        <v>4821400</v>
      </c>
      <c r="L6001">
        <v>552500</v>
      </c>
      <c r="M6001">
        <v>2399.56</v>
      </c>
      <c r="N6001">
        <v>18.75</v>
      </c>
      <c r="O6001">
        <v>8.43</v>
      </c>
      <c r="P6001">
        <v>44.98</v>
      </c>
      <c r="R6001">
        <v>158.06</v>
      </c>
      <c r="T6001">
        <v>5334.96</v>
      </c>
      <c r="U6001">
        <v>16971.59</v>
      </c>
      <c r="V6001">
        <v>-0.62290000000000001</v>
      </c>
      <c r="Y6001" s="12" t="str">
        <f>IFERROR(VLOOKUP(C6001,[1]Index!$D:$F,3,FALSE),"Non List")</f>
        <v>Manufacturing And Processing</v>
      </c>
      <c r="Z6001">
        <f>IFERROR(VLOOKUP(C6001,[1]LP!$B:$C,2,FALSE),0)</f>
        <v>45000</v>
      </c>
      <c r="AA6001" s="11">
        <f t="shared" si="244"/>
        <v>18.8</v>
      </c>
      <c r="AB6001" s="5">
        <f>IFERROR(VLOOKUP(C6001,[2]Sheet1!$B:$F,5,FALSE),0)</f>
        <v>138150</v>
      </c>
      <c r="AC6001" s="11">
        <f>IFERROR(VLOOKUP(AE6001,[3]Sheet2!$M:$O,2,FALSE),0)</f>
        <v>1714</v>
      </c>
      <c r="AD6001" s="11">
        <f>IFERROR(VLOOKUP(AE6001,[3]Sheet2!$M:$O,3,FALSE),0)</f>
        <v>0</v>
      </c>
      <c r="AE6001" s="10" t="str">
        <f t="shared" si="245"/>
        <v>80/81UNL</v>
      </c>
      <c r="AF6001" s="13">
        <f t="shared" si="241"/>
        <v>5.3323555555555555E-2</v>
      </c>
    </row>
    <row r="6002" spans="1:32" x14ac:dyDescent="0.45">
      <c r="A6002" t="s">
        <v>24</v>
      </c>
      <c r="B6002" t="s">
        <v>338</v>
      </c>
      <c r="C6002" t="s">
        <v>297</v>
      </c>
      <c r="D6002">
        <v>473</v>
      </c>
      <c r="E6002">
        <v>5027000</v>
      </c>
      <c r="F6002">
        <v>4622322.37</v>
      </c>
      <c r="L6002">
        <v>-53420.11</v>
      </c>
      <c r="M6002">
        <v>-4.24</v>
      </c>
      <c r="N6002">
        <v>-111.56</v>
      </c>
      <c r="O6002">
        <v>2.46</v>
      </c>
      <c r="P6002">
        <v>-2.21</v>
      </c>
      <c r="R6002">
        <v>-274.44</v>
      </c>
      <c r="T6002">
        <v>191.95</v>
      </c>
      <c r="U6002" s="12">
        <v>0</v>
      </c>
      <c r="V6002" s="12">
        <v>0</v>
      </c>
      <c r="Y6002" s="12" t="str">
        <f>IFERROR(VLOOKUP(C6002,[1]Index!$D:$F,3,FALSE),"Non List")</f>
        <v>Manufacturing And Processing</v>
      </c>
      <c r="Z6002">
        <f>IFERROR(VLOOKUP(C6002,[1]LP!$B:$C,2,FALSE),0)</f>
        <v>506.5</v>
      </c>
      <c r="AA6002" s="11">
        <f t="shared" si="244"/>
        <v>-119.5</v>
      </c>
      <c r="AB6002" s="5">
        <f>IFERROR(VLOOKUP(C6002,[2]Sheet1!$B:$F,5,FALSE),0)</f>
        <v>50270000</v>
      </c>
      <c r="AC6002" s="11">
        <f>IFERROR(VLOOKUP(AE6002,[3]Sheet2!$M:$O,2,FALSE),0)</f>
        <v>0.45</v>
      </c>
      <c r="AD6002" s="11">
        <f>IFERROR(VLOOKUP(AE6002,[3]Sheet2!$M:$O,3,FALSE),0)</f>
        <v>8.5500000000000007</v>
      </c>
      <c r="AE6002" s="10" t="str">
        <f t="shared" si="245"/>
        <v>80/81SHIVM</v>
      </c>
      <c r="AF6002" s="13">
        <f t="shared" si="241"/>
        <v>-8.371174728529121E-3</v>
      </c>
    </row>
    <row r="6003" spans="1:32" x14ac:dyDescent="0.45">
      <c r="A6003" t="s">
        <v>24</v>
      </c>
      <c r="B6003" t="s">
        <v>338</v>
      </c>
      <c r="C6003" t="s">
        <v>366</v>
      </c>
      <c r="D6003">
        <v>466.7</v>
      </c>
      <c r="E6003">
        <v>3971900.6</v>
      </c>
      <c r="F6003">
        <v>6545655.5710000005</v>
      </c>
      <c r="L6003">
        <v>-198823.671</v>
      </c>
      <c r="M6003">
        <v>-20</v>
      </c>
      <c r="N6003">
        <v>-23.34</v>
      </c>
      <c r="O6003">
        <v>1.76</v>
      </c>
      <c r="P6003">
        <v>-7.56</v>
      </c>
      <c r="R6003">
        <v>-41.08</v>
      </c>
      <c r="T6003">
        <v>264.8</v>
      </c>
      <c r="U6003" s="12">
        <v>0</v>
      </c>
      <c r="V6003" s="12">
        <v>0</v>
      </c>
      <c r="Y6003" s="12" t="str">
        <f>IFERROR(VLOOKUP(C6003,[1]Index!$D:$F,3,FALSE),"Non List")</f>
        <v>Manufacturing And Processing</v>
      </c>
      <c r="Z6003">
        <f>IFERROR(VLOOKUP(C6003,[1]LP!$B:$C,2,FALSE),0)</f>
        <v>502</v>
      </c>
      <c r="AA6003" s="11">
        <f t="shared" si="244"/>
        <v>-25.1</v>
      </c>
      <c r="AB6003" s="5">
        <f>IFERROR(VLOOKUP(C6003,[2]Sheet1!$B:$F,5,FALSE),0)</f>
        <v>9135371.4000000004</v>
      </c>
      <c r="AC6003" s="11">
        <f>IFERROR(VLOOKUP(AE6003,[3]Sheet2!$M:$O,2,FALSE),0)</f>
        <v>0</v>
      </c>
      <c r="AD6003" s="11">
        <f>IFERROR(VLOOKUP(AE6003,[3]Sheet2!$M:$O,3,FALSE),0)</f>
        <v>0</v>
      </c>
      <c r="AE6003" s="10" t="str">
        <f t="shared" si="245"/>
        <v>80/81GCIL</v>
      </c>
      <c r="AF6003" s="13">
        <f t="shared" si="241"/>
        <v>-3.9840637450199202E-2</v>
      </c>
    </row>
    <row r="6004" spans="1:32" x14ac:dyDescent="0.45">
      <c r="A6004" t="s">
        <v>53</v>
      </c>
      <c r="B6004" t="s">
        <v>338</v>
      </c>
      <c r="C6004" t="s">
        <v>293</v>
      </c>
      <c r="D6004">
        <v>15875.1</v>
      </c>
      <c r="E6004">
        <v>194889</v>
      </c>
      <c r="F6004">
        <v>5885059</v>
      </c>
      <c r="L6004">
        <v>-151577</v>
      </c>
      <c r="M6004">
        <v>-155.54</v>
      </c>
      <c r="N6004">
        <v>-102.06</v>
      </c>
      <c r="O6004">
        <v>5.09</v>
      </c>
      <c r="P6004">
        <v>-4.99</v>
      </c>
      <c r="R6004">
        <v>-519.49</v>
      </c>
      <c r="T6004">
        <v>3119.7</v>
      </c>
      <c r="U6004" s="12">
        <v>0</v>
      </c>
      <c r="V6004" s="12">
        <v>0</v>
      </c>
      <c r="Y6004" s="12" t="str">
        <f>IFERROR(VLOOKUP(C6004,[1]Index!$D:$F,3,FALSE),"Non List")</f>
        <v>Manufacturing And Processing</v>
      </c>
      <c r="Z6004">
        <f>IFERROR(VLOOKUP(C6004,[1]LP!$B:$C,2,FALSE),0)</f>
        <v>16335</v>
      </c>
      <c r="AA6004" s="11">
        <f t="shared" si="244"/>
        <v>-105</v>
      </c>
      <c r="AB6004" s="5">
        <f>IFERROR(VLOOKUP(C6004,[2]Sheet1!$B:$F,5,FALSE),0)</f>
        <v>175399.83</v>
      </c>
      <c r="AC6004" s="11">
        <f>IFERROR(VLOOKUP(AE6004,[3]Sheet2!$M:$O,2,FALSE),0)</f>
        <v>0</v>
      </c>
      <c r="AD6004" s="11">
        <f>IFERROR(VLOOKUP(AE6004,[3]Sheet2!$M:$O,3,FALSE),0)</f>
        <v>0</v>
      </c>
      <c r="AE6004" s="10" t="str">
        <f t="shared" si="245"/>
        <v>80/81BNL</v>
      </c>
      <c r="AF6004" s="13">
        <f t="shared" si="241"/>
        <v>-9.5218855218855217E-3</v>
      </c>
    </row>
    <row r="6005" spans="1:32" x14ac:dyDescent="0.45">
      <c r="A6005" t="s">
        <v>53</v>
      </c>
      <c r="B6005" t="s">
        <v>338</v>
      </c>
      <c r="C6005" t="s">
        <v>294</v>
      </c>
      <c r="D6005">
        <v>12700</v>
      </c>
      <c r="E6005">
        <v>121000</v>
      </c>
      <c r="F6005">
        <v>3718398</v>
      </c>
      <c r="L6005">
        <v>-74154</v>
      </c>
      <c r="M6005">
        <v>-122.56</v>
      </c>
      <c r="N6005">
        <v>-103.62</v>
      </c>
      <c r="O6005">
        <v>4</v>
      </c>
      <c r="P6005">
        <v>-3.86</v>
      </c>
      <c r="R6005">
        <v>-414.48</v>
      </c>
      <c r="T6005">
        <v>3173.06</v>
      </c>
      <c r="U6005" s="12">
        <v>0</v>
      </c>
      <c r="V6005" s="12">
        <v>0</v>
      </c>
      <c r="Y6005" s="12" t="str">
        <f>IFERROR(VLOOKUP(C6005,[1]Index!$D:$F,3,FALSE),"Non List")</f>
        <v>Manufacturing And Processing</v>
      </c>
      <c r="Z6005">
        <f>IFERROR(VLOOKUP(C6005,[1]LP!$B:$C,2,FALSE),0)</f>
        <v>13995</v>
      </c>
      <c r="AA6005" s="11">
        <f t="shared" si="244"/>
        <v>-114.2</v>
      </c>
      <c r="AB6005" s="5">
        <f>IFERROR(VLOOKUP(C6005,[2]Sheet1!$B:$F,5,FALSE),0)</f>
        <v>108900</v>
      </c>
      <c r="AC6005" s="11">
        <f>IFERROR(VLOOKUP(AE6005,[3]Sheet2!$M:$O,2,FALSE),0)</f>
        <v>50</v>
      </c>
      <c r="AD6005" s="11">
        <f>IFERROR(VLOOKUP(AE6005,[3]Sheet2!$M:$O,3,FALSE),0)</f>
        <v>0</v>
      </c>
      <c r="AE6005" s="10" t="str">
        <f t="shared" si="245"/>
        <v>80/81BNT</v>
      </c>
      <c r="AF6005" s="13">
        <f t="shared" si="241"/>
        <v>-8.7574133619149706E-3</v>
      </c>
    </row>
    <row r="6006" spans="1:32" x14ac:dyDescent="0.45">
      <c r="A6006" t="s">
        <v>53</v>
      </c>
      <c r="B6006" t="s">
        <v>338</v>
      </c>
      <c r="C6006" t="s">
        <v>295</v>
      </c>
      <c r="D6006">
        <v>1187.4000000000001</v>
      </c>
      <c r="E6006">
        <v>2672523.3149999999</v>
      </c>
      <c r="F6006">
        <v>481501.14799999999</v>
      </c>
      <c r="L6006">
        <v>163655.65</v>
      </c>
      <c r="M6006">
        <v>12.24</v>
      </c>
      <c r="N6006">
        <v>97.01</v>
      </c>
      <c r="O6006">
        <v>10.06</v>
      </c>
      <c r="P6006">
        <v>10.38</v>
      </c>
      <c r="R6006">
        <v>975.92</v>
      </c>
      <c r="T6006">
        <v>118.02</v>
      </c>
      <c r="U6006">
        <v>180.29</v>
      </c>
      <c r="V6006">
        <v>-0.84819999999999995</v>
      </c>
      <c r="Y6006" s="12" t="str">
        <f>IFERROR(VLOOKUP(C6006,[1]Index!$D:$F,3,FALSE),"Non List")</f>
        <v>Manufacturing And Processing</v>
      </c>
      <c r="Z6006">
        <f>IFERROR(VLOOKUP(C6006,[1]LP!$B:$C,2,FALSE),0)</f>
        <v>1361</v>
      </c>
      <c r="AA6006" s="11">
        <f t="shared" si="244"/>
        <v>111.2</v>
      </c>
      <c r="AB6006" s="5">
        <f>IFERROR(VLOOKUP(C6006,[2]Sheet1!$B:$F,5,FALSE),0)</f>
        <v>11224597.859999999</v>
      </c>
      <c r="AC6006" s="11">
        <f>IFERROR(VLOOKUP(AE6006,[3]Sheet2!$M:$O,2,FALSE),0)</f>
        <v>5</v>
      </c>
      <c r="AD6006" s="11">
        <f>IFERROR(VLOOKUP(AE6006,[3]Sheet2!$M:$O,3,FALSE),0)</f>
        <v>15</v>
      </c>
      <c r="AE6006" s="10" t="str">
        <f t="shared" si="245"/>
        <v>80/81HDL</v>
      </c>
      <c r="AF6006" s="13">
        <f t="shared" si="241"/>
        <v>8.9933872152828803E-3</v>
      </c>
    </row>
    <row r="6007" spans="1:32" x14ac:dyDescent="0.45">
      <c r="A6007" t="s">
        <v>53</v>
      </c>
      <c r="B6007" t="s">
        <v>338</v>
      </c>
      <c r="C6007" t="s">
        <v>298</v>
      </c>
      <c r="D6007">
        <v>253.4</v>
      </c>
      <c r="E6007">
        <v>60643.625</v>
      </c>
      <c r="F6007">
        <v>322989.42200000002</v>
      </c>
      <c r="L6007">
        <v>7865.4319999999998</v>
      </c>
      <c r="M6007">
        <v>25.92</v>
      </c>
      <c r="N6007">
        <v>9.7799999999999994</v>
      </c>
      <c r="O6007">
        <v>0.4</v>
      </c>
      <c r="P6007">
        <v>4.0999999999999996</v>
      </c>
      <c r="R6007">
        <v>3.91</v>
      </c>
      <c r="T6007">
        <v>632.6</v>
      </c>
      <c r="U6007">
        <v>607.4</v>
      </c>
      <c r="V6007">
        <v>1.397</v>
      </c>
      <c r="Y6007" s="12" t="str">
        <f>IFERROR(VLOOKUP(C6007,[1]Index!$D:$F,3,FALSE),"Non List")</f>
        <v>Manufacturing And Processing</v>
      </c>
      <c r="Z6007">
        <f>IFERROR(VLOOKUP(C6007,[1]LP!$B:$C,2,FALSE),0)</f>
        <v>251.8</v>
      </c>
      <c r="AA6007" s="11">
        <f t="shared" si="244"/>
        <v>9.6999999999999993</v>
      </c>
      <c r="AB6007" s="5">
        <f>IFERROR(VLOOKUP(C6007,[2]Sheet1!$B:$F,5,FALSE),0)</f>
        <v>240446.91</v>
      </c>
      <c r="AC6007" s="11">
        <f>IFERROR(VLOOKUP(AE6007,[3]Sheet2!$M:$O,2,FALSE),0)</f>
        <v>5</v>
      </c>
      <c r="AD6007" s="11">
        <f>IFERROR(VLOOKUP(AE6007,[3]Sheet2!$M:$O,3,FALSE),0)</f>
        <v>20</v>
      </c>
      <c r="AE6007" s="10" t="str">
        <f t="shared" si="245"/>
        <v>80/81NLO</v>
      </c>
      <c r="AF6007" s="13">
        <f t="shared" si="241"/>
        <v>0.10293884034948372</v>
      </c>
    </row>
    <row r="6008" spans="1:32" x14ac:dyDescent="0.45">
      <c r="A6008" t="s">
        <v>53</v>
      </c>
      <c r="B6008" t="s">
        <v>338</v>
      </c>
      <c r="C6008" t="s">
        <v>296</v>
      </c>
      <c r="D6008">
        <v>45000</v>
      </c>
      <c r="E6008">
        <v>92100</v>
      </c>
      <c r="F6008">
        <v>3778400</v>
      </c>
      <c r="L6008">
        <v>421000</v>
      </c>
      <c r="M6008">
        <v>914.22</v>
      </c>
      <c r="N6008">
        <v>49.22</v>
      </c>
      <c r="O6008">
        <v>10.71</v>
      </c>
      <c r="P6008">
        <v>21.75</v>
      </c>
      <c r="R6008">
        <v>527.15</v>
      </c>
      <c r="T6008">
        <v>4202.5</v>
      </c>
      <c r="U6008">
        <v>9297.59</v>
      </c>
      <c r="V6008">
        <v>-0.79339999999999999</v>
      </c>
      <c r="Y6008" s="12" t="str">
        <f>IFERROR(VLOOKUP(C6008,[1]Index!$D:$F,3,FALSE),"Non List")</f>
        <v>Manufacturing And Processing</v>
      </c>
      <c r="Z6008">
        <f>IFERROR(VLOOKUP(C6008,[1]LP!$B:$C,2,FALSE),0)</f>
        <v>45000</v>
      </c>
      <c r="AA6008" s="11">
        <f t="shared" si="244"/>
        <v>49.2</v>
      </c>
      <c r="AB6008" s="5">
        <f>IFERROR(VLOOKUP(C6008,[2]Sheet1!$B:$F,5,FALSE),0)</f>
        <v>138150</v>
      </c>
      <c r="AC6008" s="11">
        <f>IFERROR(VLOOKUP(AE6008,[3]Sheet2!$M:$O,2,FALSE),0)</f>
        <v>1714</v>
      </c>
      <c r="AD6008" s="11">
        <f>IFERROR(VLOOKUP(AE6008,[3]Sheet2!$M:$O,3,FALSE),0)</f>
        <v>0</v>
      </c>
      <c r="AE6008" s="10" t="str">
        <f t="shared" si="245"/>
        <v>80/81UNL</v>
      </c>
      <c r="AF6008" s="13">
        <f t="shared" si="241"/>
        <v>2.0316000000000001E-2</v>
      </c>
    </row>
    <row r="6009" spans="1:32" x14ac:dyDescent="0.45">
      <c r="A6009" t="s">
        <v>53</v>
      </c>
      <c r="B6009" t="s">
        <v>338</v>
      </c>
      <c r="C6009" t="s">
        <v>297</v>
      </c>
      <c r="D6009">
        <v>473</v>
      </c>
      <c r="E6009">
        <v>5027000</v>
      </c>
      <c r="F6009">
        <v>4408293.49</v>
      </c>
      <c r="L6009">
        <v>148597.96</v>
      </c>
      <c r="M6009">
        <v>5.9</v>
      </c>
      <c r="N6009">
        <v>80.17</v>
      </c>
      <c r="O6009">
        <v>2.52</v>
      </c>
      <c r="P6009">
        <v>3.15</v>
      </c>
      <c r="R6009">
        <v>202.03</v>
      </c>
      <c r="T6009">
        <v>187.69</v>
      </c>
      <c r="U6009">
        <v>157.85</v>
      </c>
      <c r="V6009">
        <v>-0.6663</v>
      </c>
      <c r="Y6009" s="12" t="str">
        <f>IFERROR(VLOOKUP(C6009,[1]Index!$D:$F,3,FALSE),"Non List")</f>
        <v>Manufacturing And Processing</v>
      </c>
      <c r="Z6009">
        <f>IFERROR(VLOOKUP(C6009,[1]LP!$B:$C,2,FALSE),0)</f>
        <v>506.5</v>
      </c>
      <c r="AA6009" s="11">
        <f t="shared" si="244"/>
        <v>85.8</v>
      </c>
      <c r="AB6009" s="5">
        <f>IFERROR(VLOOKUP(C6009,[2]Sheet1!$B:$F,5,FALSE),0)</f>
        <v>50270000</v>
      </c>
      <c r="AC6009" s="11">
        <f>IFERROR(VLOOKUP(AE6009,[3]Sheet2!$M:$O,2,FALSE),0)</f>
        <v>0.45</v>
      </c>
      <c r="AD6009" s="11">
        <f>IFERROR(VLOOKUP(AE6009,[3]Sheet2!$M:$O,3,FALSE),0)</f>
        <v>8.5500000000000007</v>
      </c>
      <c r="AE6009" s="10" t="str">
        <f t="shared" si="245"/>
        <v>80/81SHIVM</v>
      </c>
      <c r="AF6009" s="13">
        <f t="shared" si="241"/>
        <v>1.1648568608094769E-2</v>
      </c>
    </row>
    <row r="6010" spans="1:32" x14ac:dyDescent="0.45">
      <c r="A6010" t="s">
        <v>53</v>
      </c>
      <c r="B6010" t="s">
        <v>338</v>
      </c>
      <c r="C6010" t="s">
        <v>367</v>
      </c>
      <c r="D6010">
        <v>430</v>
      </c>
      <c r="E6010">
        <v>3075050</v>
      </c>
      <c r="F6010">
        <v>2305724.841</v>
      </c>
      <c r="L6010">
        <v>-147853.85699999999</v>
      </c>
      <c r="M6010">
        <v>-9.6</v>
      </c>
      <c r="N6010">
        <v>-44.79</v>
      </c>
      <c r="O6010">
        <v>2.46</v>
      </c>
      <c r="P6010">
        <v>-5.5</v>
      </c>
      <c r="R6010">
        <v>-110.18</v>
      </c>
      <c r="T6010">
        <v>174.98</v>
      </c>
      <c r="U6010" s="12">
        <v>0</v>
      </c>
      <c r="V6010" s="12">
        <v>0</v>
      </c>
      <c r="Y6010" s="12" t="str">
        <f>IFERROR(VLOOKUP(C6010,[1]Index!$D:$F,3,FALSE),"Non List")</f>
        <v>Manufacturing And Processing</v>
      </c>
      <c r="Z6010">
        <f>IFERROR(VLOOKUP(C6010,[1]LP!$B:$C,2,FALSE),0)</f>
        <v>448.5</v>
      </c>
      <c r="AA6010" s="11">
        <f t="shared" si="244"/>
        <v>-46.7</v>
      </c>
      <c r="AB6010" s="5">
        <f>IFERROR(VLOOKUP(C6010,[2]Sheet1!$B:$F,5,FALSE),0)</f>
        <v>11685190</v>
      </c>
      <c r="AC6010" s="11">
        <f>IFERROR(VLOOKUP(AE6010,[3]Sheet2!$M:$O,2,FALSE),0)</f>
        <v>0</v>
      </c>
      <c r="AD6010" s="11">
        <f>IFERROR(VLOOKUP(AE6010,[3]Sheet2!$M:$O,3,FALSE),0)</f>
        <v>0</v>
      </c>
      <c r="AE6010" s="10" t="str">
        <f t="shared" si="245"/>
        <v>80/81SONA</v>
      </c>
      <c r="AF6010" s="13">
        <f t="shared" si="241"/>
        <v>-2.1404682274247491E-2</v>
      </c>
    </row>
    <row r="6011" spans="1:32" x14ac:dyDescent="0.45">
      <c r="A6011" t="s">
        <v>53</v>
      </c>
      <c r="B6011" t="s">
        <v>338</v>
      </c>
      <c r="C6011" t="s">
        <v>366</v>
      </c>
      <c r="D6011">
        <v>466.7</v>
      </c>
      <c r="E6011">
        <v>4567685.7</v>
      </c>
      <c r="F6011">
        <v>5730256.0710000005</v>
      </c>
      <c r="L6011">
        <v>-418438.071</v>
      </c>
      <c r="M6011">
        <v>-18.32</v>
      </c>
      <c r="N6011">
        <v>-25.47</v>
      </c>
      <c r="O6011">
        <v>2.0699999999999998</v>
      </c>
      <c r="P6011">
        <v>-8.1300000000000008</v>
      </c>
      <c r="R6011">
        <v>-52.72</v>
      </c>
      <c r="T6011">
        <v>225.45</v>
      </c>
      <c r="U6011" s="12">
        <v>0</v>
      </c>
      <c r="V6011" s="12">
        <v>0</v>
      </c>
      <c r="Y6011" s="12" t="str">
        <f>IFERROR(VLOOKUP(C6011,[1]Index!$D:$F,3,FALSE),"Non List")</f>
        <v>Manufacturing And Processing</v>
      </c>
      <c r="Z6011">
        <f>IFERROR(VLOOKUP(C6011,[1]LP!$B:$C,2,FALSE),0)</f>
        <v>502</v>
      </c>
      <c r="AA6011" s="11">
        <f t="shared" si="244"/>
        <v>-27.4</v>
      </c>
      <c r="AB6011" s="5">
        <f>IFERROR(VLOOKUP(C6011,[2]Sheet1!$B:$F,5,FALSE),0)</f>
        <v>9135371.4000000004</v>
      </c>
      <c r="AC6011" s="11">
        <f>IFERROR(VLOOKUP(AE6011,[3]Sheet2!$M:$O,2,FALSE),0)</f>
        <v>0</v>
      </c>
      <c r="AD6011" s="11">
        <f>IFERROR(VLOOKUP(AE6011,[3]Sheet2!$M:$O,3,FALSE),0)</f>
        <v>0</v>
      </c>
      <c r="AE6011" s="10" t="str">
        <f t="shared" si="245"/>
        <v>80/81GCIL</v>
      </c>
      <c r="AF6011" s="13">
        <f t="shared" si="241"/>
        <v>-3.6494023904382472E-2</v>
      </c>
    </row>
    <row r="6012" spans="1:32" x14ac:dyDescent="0.45">
      <c r="A6012" t="s">
        <v>54</v>
      </c>
      <c r="B6012" t="s">
        <v>338</v>
      </c>
      <c r="C6012" t="s">
        <v>293</v>
      </c>
      <c r="D6012">
        <v>15875.1</v>
      </c>
      <c r="E6012">
        <v>194889</v>
      </c>
      <c r="F6012">
        <v>6097538</v>
      </c>
      <c r="L6012">
        <v>59892</v>
      </c>
      <c r="M6012">
        <v>40.98</v>
      </c>
      <c r="N6012">
        <v>387.39</v>
      </c>
      <c r="O6012">
        <v>4.92</v>
      </c>
      <c r="P6012">
        <v>1.27</v>
      </c>
      <c r="R6012">
        <v>1905.96</v>
      </c>
      <c r="T6012">
        <v>3228.72</v>
      </c>
      <c r="U6012">
        <v>1725.41</v>
      </c>
      <c r="V6012">
        <v>-0.89129999999999998</v>
      </c>
      <c r="Y6012" s="12" t="str">
        <f>IFERROR(VLOOKUP(C6012,[1]Index!$D:$F,3,FALSE),"Non List")</f>
        <v>Manufacturing And Processing</v>
      </c>
      <c r="Z6012">
        <f>IFERROR(VLOOKUP(C6012,[1]LP!$B:$C,2,FALSE),0)</f>
        <v>16335</v>
      </c>
      <c r="AA6012" s="11">
        <f t="shared" si="244"/>
        <v>398.6</v>
      </c>
      <c r="AB6012" s="5">
        <f>IFERROR(VLOOKUP(C6012,[2]Sheet1!$B:$F,5,FALSE),0)</f>
        <v>175399.83</v>
      </c>
      <c r="AC6012" s="11">
        <f>IFERROR(VLOOKUP(AE6012,[3]Sheet2!$M:$O,2,FALSE),0)</f>
        <v>0</v>
      </c>
      <c r="AD6012" s="11">
        <f>IFERROR(VLOOKUP(AE6012,[3]Sheet2!$M:$O,3,FALSE),0)</f>
        <v>0</v>
      </c>
      <c r="AE6012" s="10" t="str">
        <f t="shared" si="245"/>
        <v>80/81BNL</v>
      </c>
      <c r="AF6012" s="13">
        <f t="shared" si="241"/>
        <v>2.5087235996326903E-3</v>
      </c>
    </row>
    <row r="6013" spans="1:32" x14ac:dyDescent="0.45">
      <c r="A6013" t="s">
        <v>54</v>
      </c>
      <c r="B6013" t="s">
        <v>338</v>
      </c>
      <c r="C6013" t="s">
        <v>294</v>
      </c>
      <c r="D6013">
        <v>12700</v>
      </c>
      <c r="E6013">
        <v>121000</v>
      </c>
      <c r="F6013">
        <v>3988971</v>
      </c>
      <c r="L6013">
        <v>261427</v>
      </c>
      <c r="M6013">
        <v>288.08</v>
      </c>
      <c r="N6013">
        <v>44.08</v>
      </c>
      <c r="O6013">
        <v>3.74</v>
      </c>
      <c r="P6013">
        <v>8.48</v>
      </c>
      <c r="R6013">
        <v>164.86</v>
      </c>
      <c r="T6013">
        <v>3396.67</v>
      </c>
      <c r="U6013">
        <v>4692.18</v>
      </c>
      <c r="V6013">
        <v>-0.63049999999999995</v>
      </c>
      <c r="Y6013" s="12" t="str">
        <f>IFERROR(VLOOKUP(C6013,[1]Index!$D:$F,3,FALSE),"Non List")</f>
        <v>Manufacturing And Processing</v>
      </c>
      <c r="Z6013">
        <f>IFERROR(VLOOKUP(C6013,[1]LP!$B:$C,2,FALSE),0)</f>
        <v>13995</v>
      </c>
      <c r="AA6013" s="11">
        <f t="shared" si="244"/>
        <v>48.6</v>
      </c>
      <c r="AB6013" s="5">
        <f>IFERROR(VLOOKUP(C6013,[2]Sheet1!$B:$F,5,FALSE),0)</f>
        <v>108900</v>
      </c>
      <c r="AC6013" s="11">
        <f>IFERROR(VLOOKUP(AE6013,[3]Sheet2!$M:$O,2,FALSE),0)</f>
        <v>50</v>
      </c>
      <c r="AD6013" s="11">
        <f>IFERROR(VLOOKUP(AE6013,[3]Sheet2!$M:$O,3,FALSE),0)</f>
        <v>0</v>
      </c>
      <c r="AE6013" s="10" t="str">
        <f t="shared" si="245"/>
        <v>80/81BNT</v>
      </c>
      <c r="AF6013" s="13">
        <f t="shared" si="241"/>
        <v>2.0584494462307965E-2</v>
      </c>
    </row>
    <row r="6014" spans="1:32" x14ac:dyDescent="0.45">
      <c r="A6014" t="s">
        <v>54</v>
      </c>
      <c r="B6014" t="s">
        <v>338</v>
      </c>
      <c r="C6014" t="s">
        <v>295</v>
      </c>
      <c r="D6014">
        <v>1187.4000000000001</v>
      </c>
      <c r="E6014">
        <v>2672523.3149999999</v>
      </c>
      <c r="F6014">
        <v>528261.58700000006</v>
      </c>
      <c r="L6014">
        <v>210416.09</v>
      </c>
      <c r="M6014">
        <v>10.49</v>
      </c>
      <c r="N6014">
        <v>113.19</v>
      </c>
      <c r="O6014">
        <v>9.91</v>
      </c>
      <c r="P6014">
        <v>8.77</v>
      </c>
      <c r="R6014">
        <v>1121.71</v>
      </c>
      <c r="T6014">
        <v>119.77</v>
      </c>
      <c r="U6014">
        <v>168.13</v>
      </c>
      <c r="V6014">
        <v>-0.85840000000000005</v>
      </c>
      <c r="Y6014" s="12" t="str">
        <f>IFERROR(VLOOKUP(C6014,[1]Index!$D:$F,3,FALSE),"Non List")</f>
        <v>Manufacturing And Processing</v>
      </c>
      <c r="Z6014">
        <f>IFERROR(VLOOKUP(C6014,[1]LP!$B:$C,2,FALSE),0)</f>
        <v>1361</v>
      </c>
      <c r="AA6014" s="11">
        <f t="shared" si="244"/>
        <v>129.69999999999999</v>
      </c>
      <c r="AB6014" s="5">
        <f>IFERROR(VLOOKUP(C6014,[2]Sheet1!$B:$F,5,FALSE),0)</f>
        <v>11224597.859999999</v>
      </c>
      <c r="AC6014" s="11">
        <f>IFERROR(VLOOKUP(AE6014,[3]Sheet2!$M:$O,2,FALSE),0)</f>
        <v>5</v>
      </c>
      <c r="AD6014" s="11">
        <f>IFERROR(VLOOKUP(AE6014,[3]Sheet2!$M:$O,3,FALSE),0)</f>
        <v>15</v>
      </c>
      <c r="AE6014" s="10" t="str">
        <f t="shared" si="245"/>
        <v>80/81HDL</v>
      </c>
      <c r="AF6014" s="13">
        <f t="shared" si="241"/>
        <v>7.7075679647318146E-3</v>
      </c>
    </row>
    <row r="6015" spans="1:32" x14ac:dyDescent="0.45">
      <c r="A6015" t="s">
        <v>54</v>
      </c>
      <c r="B6015" t="s">
        <v>338</v>
      </c>
      <c r="C6015" t="s">
        <v>298</v>
      </c>
      <c r="D6015">
        <v>253.4</v>
      </c>
      <c r="E6015">
        <v>60643.7</v>
      </c>
      <c r="F6015">
        <v>331229.424</v>
      </c>
      <c r="L6015">
        <v>16105.433999999999</v>
      </c>
      <c r="M6015">
        <v>35.4</v>
      </c>
      <c r="N6015">
        <v>7.16</v>
      </c>
      <c r="O6015">
        <v>0.39</v>
      </c>
      <c r="P6015">
        <v>5.48</v>
      </c>
      <c r="R6015">
        <v>2.79</v>
      </c>
      <c r="T6015">
        <v>646.19000000000005</v>
      </c>
      <c r="U6015">
        <v>717.42</v>
      </c>
      <c r="V6015">
        <v>1.8311999999999999</v>
      </c>
      <c r="Y6015" s="12" t="str">
        <f>IFERROR(VLOOKUP(C6015,[1]Index!$D:$F,3,FALSE),"Non List")</f>
        <v>Manufacturing And Processing</v>
      </c>
      <c r="Z6015">
        <f>IFERROR(VLOOKUP(C6015,[1]LP!$B:$C,2,FALSE),0)</f>
        <v>251.8</v>
      </c>
      <c r="AA6015" s="11">
        <f t="shared" si="244"/>
        <v>7.1</v>
      </c>
      <c r="AB6015" s="5">
        <f>IFERROR(VLOOKUP(C6015,[2]Sheet1!$B:$F,5,FALSE),0)</f>
        <v>240446.91</v>
      </c>
      <c r="AC6015" s="11">
        <f>IFERROR(VLOOKUP(AE6015,[3]Sheet2!$M:$O,2,FALSE),0)</f>
        <v>5</v>
      </c>
      <c r="AD6015" s="11">
        <f>IFERROR(VLOOKUP(AE6015,[3]Sheet2!$M:$O,3,FALSE),0)</f>
        <v>20</v>
      </c>
      <c r="AE6015" s="10" t="str">
        <f t="shared" si="245"/>
        <v>80/81NLO</v>
      </c>
      <c r="AF6015" s="13">
        <f t="shared" si="241"/>
        <v>0.14058776806989673</v>
      </c>
    </row>
    <row r="6016" spans="1:32" x14ac:dyDescent="0.45">
      <c r="A6016" t="s">
        <v>54</v>
      </c>
      <c r="B6016" t="s">
        <v>338</v>
      </c>
      <c r="C6016" t="s">
        <v>296</v>
      </c>
      <c r="D6016">
        <v>45000</v>
      </c>
      <c r="E6016">
        <v>92100</v>
      </c>
      <c r="F6016">
        <v>4260000</v>
      </c>
      <c r="L6016">
        <v>486100</v>
      </c>
      <c r="M6016">
        <v>703.76</v>
      </c>
      <c r="N6016">
        <v>63.94</v>
      </c>
      <c r="O6016">
        <v>9.52</v>
      </c>
      <c r="P6016">
        <v>14.89</v>
      </c>
      <c r="R6016">
        <v>608.71</v>
      </c>
      <c r="T6016">
        <v>4725.41</v>
      </c>
      <c r="U6016">
        <v>8650.14</v>
      </c>
      <c r="V6016">
        <v>-0.80779999999999996</v>
      </c>
      <c r="Y6016" s="12" t="str">
        <f>IFERROR(VLOOKUP(C6016,[1]Index!$D:$F,3,FALSE),"Non List")</f>
        <v>Manufacturing And Processing</v>
      </c>
      <c r="Z6016">
        <f>IFERROR(VLOOKUP(C6016,[1]LP!$B:$C,2,FALSE),0)</f>
        <v>45000</v>
      </c>
      <c r="AA6016" s="11">
        <f t="shared" si="244"/>
        <v>63.9</v>
      </c>
      <c r="AB6016" s="5">
        <f>IFERROR(VLOOKUP(C6016,[2]Sheet1!$B:$F,5,FALSE),0)</f>
        <v>138150</v>
      </c>
      <c r="AC6016" s="11">
        <f>IFERROR(VLOOKUP(AE6016,[3]Sheet2!$M:$O,2,FALSE),0)</f>
        <v>1714</v>
      </c>
      <c r="AD6016" s="11">
        <f>IFERROR(VLOOKUP(AE6016,[3]Sheet2!$M:$O,3,FALSE),0)</f>
        <v>0</v>
      </c>
      <c r="AE6016" s="10" t="str">
        <f t="shared" si="245"/>
        <v>80/81UNL</v>
      </c>
      <c r="AF6016" s="13">
        <f t="shared" si="241"/>
        <v>1.5639111111111111E-2</v>
      </c>
    </row>
    <row r="6017" spans="1:32" x14ac:dyDescent="0.45">
      <c r="A6017" t="s">
        <v>54</v>
      </c>
      <c r="B6017" t="s">
        <v>338</v>
      </c>
      <c r="C6017" t="s">
        <v>297</v>
      </c>
      <c r="D6017">
        <v>473</v>
      </c>
      <c r="E6017">
        <v>5027000</v>
      </c>
      <c r="F6017">
        <v>4433458.8789999997</v>
      </c>
      <c r="L6017">
        <v>204282.31899999999</v>
      </c>
      <c r="M6017">
        <v>5.41</v>
      </c>
      <c r="N6017">
        <v>87.43</v>
      </c>
      <c r="O6017">
        <v>2.5099999999999998</v>
      </c>
      <c r="P6017">
        <v>2.88</v>
      </c>
      <c r="R6017">
        <v>219.45</v>
      </c>
      <c r="T6017">
        <v>188.19</v>
      </c>
      <c r="U6017">
        <v>151.35</v>
      </c>
      <c r="V6017">
        <v>-0.68</v>
      </c>
      <c r="Y6017" s="12" t="str">
        <f>IFERROR(VLOOKUP(C6017,[1]Index!$D:$F,3,FALSE),"Non List")</f>
        <v>Manufacturing And Processing</v>
      </c>
      <c r="Z6017">
        <f>IFERROR(VLOOKUP(C6017,[1]LP!$B:$C,2,FALSE),0)</f>
        <v>506.5</v>
      </c>
      <c r="AA6017" s="11">
        <f t="shared" si="244"/>
        <v>93.6</v>
      </c>
      <c r="AB6017" s="5">
        <f>IFERROR(VLOOKUP(C6017,[2]Sheet1!$B:$F,5,FALSE),0)</f>
        <v>50270000</v>
      </c>
      <c r="AC6017" s="11">
        <f>IFERROR(VLOOKUP(AE6017,[3]Sheet2!$M:$O,2,FALSE),0)</f>
        <v>0.45</v>
      </c>
      <c r="AD6017" s="11">
        <f>IFERROR(VLOOKUP(AE6017,[3]Sheet2!$M:$O,3,FALSE),0)</f>
        <v>8.5500000000000007</v>
      </c>
      <c r="AE6017" s="10" t="str">
        <f t="shared" si="245"/>
        <v>80/81SHIVM</v>
      </c>
      <c r="AF6017" s="13">
        <f t="shared" si="241"/>
        <v>1.0681145113524186E-2</v>
      </c>
    </row>
    <row r="6018" spans="1:32" x14ac:dyDescent="0.45">
      <c r="A6018" t="s">
        <v>54</v>
      </c>
      <c r="B6018" t="s">
        <v>338</v>
      </c>
      <c r="C6018" t="s">
        <v>368</v>
      </c>
      <c r="D6018">
        <v>770.1</v>
      </c>
      <c r="E6018">
        <v>4650000</v>
      </c>
      <c r="F6018">
        <v>5241819.7369999997</v>
      </c>
      <c r="L6018">
        <v>120769.959</v>
      </c>
      <c r="M6018">
        <v>3.45</v>
      </c>
      <c r="N6018">
        <v>223.22</v>
      </c>
      <c r="O6018">
        <v>3.62</v>
      </c>
      <c r="P6018">
        <v>1.63</v>
      </c>
      <c r="R6018">
        <v>808.06</v>
      </c>
      <c r="T6018">
        <v>212.73</v>
      </c>
      <c r="U6018">
        <v>128.5</v>
      </c>
      <c r="V6018">
        <v>-0.83309999999999995</v>
      </c>
      <c r="Y6018" s="12" t="str">
        <f>IFERROR(VLOOKUP(C6018,[1]Index!$D:$F,3,FALSE),"Non List")</f>
        <v>Manufacturing And Processing</v>
      </c>
      <c r="Z6018">
        <f>IFERROR(VLOOKUP(C6018,[1]LP!$B:$C,2,FALSE),0)</f>
        <v>713</v>
      </c>
      <c r="AA6018" s="11">
        <f t="shared" si="244"/>
        <v>206.7</v>
      </c>
      <c r="AB6018" s="5">
        <f>IFERROR(VLOOKUP(C6018,[2]Sheet1!$B:$F,5,FALSE),0)</f>
        <v>5580000</v>
      </c>
      <c r="AC6018" s="11">
        <f>IFERROR(VLOOKUP(AE6018,[3]Sheet2!$M:$O,2,FALSE),0)</f>
        <v>0</v>
      </c>
      <c r="AD6018" s="11">
        <f>IFERROR(VLOOKUP(AE6018,[3]Sheet2!$M:$O,3,FALSE),0)</f>
        <v>0</v>
      </c>
      <c r="AE6018" s="10" t="str">
        <f t="shared" si="245"/>
        <v>80/81SARBTM</v>
      </c>
      <c r="AF6018" s="13">
        <f t="shared" si="241"/>
        <v>4.8387096774193551E-3</v>
      </c>
    </row>
    <row r="6019" spans="1:32" x14ac:dyDescent="0.45">
      <c r="A6019" t="s">
        <v>54</v>
      </c>
      <c r="B6019" t="s">
        <v>338</v>
      </c>
      <c r="C6019" t="s">
        <v>367</v>
      </c>
      <c r="D6019">
        <v>430</v>
      </c>
      <c r="E6019">
        <v>3075050</v>
      </c>
      <c r="F6019">
        <v>2175077.6209999998</v>
      </c>
      <c r="L6019">
        <v>-278020.14</v>
      </c>
      <c r="M6019">
        <v>-12.05</v>
      </c>
      <c r="N6019">
        <v>-35.68</v>
      </c>
      <c r="O6019">
        <v>2.52</v>
      </c>
      <c r="P6019">
        <v>-7.06</v>
      </c>
      <c r="R6019">
        <v>-89.91</v>
      </c>
      <c r="T6019">
        <v>170.73</v>
      </c>
      <c r="U6019" s="12">
        <v>0</v>
      </c>
      <c r="V6019" s="12">
        <v>0</v>
      </c>
      <c r="Y6019" s="12" t="str">
        <f>IFERROR(VLOOKUP(C6019,[1]Index!$D:$F,3,FALSE),"Non List")</f>
        <v>Manufacturing And Processing</v>
      </c>
      <c r="Z6019">
        <f>IFERROR(VLOOKUP(C6019,[1]LP!$B:$C,2,FALSE),0)</f>
        <v>448.5</v>
      </c>
      <c r="AA6019" s="11">
        <f t="shared" si="244"/>
        <v>-37.200000000000003</v>
      </c>
      <c r="AB6019" s="5">
        <f>IFERROR(VLOOKUP(C6019,[2]Sheet1!$B:$F,5,FALSE),0)</f>
        <v>11685190</v>
      </c>
      <c r="AC6019" s="11">
        <f>IFERROR(VLOOKUP(AE6019,[3]Sheet2!$M:$O,2,FALSE),0)</f>
        <v>0</v>
      </c>
      <c r="AD6019" s="11">
        <f>IFERROR(VLOOKUP(AE6019,[3]Sheet2!$M:$O,3,FALSE),0)</f>
        <v>0</v>
      </c>
      <c r="AE6019" s="10" t="str">
        <f t="shared" si="245"/>
        <v>80/81SONA</v>
      </c>
      <c r="AF6019" s="13">
        <f t="shared" ref="AF6019:AF6082" si="246">IFERROR(M6019/Z6019,0)</f>
        <v>-2.6867335562987739E-2</v>
      </c>
    </row>
    <row r="6020" spans="1:32" x14ac:dyDescent="0.45">
      <c r="A6020" t="s">
        <v>54</v>
      </c>
      <c r="B6020" t="s">
        <v>338</v>
      </c>
      <c r="C6020" t="s">
        <v>366</v>
      </c>
      <c r="D6020">
        <v>466.7</v>
      </c>
      <c r="E6020">
        <v>4567685.7</v>
      </c>
      <c r="F6020">
        <v>5506134.5800000001</v>
      </c>
      <c r="L6020">
        <v>-642559.56700000004</v>
      </c>
      <c r="M6020">
        <v>-18.75</v>
      </c>
      <c r="N6020">
        <v>-24.89</v>
      </c>
      <c r="O6020">
        <v>2.12</v>
      </c>
      <c r="P6020">
        <v>-8.51</v>
      </c>
      <c r="R6020">
        <v>-52.77</v>
      </c>
      <c r="T6020">
        <v>220.55</v>
      </c>
      <c r="U6020" s="12">
        <v>0</v>
      </c>
      <c r="V6020" s="12">
        <v>0</v>
      </c>
      <c r="Y6020" s="12" t="str">
        <f>IFERROR(VLOOKUP(C6020,[1]Index!$D:$F,3,FALSE),"Non List")</f>
        <v>Manufacturing And Processing</v>
      </c>
      <c r="Z6020">
        <f>IFERROR(VLOOKUP(C6020,[1]LP!$B:$C,2,FALSE),0)</f>
        <v>502</v>
      </c>
      <c r="AA6020" s="11">
        <f t="shared" si="244"/>
        <v>-26.8</v>
      </c>
      <c r="AB6020" s="5">
        <f>IFERROR(VLOOKUP(C6020,[2]Sheet1!$B:$F,5,FALSE),0)</f>
        <v>9135371.4000000004</v>
      </c>
      <c r="AC6020" s="11">
        <f>IFERROR(VLOOKUP(AE6020,[3]Sheet2!$M:$O,2,FALSE),0)</f>
        <v>0</v>
      </c>
      <c r="AD6020" s="11">
        <f>IFERROR(VLOOKUP(AE6020,[3]Sheet2!$M:$O,3,FALSE),0)</f>
        <v>0</v>
      </c>
      <c r="AE6020" s="10" t="str">
        <f t="shared" si="245"/>
        <v>80/81GCIL</v>
      </c>
      <c r="AF6020" s="13">
        <f t="shared" si="246"/>
        <v>-3.7350597609561755E-2</v>
      </c>
    </row>
    <row r="6021" spans="1:32" x14ac:dyDescent="0.45">
      <c r="A6021" t="s">
        <v>24</v>
      </c>
      <c r="B6021" t="s">
        <v>338</v>
      </c>
      <c r="C6021" t="s">
        <v>299</v>
      </c>
      <c r="D6021">
        <v>2085</v>
      </c>
      <c r="E6021">
        <v>5313750</v>
      </c>
      <c r="F6021">
        <v>23384385</v>
      </c>
      <c r="L6021">
        <v>264895</v>
      </c>
      <c r="M6021">
        <v>19.920000000000002</v>
      </c>
      <c r="N6021">
        <v>104.67</v>
      </c>
      <c r="O6021">
        <v>3.86</v>
      </c>
      <c r="P6021">
        <v>3.69</v>
      </c>
      <c r="R6021">
        <v>404.03</v>
      </c>
      <c r="T6021">
        <v>540.07000000000005</v>
      </c>
      <c r="U6021">
        <v>492</v>
      </c>
      <c r="V6021" s="14">
        <v>-0.76400000000000001</v>
      </c>
      <c r="Y6021" s="12" t="str">
        <f>IFERROR(VLOOKUP(C6021,[1]Index!$D:$F,3,FALSE),"Non List")</f>
        <v>Investment</v>
      </c>
      <c r="Z6021">
        <f>IFERROR(VLOOKUP(C6021,[1]LP!$B:$C,2,FALSE),0)</f>
        <v>2099.1</v>
      </c>
      <c r="AA6021" s="11">
        <f t="shared" si="244"/>
        <v>105.4</v>
      </c>
      <c r="AB6021" s="5">
        <f>IFERROR(VLOOKUP(C6021,[2]Sheet1!$B:$F,5,FALSE),0)</f>
        <v>12115350</v>
      </c>
      <c r="AC6021" s="11">
        <f>IFERROR(VLOOKUP(AE6021,[3]Sheet2!$M:$O,2,FALSE),0)</f>
        <v>0</v>
      </c>
      <c r="AD6021" s="11">
        <f>IFERROR(VLOOKUP(AE6021,[3]Sheet2!$M:$O,3,FALSE),0)</f>
        <v>0</v>
      </c>
      <c r="AE6021" s="10" t="str">
        <f t="shared" si="245"/>
        <v>80/81CIT</v>
      </c>
      <c r="AF6021" s="13">
        <f t="shared" si="246"/>
        <v>9.489781334857797E-3</v>
      </c>
    </row>
    <row r="6022" spans="1:32" x14ac:dyDescent="0.45">
      <c r="A6022" t="s">
        <v>24</v>
      </c>
      <c r="B6022" t="s">
        <v>338</v>
      </c>
      <c r="C6022" t="s">
        <v>369</v>
      </c>
      <c r="D6022">
        <v>919</v>
      </c>
      <c r="E6022">
        <v>1287000</v>
      </c>
      <c r="F6022">
        <v>707591.91</v>
      </c>
      <c r="L6022">
        <v>15822.27</v>
      </c>
      <c r="M6022">
        <v>4.88</v>
      </c>
      <c r="N6022">
        <v>188.32</v>
      </c>
      <c r="O6022">
        <v>5.93</v>
      </c>
      <c r="P6022">
        <v>3.17</v>
      </c>
      <c r="R6022">
        <v>1116.74</v>
      </c>
      <c r="T6022">
        <v>154.97999999999999</v>
      </c>
      <c r="U6022">
        <v>130.44999999999999</v>
      </c>
      <c r="V6022" s="14">
        <v>-0.85809999999999997</v>
      </c>
      <c r="Y6022" s="12" t="str">
        <f>IFERROR(VLOOKUP(C6022,[1]Index!$D:$F,3,FALSE),"Non List")</f>
        <v>Investment</v>
      </c>
      <c r="Z6022">
        <f>IFERROR(VLOOKUP(C6022,[1]LP!$B:$C,2,FALSE),0)</f>
        <v>1319</v>
      </c>
      <c r="AA6022" s="11">
        <f t="shared" si="244"/>
        <v>270.3</v>
      </c>
      <c r="AB6022" s="5">
        <f>IFERROR(VLOOKUP(C6022,[2]Sheet1!$B:$F,5,FALSE),0)</f>
        <v>3397680</v>
      </c>
      <c r="AC6022" s="11">
        <f>IFERROR(VLOOKUP(AE6022,[3]Sheet2!$M:$O,2,FALSE),0)</f>
        <v>0.52600000000000002</v>
      </c>
      <c r="AD6022" s="11">
        <f>IFERROR(VLOOKUP(AE6022,[3]Sheet2!$M:$O,3,FALSE),0)</f>
        <v>10</v>
      </c>
      <c r="AE6022" s="10" t="str">
        <f t="shared" si="245"/>
        <v>80/81HATHY</v>
      </c>
      <c r="AF6022" s="13">
        <f t="shared" si="246"/>
        <v>3.6997725549658832E-3</v>
      </c>
    </row>
    <row r="6023" spans="1:32" x14ac:dyDescent="0.45">
      <c r="A6023" t="s">
        <v>24</v>
      </c>
      <c r="B6023" t="s">
        <v>338</v>
      </c>
      <c r="C6023" t="s">
        <v>300</v>
      </c>
      <c r="D6023">
        <v>162.9</v>
      </c>
      <c r="E6023">
        <v>22775799.379999999</v>
      </c>
      <c r="F6023">
        <v>2282626</v>
      </c>
      <c r="L6023">
        <v>378987</v>
      </c>
      <c r="M6023">
        <v>6.64</v>
      </c>
      <c r="N6023">
        <v>24.53</v>
      </c>
      <c r="O6023">
        <v>1.48</v>
      </c>
      <c r="P6023">
        <v>6.05</v>
      </c>
      <c r="R6023">
        <v>36.299999999999997</v>
      </c>
      <c r="T6023">
        <v>110.02</v>
      </c>
      <c r="U6023">
        <v>128.21</v>
      </c>
      <c r="V6023" s="14">
        <v>-0.21299999999999999</v>
      </c>
      <c r="Y6023" s="12" t="str">
        <f>IFERROR(VLOOKUP(C6023,[1]Index!$D:$F,3,FALSE),"Non List")</f>
        <v>Investment</v>
      </c>
      <c r="Z6023">
        <f>IFERROR(VLOOKUP(C6023,[1]LP!$B:$C,2,FALSE),0)</f>
        <v>231</v>
      </c>
      <c r="AA6023" s="11">
        <f t="shared" si="244"/>
        <v>34.799999999999997</v>
      </c>
      <c r="AB6023" s="5">
        <f>IFERROR(VLOOKUP(C6023,[2]Sheet1!$B:$F,5,FALSE),0)</f>
        <v>49119626</v>
      </c>
      <c r="AC6023" s="11">
        <f>IFERROR(VLOOKUP(AE6023,[3]Sheet2!$M:$O,2,FALSE),0)</f>
        <v>5.25</v>
      </c>
      <c r="AD6023" s="11">
        <f>IFERROR(VLOOKUP(AE6023,[3]Sheet2!$M:$O,3,FALSE),0)</f>
        <v>0</v>
      </c>
      <c r="AE6023" s="10" t="str">
        <f t="shared" si="245"/>
        <v>80/81HIDCL</v>
      </c>
      <c r="AF6023" s="13">
        <f t="shared" si="246"/>
        <v>2.8744588744588743E-2</v>
      </c>
    </row>
    <row r="6024" spans="1:32" x14ac:dyDescent="0.45">
      <c r="A6024" t="s">
        <v>24</v>
      </c>
      <c r="B6024" t="s">
        <v>338</v>
      </c>
      <c r="C6024" t="s">
        <v>301</v>
      </c>
      <c r="D6024">
        <v>190.6</v>
      </c>
      <c r="E6024">
        <v>21600000</v>
      </c>
      <c r="F6024">
        <v>2596633</v>
      </c>
      <c r="L6024">
        <v>413899</v>
      </c>
      <c r="M6024">
        <v>7.64</v>
      </c>
      <c r="N6024">
        <v>24.95</v>
      </c>
      <c r="O6024">
        <v>1.7</v>
      </c>
      <c r="P6024">
        <v>6.84</v>
      </c>
      <c r="R6024">
        <v>42.41</v>
      </c>
      <c r="T6024">
        <v>112.02</v>
      </c>
      <c r="U6024">
        <v>138.77000000000001</v>
      </c>
      <c r="V6024">
        <v>-0.27189999999999998</v>
      </c>
      <c r="Y6024" s="12" t="str">
        <f>IFERROR(VLOOKUP(C6024,[1]Index!$D:$F,3,FALSE),"Non List")</f>
        <v>Investment</v>
      </c>
      <c r="Z6024">
        <f>IFERROR(VLOOKUP(C6024,[1]LP!$B:$C,2,FALSE),0)</f>
        <v>247</v>
      </c>
      <c r="AA6024" s="11">
        <f t="shared" si="244"/>
        <v>32.299999999999997</v>
      </c>
      <c r="AB6024" s="5">
        <f>IFERROR(VLOOKUP(C6024,[2]Sheet1!$B:$F,5,FALSE),0)</f>
        <v>86400000</v>
      </c>
      <c r="AC6024" s="11">
        <f>IFERROR(VLOOKUP(AE6024,[3]Sheet2!$M:$O,2,FALSE),0)</f>
        <v>0</v>
      </c>
      <c r="AD6024" s="11">
        <f>IFERROR(VLOOKUP(AE6024,[3]Sheet2!$M:$O,3,FALSE),0)</f>
        <v>0</v>
      </c>
      <c r="AE6024" s="10" t="str">
        <f t="shared" si="245"/>
        <v>80/81NIFRA</v>
      </c>
      <c r="AF6024" s="13">
        <f t="shared" si="246"/>
        <v>3.0931174089068824E-2</v>
      </c>
    </row>
    <row r="6025" spans="1:32" x14ac:dyDescent="0.45">
      <c r="A6025" t="s">
        <v>24</v>
      </c>
      <c r="B6025" t="s">
        <v>338</v>
      </c>
      <c r="C6025" t="s">
        <v>304</v>
      </c>
      <c r="D6025">
        <v>988</v>
      </c>
      <c r="E6025">
        <v>555600</v>
      </c>
      <c r="F6025">
        <v>73866.53</v>
      </c>
      <c r="L6025">
        <v>1939.98</v>
      </c>
      <c r="M6025">
        <v>1.36</v>
      </c>
      <c r="N6025">
        <v>726.47</v>
      </c>
      <c r="O6025">
        <v>8.7200000000000006</v>
      </c>
      <c r="P6025">
        <v>1.23</v>
      </c>
      <c r="R6025">
        <v>6334.82</v>
      </c>
      <c r="T6025">
        <v>113.29</v>
      </c>
      <c r="U6025">
        <v>58.88</v>
      </c>
      <c r="V6025">
        <v>-0.94040000000000001</v>
      </c>
      <c r="Y6025" s="12" t="str">
        <f>IFERROR(VLOOKUP(C6025,[1]Index!$D:$F,3,FALSE),"Non List")</f>
        <v>Investment</v>
      </c>
      <c r="Z6025">
        <f>IFERROR(VLOOKUP(C6025,[1]LP!$B:$C,2,FALSE),0)</f>
        <v>1177</v>
      </c>
      <c r="AA6025" s="11">
        <f t="shared" si="244"/>
        <v>865.4</v>
      </c>
      <c r="AB6025" s="5">
        <f>IFERROR(VLOOKUP(C6025,[2]Sheet1!$B:$F,5,FALSE),0)</f>
        <v>555600.1</v>
      </c>
      <c r="AC6025" s="11">
        <f>IFERROR(VLOOKUP(AE6025,[3]Sheet2!$M:$O,2,FALSE),0)</f>
        <v>0</v>
      </c>
      <c r="AD6025" s="11">
        <f>IFERROR(VLOOKUP(AE6025,[3]Sheet2!$M:$O,3,FALSE),0)</f>
        <v>0</v>
      </c>
      <c r="AE6025" s="10" t="str">
        <f t="shared" si="245"/>
        <v>80/81ENL</v>
      </c>
      <c r="AF6025" s="13">
        <f t="shared" si="246"/>
        <v>1.1554800339847069E-3</v>
      </c>
    </row>
    <row r="6026" spans="1:32" x14ac:dyDescent="0.45">
      <c r="A6026" t="s">
        <v>24</v>
      </c>
      <c r="B6026" t="s">
        <v>338</v>
      </c>
      <c r="C6026" t="s">
        <v>302</v>
      </c>
      <c r="D6026">
        <v>664</v>
      </c>
      <c r="E6026">
        <v>1223211.7</v>
      </c>
      <c r="F6026">
        <v>276961.86</v>
      </c>
      <c r="L6026">
        <v>8883.5</v>
      </c>
      <c r="M6026">
        <v>2.88</v>
      </c>
      <c r="N6026">
        <v>230.56</v>
      </c>
      <c r="O6026">
        <v>5.41</v>
      </c>
      <c r="P6026">
        <v>2.37</v>
      </c>
      <c r="R6026">
        <v>1247.33</v>
      </c>
      <c r="T6026">
        <v>122.64</v>
      </c>
      <c r="U6026">
        <v>89.15</v>
      </c>
      <c r="V6026">
        <v>-0.86570000000000003</v>
      </c>
      <c r="Y6026" s="12" t="str">
        <f>IFERROR(VLOOKUP(C6026,[1]Index!$D:$F,3,FALSE),"Non List")</f>
        <v>Investment</v>
      </c>
      <c r="Z6026">
        <f>IFERROR(VLOOKUP(C6026,[1]LP!$B:$C,2,FALSE),0)</f>
        <v>1034</v>
      </c>
      <c r="AA6026" s="11">
        <f t="shared" si="244"/>
        <v>359</v>
      </c>
      <c r="AB6026" s="5">
        <f>IFERROR(VLOOKUP(C6026,[2]Sheet1!$B:$F,5,FALSE),0)</f>
        <v>12843723</v>
      </c>
      <c r="AC6026" s="11">
        <f>IFERROR(VLOOKUP(AE6026,[3]Sheet2!$M:$O,2,FALSE),0)</f>
        <v>0.26319999999999999</v>
      </c>
      <c r="AD6026" s="11">
        <f>IFERROR(VLOOKUP(AE6026,[3]Sheet2!$M:$O,3,FALSE),0)</f>
        <v>5</v>
      </c>
      <c r="AE6026" s="10" t="str">
        <f t="shared" si="245"/>
        <v>80/81NRN</v>
      </c>
      <c r="AF6026" s="13">
        <f t="shared" si="246"/>
        <v>2.7852998065764022E-3</v>
      </c>
    </row>
    <row r="6027" spans="1:32" x14ac:dyDescent="0.45">
      <c r="A6027" t="s">
        <v>24</v>
      </c>
      <c r="B6027" t="s">
        <v>338</v>
      </c>
      <c r="C6027" t="s">
        <v>303</v>
      </c>
      <c r="D6027">
        <v>1000.9</v>
      </c>
      <c r="E6027">
        <v>839410</v>
      </c>
      <c r="F6027">
        <v>536398.16949999996</v>
      </c>
      <c r="L6027">
        <v>30033.498100000001</v>
      </c>
      <c r="M6027">
        <v>14.28</v>
      </c>
      <c r="N6027">
        <v>70.09</v>
      </c>
      <c r="O6027">
        <v>6.11</v>
      </c>
      <c r="P6027">
        <v>8.73</v>
      </c>
      <c r="R6027">
        <v>428.25</v>
      </c>
      <c r="T6027">
        <v>163.9</v>
      </c>
      <c r="U6027">
        <v>229.48</v>
      </c>
      <c r="V6027">
        <v>-0.77070000000000005</v>
      </c>
      <c r="Y6027" s="12" t="str">
        <f>IFERROR(VLOOKUP(C6027,[1]Index!$D:$F,3,FALSE),"Non List")</f>
        <v>Investment</v>
      </c>
      <c r="Z6027">
        <f>IFERROR(VLOOKUP(C6027,[1]LP!$B:$C,2,FALSE),0)</f>
        <v>1579</v>
      </c>
      <c r="AA6027" s="11">
        <f t="shared" si="244"/>
        <v>110.6</v>
      </c>
      <c r="AB6027" s="5">
        <f>IFERROR(VLOOKUP(C6027,[2]Sheet1!$B:$F,5,FALSE),0)</f>
        <v>10342371</v>
      </c>
      <c r="AC6027" s="11">
        <f>IFERROR(VLOOKUP(AE6027,[3]Sheet2!$M:$O,2,FALSE),0)</f>
        <v>0</v>
      </c>
      <c r="AD6027" s="11">
        <f>IFERROR(VLOOKUP(AE6027,[3]Sheet2!$M:$O,3,FALSE),0)</f>
        <v>11</v>
      </c>
      <c r="AE6027" s="10" t="str">
        <f t="shared" si="245"/>
        <v>80/81CHDC</v>
      </c>
      <c r="AF6027" s="13">
        <f t="shared" si="246"/>
        <v>9.0436985433818874E-3</v>
      </c>
    </row>
    <row r="6028" spans="1:32" x14ac:dyDescent="0.45">
      <c r="A6028" t="s">
        <v>53</v>
      </c>
      <c r="B6028" t="s">
        <v>338</v>
      </c>
      <c r="C6028" t="s">
        <v>299</v>
      </c>
      <c r="D6028">
        <v>2085</v>
      </c>
      <c r="E6028">
        <v>5313750</v>
      </c>
      <c r="F6028">
        <v>3458317</v>
      </c>
      <c r="L6028">
        <v>546002</v>
      </c>
      <c r="M6028">
        <v>20.54</v>
      </c>
      <c r="N6028">
        <v>101.51</v>
      </c>
      <c r="O6028">
        <v>12.63</v>
      </c>
      <c r="P6028">
        <v>12.45</v>
      </c>
      <c r="R6028">
        <v>1282.07</v>
      </c>
      <c r="T6028">
        <v>165.08</v>
      </c>
      <c r="U6028">
        <v>276.20999999999998</v>
      </c>
      <c r="V6028">
        <v>-0.86750000000000005</v>
      </c>
      <c r="Y6028" s="12" t="str">
        <f>IFERROR(VLOOKUP(C6028,[1]Index!$D:$F,3,FALSE),"Non List")</f>
        <v>Investment</v>
      </c>
      <c r="Z6028">
        <f>IFERROR(VLOOKUP(C6028,[1]LP!$B:$C,2,FALSE),0)</f>
        <v>2099.1</v>
      </c>
      <c r="AA6028" s="11">
        <f t="shared" si="244"/>
        <v>102.2</v>
      </c>
      <c r="AB6028" s="5">
        <f>IFERROR(VLOOKUP(C6028,[2]Sheet1!$B:$F,5,FALSE),0)</f>
        <v>12115350</v>
      </c>
      <c r="AC6028" s="11">
        <f>IFERROR(VLOOKUP(AE6028,[3]Sheet2!$M:$O,2,FALSE),0)</f>
        <v>0</v>
      </c>
      <c r="AD6028" s="11">
        <f>IFERROR(VLOOKUP(AE6028,[3]Sheet2!$M:$O,3,FALSE),0)</f>
        <v>0</v>
      </c>
      <c r="AE6028" s="10" t="str">
        <f t="shared" si="245"/>
        <v>80/81CIT</v>
      </c>
      <c r="AF6028" s="13">
        <f t="shared" si="246"/>
        <v>9.7851460149587927E-3</v>
      </c>
    </row>
    <row r="6029" spans="1:32" x14ac:dyDescent="0.45">
      <c r="A6029" t="s">
        <v>53</v>
      </c>
      <c r="B6029" t="s">
        <v>338</v>
      </c>
      <c r="C6029" t="s">
        <v>369</v>
      </c>
      <c r="D6029">
        <v>919</v>
      </c>
      <c r="E6029">
        <v>1287000</v>
      </c>
      <c r="F6029">
        <v>781629.06</v>
      </c>
      <c r="L6029">
        <v>-5942.97</v>
      </c>
      <c r="M6029">
        <v>-0.92</v>
      </c>
      <c r="N6029">
        <v>-998.91</v>
      </c>
      <c r="O6029">
        <v>5.72</v>
      </c>
      <c r="P6029">
        <v>-0.56999999999999995</v>
      </c>
      <c r="R6029">
        <v>-5713.77</v>
      </c>
      <c r="T6029">
        <v>160.72999999999999</v>
      </c>
      <c r="U6029" s="12">
        <v>0</v>
      </c>
      <c r="V6029" s="12">
        <v>0</v>
      </c>
      <c r="Y6029" s="12" t="str">
        <f>IFERROR(VLOOKUP(C6029,[1]Index!$D:$F,3,FALSE),"Non List")</f>
        <v>Investment</v>
      </c>
      <c r="Z6029">
        <f>IFERROR(VLOOKUP(C6029,[1]LP!$B:$C,2,FALSE),0)</f>
        <v>1319</v>
      </c>
      <c r="AA6029" s="11">
        <f t="shared" si="244"/>
        <v>-1433.7</v>
      </c>
      <c r="AB6029" s="5">
        <f>IFERROR(VLOOKUP(C6029,[2]Sheet1!$B:$F,5,FALSE),0)</f>
        <v>3397680</v>
      </c>
      <c r="AC6029" s="11">
        <f>IFERROR(VLOOKUP(AE6029,[3]Sheet2!$M:$O,2,FALSE),0)</f>
        <v>0.52600000000000002</v>
      </c>
      <c r="AD6029" s="11">
        <f>IFERROR(VLOOKUP(AE6029,[3]Sheet2!$M:$O,3,FALSE),0)</f>
        <v>10</v>
      </c>
      <c r="AE6029" s="10" t="str">
        <f t="shared" si="245"/>
        <v>80/81HATHY</v>
      </c>
      <c r="AF6029" s="13">
        <f t="shared" si="246"/>
        <v>-6.9749810462471575E-4</v>
      </c>
    </row>
    <row r="6030" spans="1:32" x14ac:dyDescent="0.45">
      <c r="A6030" t="s">
        <v>53</v>
      </c>
      <c r="B6030" t="s">
        <v>338</v>
      </c>
      <c r="C6030" t="s">
        <v>300</v>
      </c>
      <c r="D6030">
        <v>162.9</v>
      </c>
      <c r="E6030">
        <v>22775799</v>
      </c>
      <c r="F6030">
        <v>1890760</v>
      </c>
      <c r="L6030">
        <v>752730</v>
      </c>
      <c r="M6030">
        <v>6.6</v>
      </c>
      <c r="N6030">
        <v>24.68</v>
      </c>
      <c r="O6030">
        <v>1.5</v>
      </c>
      <c r="P6030">
        <v>6.1</v>
      </c>
      <c r="R6030">
        <v>37.020000000000003</v>
      </c>
      <c r="T6030">
        <v>108.3</v>
      </c>
      <c r="U6030">
        <v>126.82</v>
      </c>
      <c r="V6030">
        <v>-0.2215</v>
      </c>
      <c r="Y6030" s="12" t="str">
        <f>IFERROR(VLOOKUP(C6030,[1]Index!$D:$F,3,FALSE),"Non List")</f>
        <v>Investment</v>
      </c>
      <c r="Z6030">
        <f>IFERROR(VLOOKUP(C6030,[1]LP!$B:$C,2,FALSE),0)</f>
        <v>231</v>
      </c>
      <c r="AA6030" s="11">
        <f t="shared" si="244"/>
        <v>35</v>
      </c>
      <c r="AB6030" s="5">
        <f>IFERROR(VLOOKUP(C6030,[2]Sheet1!$B:$F,5,FALSE),0)</f>
        <v>49119626</v>
      </c>
      <c r="AC6030" s="11">
        <f>IFERROR(VLOOKUP(AE6030,[3]Sheet2!$M:$O,2,FALSE),0)</f>
        <v>5.25</v>
      </c>
      <c r="AD6030" s="11">
        <f>IFERROR(VLOOKUP(AE6030,[3]Sheet2!$M:$O,3,FALSE),0)</f>
        <v>0</v>
      </c>
      <c r="AE6030" s="10" t="str">
        <f t="shared" si="245"/>
        <v>80/81HIDCL</v>
      </c>
      <c r="AF6030" s="13">
        <f t="shared" si="246"/>
        <v>2.8571428571428571E-2</v>
      </c>
    </row>
    <row r="6031" spans="1:32" x14ac:dyDescent="0.45">
      <c r="A6031" t="s">
        <v>53</v>
      </c>
      <c r="B6031" t="s">
        <v>338</v>
      </c>
      <c r="C6031" t="s">
        <v>301</v>
      </c>
      <c r="D6031">
        <v>190.6</v>
      </c>
      <c r="E6031">
        <v>21600000</v>
      </c>
      <c r="F6031">
        <v>2913329</v>
      </c>
      <c r="L6031">
        <v>689983</v>
      </c>
      <c r="M6031">
        <v>6.38</v>
      </c>
      <c r="N6031">
        <v>29.87</v>
      </c>
      <c r="O6031">
        <v>1.68</v>
      </c>
      <c r="P6031">
        <v>5.63</v>
      </c>
      <c r="R6031">
        <v>50.18</v>
      </c>
      <c r="T6031">
        <v>113.49</v>
      </c>
      <c r="U6031">
        <v>127.64</v>
      </c>
      <c r="V6031">
        <v>-0.33029999999999998</v>
      </c>
      <c r="Y6031" s="12" t="str">
        <f>IFERROR(VLOOKUP(C6031,[1]Index!$D:$F,3,FALSE),"Non List")</f>
        <v>Investment</v>
      </c>
      <c r="Z6031">
        <f>IFERROR(VLOOKUP(C6031,[1]LP!$B:$C,2,FALSE),0)</f>
        <v>247</v>
      </c>
      <c r="AA6031" s="11">
        <f t="shared" si="244"/>
        <v>38.700000000000003</v>
      </c>
      <c r="AB6031" s="5">
        <f>IFERROR(VLOOKUP(C6031,[2]Sheet1!$B:$F,5,FALSE),0)</f>
        <v>86400000</v>
      </c>
      <c r="AC6031" s="11">
        <f>IFERROR(VLOOKUP(AE6031,[3]Sheet2!$M:$O,2,FALSE),0)</f>
        <v>0</v>
      </c>
      <c r="AD6031" s="11">
        <f>IFERROR(VLOOKUP(AE6031,[3]Sheet2!$M:$O,3,FALSE),0)</f>
        <v>0</v>
      </c>
      <c r="AE6031" s="10" t="str">
        <f t="shared" si="245"/>
        <v>80/81NIFRA</v>
      </c>
      <c r="AF6031" s="13">
        <f t="shared" si="246"/>
        <v>2.5829959514170039E-2</v>
      </c>
    </row>
    <row r="6032" spans="1:32" x14ac:dyDescent="0.45">
      <c r="A6032" t="s">
        <v>53</v>
      </c>
      <c r="B6032" t="s">
        <v>338</v>
      </c>
      <c r="C6032" t="s">
        <v>304</v>
      </c>
      <c r="D6032">
        <v>988</v>
      </c>
      <c r="E6032">
        <v>555600</v>
      </c>
      <c r="F6032">
        <v>31986.739000000001</v>
      </c>
      <c r="L6032">
        <v>4900.1620000000003</v>
      </c>
      <c r="M6032">
        <v>1.76</v>
      </c>
      <c r="N6032">
        <v>561.36</v>
      </c>
      <c r="O6032">
        <v>9.34</v>
      </c>
      <c r="P6032">
        <v>1.67</v>
      </c>
      <c r="R6032">
        <v>5243.1</v>
      </c>
      <c r="T6032">
        <v>105.76</v>
      </c>
      <c r="U6032">
        <v>64.72</v>
      </c>
      <c r="V6032">
        <v>-0.9345</v>
      </c>
      <c r="Y6032" s="12" t="str">
        <f>IFERROR(VLOOKUP(C6032,[1]Index!$D:$F,3,FALSE),"Non List")</f>
        <v>Investment</v>
      </c>
      <c r="Z6032">
        <f>IFERROR(VLOOKUP(C6032,[1]LP!$B:$C,2,FALSE),0)</f>
        <v>1177</v>
      </c>
      <c r="AA6032" s="11">
        <f t="shared" si="244"/>
        <v>668.8</v>
      </c>
      <c r="AB6032" s="5">
        <f>IFERROR(VLOOKUP(C6032,[2]Sheet1!$B:$F,5,FALSE),0)</f>
        <v>555600.1</v>
      </c>
      <c r="AC6032" s="11">
        <f>IFERROR(VLOOKUP(AE6032,[3]Sheet2!$M:$O,2,FALSE),0)</f>
        <v>0</v>
      </c>
      <c r="AD6032" s="11">
        <f>IFERROR(VLOOKUP(AE6032,[3]Sheet2!$M:$O,3,FALSE),0)</f>
        <v>0</v>
      </c>
      <c r="AE6032" s="10" t="str">
        <f t="shared" si="245"/>
        <v>80/81ENL</v>
      </c>
      <c r="AF6032" s="13">
        <f t="shared" si="246"/>
        <v>1.4953271028037382E-3</v>
      </c>
    </row>
    <row r="6033" spans="1:32" x14ac:dyDescent="0.45">
      <c r="A6033" t="s">
        <v>53</v>
      </c>
      <c r="B6033" t="s">
        <v>338</v>
      </c>
      <c r="C6033" t="s">
        <v>302</v>
      </c>
      <c r="D6033">
        <v>664</v>
      </c>
      <c r="E6033">
        <v>1223211.7</v>
      </c>
      <c r="F6033">
        <v>606236.15</v>
      </c>
      <c r="L6033">
        <v>16354.25</v>
      </c>
      <c r="M6033">
        <v>2.66</v>
      </c>
      <c r="N6033">
        <v>249.62</v>
      </c>
      <c r="O6033">
        <v>4.4400000000000004</v>
      </c>
      <c r="P6033">
        <v>1.79</v>
      </c>
      <c r="R6033">
        <v>1108.31</v>
      </c>
      <c r="T6033">
        <v>149.56</v>
      </c>
      <c r="U6033">
        <v>94.61</v>
      </c>
      <c r="V6033">
        <v>-0.85750000000000004</v>
      </c>
      <c r="Y6033" s="12" t="str">
        <f>IFERROR(VLOOKUP(C6033,[1]Index!$D:$F,3,FALSE),"Non List")</f>
        <v>Investment</v>
      </c>
      <c r="Z6033">
        <f>IFERROR(VLOOKUP(C6033,[1]LP!$B:$C,2,FALSE),0)</f>
        <v>1034</v>
      </c>
      <c r="AA6033" s="11">
        <f t="shared" si="244"/>
        <v>388.7</v>
      </c>
      <c r="AB6033" s="5">
        <f>IFERROR(VLOOKUP(C6033,[2]Sheet1!$B:$F,5,FALSE),0)</f>
        <v>12843723</v>
      </c>
      <c r="AC6033" s="11">
        <f>IFERROR(VLOOKUP(AE6033,[3]Sheet2!$M:$O,2,FALSE),0)</f>
        <v>0.26319999999999999</v>
      </c>
      <c r="AD6033" s="11">
        <f>IFERROR(VLOOKUP(AE6033,[3]Sheet2!$M:$O,3,FALSE),0)</f>
        <v>5</v>
      </c>
      <c r="AE6033" s="10" t="str">
        <f t="shared" si="245"/>
        <v>80/81NRN</v>
      </c>
      <c r="AF6033" s="13">
        <f t="shared" si="246"/>
        <v>2.572533849129594E-3</v>
      </c>
    </row>
    <row r="6034" spans="1:32" x14ac:dyDescent="0.45">
      <c r="A6034" t="s">
        <v>53</v>
      </c>
      <c r="B6034" t="s">
        <v>338</v>
      </c>
      <c r="C6034" t="s">
        <v>303</v>
      </c>
      <c r="D6034">
        <v>1000.9</v>
      </c>
      <c r="E6034">
        <v>931745.1</v>
      </c>
      <c r="F6034">
        <v>550863.53</v>
      </c>
      <c r="L6034">
        <v>53637.24</v>
      </c>
      <c r="M6034">
        <v>11.5</v>
      </c>
      <c r="N6034">
        <v>87.03</v>
      </c>
      <c r="O6034">
        <v>6.29</v>
      </c>
      <c r="P6034">
        <v>7.24</v>
      </c>
      <c r="R6034">
        <v>547.41999999999996</v>
      </c>
      <c r="T6034">
        <v>159.12</v>
      </c>
      <c r="U6034">
        <v>202.91</v>
      </c>
      <c r="V6034">
        <v>-0.79730000000000001</v>
      </c>
      <c r="Y6034" s="12" t="str">
        <f>IFERROR(VLOOKUP(C6034,[1]Index!$D:$F,3,FALSE),"Non List")</f>
        <v>Investment</v>
      </c>
      <c r="Z6034">
        <f>IFERROR(VLOOKUP(C6034,[1]LP!$B:$C,2,FALSE),0)</f>
        <v>1579</v>
      </c>
      <c r="AA6034" s="11">
        <f t="shared" si="244"/>
        <v>137.30000000000001</v>
      </c>
      <c r="AB6034" s="5">
        <f>IFERROR(VLOOKUP(C6034,[2]Sheet1!$B:$F,5,FALSE),0)</f>
        <v>10342371</v>
      </c>
      <c r="AC6034" s="11">
        <f>IFERROR(VLOOKUP(AE6034,[3]Sheet2!$M:$O,2,FALSE),0)</f>
        <v>0</v>
      </c>
      <c r="AD6034" s="11">
        <f>IFERROR(VLOOKUP(AE6034,[3]Sheet2!$M:$O,3,FALSE),0)</f>
        <v>11</v>
      </c>
      <c r="AE6034" s="10" t="str">
        <f t="shared" si="245"/>
        <v>80/81CHDC</v>
      </c>
      <c r="AF6034" s="13">
        <f t="shared" si="246"/>
        <v>7.2830905636478782E-3</v>
      </c>
    </row>
    <row r="6035" spans="1:32" x14ac:dyDescent="0.45">
      <c r="A6035" t="s">
        <v>54</v>
      </c>
      <c r="B6035" t="s">
        <v>338</v>
      </c>
      <c r="C6035" t="s">
        <v>299</v>
      </c>
      <c r="D6035">
        <v>2085</v>
      </c>
      <c r="E6035">
        <v>5313750.4000000004</v>
      </c>
      <c r="F6035">
        <v>3794762</v>
      </c>
      <c r="L6035">
        <v>882447</v>
      </c>
      <c r="M6035">
        <v>22.13</v>
      </c>
      <c r="N6035">
        <v>94.22</v>
      </c>
      <c r="O6035">
        <v>12.16</v>
      </c>
      <c r="P6035">
        <v>12.92</v>
      </c>
      <c r="R6035">
        <v>1145.72</v>
      </c>
      <c r="T6035">
        <v>171.41</v>
      </c>
      <c r="U6035">
        <v>292.14999999999998</v>
      </c>
      <c r="V6035">
        <v>-0.8599</v>
      </c>
      <c r="Y6035" s="12" t="str">
        <f>IFERROR(VLOOKUP(C6035,[1]Index!$D:$F,3,FALSE),"Non List")</f>
        <v>Investment</v>
      </c>
      <c r="Z6035">
        <f>IFERROR(VLOOKUP(C6035,[1]LP!$B:$C,2,FALSE),0)</f>
        <v>2099.1</v>
      </c>
      <c r="AA6035" s="11">
        <f t="shared" si="244"/>
        <v>94.9</v>
      </c>
      <c r="AB6035" s="5">
        <f>IFERROR(VLOOKUP(C6035,[2]Sheet1!$B:$F,5,FALSE),0)</f>
        <v>12115350</v>
      </c>
      <c r="AC6035" s="11">
        <f>IFERROR(VLOOKUP(AE6035,[3]Sheet2!$M:$O,2,FALSE),0)</f>
        <v>0</v>
      </c>
      <c r="AD6035" s="11">
        <f>IFERROR(VLOOKUP(AE6035,[3]Sheet2!$M:$O,3,FALSE),0)</f>
        <v>0</v>
      </c>
      <c r="AE6035" s="10" t="str">
        <f t="shared" si="245"/>
        <v>80/81CIT</v>
      </c>
      <c r="AF6035" s="13">
        <f t="shared" si="246"/>
        <v>1.0542613501024249E-2</v>
      </c>
    </row>
    <row r="6036" spans="1:32" x14ac:dyDescent="0.45">
      <c r="A6036" t="s">
        <v>54</v>
      </c>
      <c r="B6036" t="s">
        <v>338</v>
      </c>
      <c r="C6036" t="s">
        <v>369</v>
      </c>
      <c r="D6036">
        <v>919</v>
      </c>
      <c r="E6036">
        <v>1287000</v>
      </c>
      <c r="F6036">
        <v>710973.58299999998</v>
      </c>
      <c r="L6036">
        <v>75037.410999999993</v>
      </c>
      <c r="M6036">
        <v>7.77</v>
      </c>
      <c r="N6036">
        <v>118.28</v>
      </c>
      <c r="O6036">
        <v>5.92</v>
      </c>
      <c r="P6036">
        <v>5.01</v>
      </c>
      <c r="R6036">
        <v>700.22</v>
      </c>
      <c r="T6036">
        <v>155.24</v>
      </c>
      <c r="U6036">
        <v>164.74</v>
      </c>
      <c r="V6036">
        <v>-0.82069999999999999</v>
      </c>
      <c r="Y6036" s="12" t="str">
        <f>IFERROR(VLOOKUP(C6036,[1]Index!$D:$F,3,FALSE),"Non List")</f>
        <v>Investment</v>
      </c>
      <c r="Z6036">
        <f>IFERROR(VLOOKUP(C6036,[1]LP!$B:$C,2,FALSE),0)</f>
        <v>1319</v>
      </c>
      <c r="AA6036" s="11">
        <f t="shared" si="244"/>
        <v>169.8</v>
      </c>
      <c r="AB6036" s="5">
        <f>IFERROR(VLOOKUP(C6036,[2]Sheet1!$B:$F,5,FALSE),0)</f>
        <v>3397680</v>
      </c>
      <c r="AC6036" s="11">
        <f>IFERROR(VLOOKUP(AE6036,[3]Sheet2!$M:$O,2,FALSE),0)</f>
        <v>0.52600000000000002</v>
      </c>
      <c r="AD6036" s="11">
        <f>IFERROR(VLOOKUP(AE6036,[3]Sheet2!$M:$O,3,FALSE),0)</f>
        <v>10</v>
      </c>
      <c r="AE6036" s="10" t="str">
        <f t="shared" si="245"/>
        <v>80/81HATHY</v>
      </c>
      <c r="AF6036" s="13">
        <f t="shared" si="246"/>
        <v>5.8908263836239573E-3</v>
      </c>
    </row>
    <row r="6037" spans="1:32" x14ac:dyDescent="0.45">
      <c r="A6037" t="s">
        <v>54</v>
      </c>
      <c r="B6037" t="s">
        <v>338</v>
      </c>
      <c r="C6037" t="s">
        <v>300</v>
      </c>
      <c r="D6037">
        <v>162.9</v>
      </c>
      <c r="E6037">
        <v>22775799.379999999</v>
      </c>
      <c r="F6037">
        <v>2798347</v>
      </c>
      <c r="L6037">
        <v>1090516</v>
      </c>
      <c r="M6037">
        <v>6.37</v>
      </c>
      <c r="N6037">
        <v>25.57</v>
      </c>
      <c r="O6037">
        <v>1.45</v>
      </c>
      <c r="P6037">
        <v>5.69</v>
      </c>
      <c r="R6037">
        <v>37.08</v>
      </c>
      <c r="T6037">
        <v>112.29</v>
      </c>
      <c r="U6037">
        <v>126.86</v>
      </c>
      <c r="V6037">
        <v>-0.22120000000000001</v>
      </c>
      <c r="Y6037" s="12" t="str">
        <f>IFERROR(VLOOKUP(C6037,[1]Index!$D:$F,3,FALSE),"Non List")</f>
        <v>Investment</v>
      </c>
      <c r="Z6037">
        <f>IFERROR(VLOOKUP(C6037,[1]LP!$B:$C,2,FALSE),0)</f>
        <v>231</v>
      </c>
      <c r="AA6037" s="11">
        <f t="shared" si="244"/>
        <v>36.299999999999997</v>
      </c>
      <c r="AB6037" s="5">
        <f>IFERROR(VLOOKUP(C6037,[2]Sheet1!$B:$F,5,FALSE),0)</f>
        <v>49119626</v>
      </c>
      <c r="AC6037" s="11">
        <f>IFERROR(VLOOKUP(AE6037,[3]Sheet2!$M:$O,2,FALSE),0)</f>
        <v>5.25</v>
      </c>
      <c r="AD6037" s="11">
        <f>IFERROR(VLOOKUP(AE6037,[3]Sheet2!$M:$O,3,FALSE),0)</f>
        <v>0</v>
      </c>
      <c r="AE6037" s="10" t="str">
        <f t="shared" si="245"/>
        <v>80/81HIDCL</v>
      </c>
      <c r="AF6037" s="13">
        <f t="shared" si="246"/>
        <v>2.7575757575757576E-2</v>
      </c>
    </row>
    <row r="6038" spans="1:32" x14ac:dyDescent="0.45">
      <c r="A6038" t="s">
        <v>54</v>
      </c>
      <c r="B6038" t="s">
        <v>338</v>
      </c>
      <c r="C6038" t="s">
        <v>301</v>
      </c>
      <c r="D6038">
        <v>190.6</v>
      </c>
      <c r="E6038">
        <v>21600000</v>
      </c>
      <c r="F6038">
        <v>2301358</v>
      </c>
      <c r="L6038">
        <v>987373</v>
      </c>
      <c r="M6038">
        <v>6.09</v>
      </c>
      <c r="N6038">
        <v>31.3</v>
      </c>
      <c r="O6038">
        <v>1.72</v>
      </c>
      <c r="P6038">
        <v>5.51</v>
      </c>
      <c r="R6038">
        <v>53.84</v>
      </c>
      <c r="T6038">
        <v>110.65</v>
      </c>
      <c r="U6038">
        <v>123.13</v>
      </c>
      <c r="V6038">
        <v>-0.35399999999999998</v>
      </c>
      <c r="Y6038" s="12" t="str">
        <f>IFERROR(VLOOKUP(C6038,[1]Index!$D:$F,3,FALSE),"Non List")</f>
        <v>Investment</v>
      </c>
      <c r="Z6038">
        <f>IFERROR(VLOOKUP(C6038,[1]LP!$B:$C,2,FALSE),0)</f>
        <v>247</v>
      </c>
      <c r="AA6038" s="11">
        <f t="shared" si="244"/>
        <v>40.6</v>
      </c>
      <c r="AB6038" s="5">
        <f>IFERROR(VLOOKUP(C6038,[2]Sheet1!$B:$F,5,FALSE),0)</f>
        <v>86400000</v>
      </c>
      <c r="AC6038" s="11">
        <f>IFERROR(VLOOKUP(AE6038,[3]Sheet2!$M:$O,2,FALSE),0)</f>
        <v>0</v>
      </c>
      <c r="AD6038" s="11">
        <f>IFERROR(VLOOKUP(AE6038,[3]Sheet2!$M:$O,3,FALSE),0)</f>
        <v>0</v>
      </c>
      <c r="AE6038" s="10" t="str">
        <f t="shared" si="245"/>
        <v>80/81NIFRA</v>
      </c>
      <c r="AF6038" s="13">
        <f t="shared" si="246"/>
        <v>2.4655870445344129E-2</v>
      </c>
    </row>
    <row r="6039" spans="1:32" x14ac:dyDescent="0.45">
      <c r="A6039" t="s">
        <v>54</v>
      </c>
      <c r="B6039" t="s">
        <v>338</v>
      </c>
      <c r="C6039" t="s">
        <v>304</v>
      </c>
      <c r="D6039">
        <v>988</v>
      </c>
      <c r="E6039">
        <v>555600</v>
      </c>
      <c r="F6039">
        <v>40250.945</v>
      </c>
      <c r="L6039">
        <v>15224.522999999999</v>
      </c>
      <c r="M6039">
        <v>3.65</v>
      </c>
      <c r="N6039">
        <v>270.68</v>
      </c>
      <c r="O6039">
        <v>9.2100000000000009</v>
      </c>
      <c r="P6039">
        <v>3.41</v>
      </c>
      <c r="R6039">
        <v>2492.96</v>
      </c>
      <c r="T6039">
        <v>107.24</v>
      </c>
      <c r="U6039">
        <v>93.85</v>
      </c>
      <c r="V6039">
        <v>-0.90500000000000003</v>
      </c>
      <c r="Y6039" s="12" t="str">
        <f>IFERROR(VLOOKUP(C6039,[1]Index!$D:$F,3,FALSE),"Non List")</f>
        <v>Investment</v>
      </c>
      <c r="Z6039">
        <f>IFERROR(VLOOKUP(C6039,[1]LP!$B:$C,2,FALSE),0)</f>
        <v>1177</v>
      </c>
      <c r="AA6039" s="11">
        <f t="shared" si="244"/>
        <v>322.5</v>
      </c>
      <c r="AB6039" s="5">
        <f>IFERROR(VLOOKUP(C6039,[2]Sheet1!$B:$F,5,FALSE),0)</f>
        <v>555600.1</v>
      </c>
      <c r="AC6039" s="11">
        <f>IFERROR(VLOOKUP(AE6039,[3]Sheet2!$M:$O,2,FALSE),0)</f>
        <v>0</v>
      </c>
      <c r="AD6039" s="11">
        <f>IFERROR(VLOOKUP(AE6039,[3]Sheet2!$M:$O,3,FALSE),0)</f>
        <v>0</v>
      </c>
      <c r="AE6039" s="10" t="str">
        <f t="shared" si="245"/>
        <v>80/81ENL</v>
      </c>
      <c r="AF6039" s="13">
        <f t="shared" si="246"/>
        <v>3.1011045029736618E-3</v>
      </c>
    </row>
    <row r="6040" spans="1:32" x14ac:dyDescent="0.45">
      <c r="A6040" t="s">
        <v>54</v>
      </c>
      <c r="B6040" t="s">
        <v>338</v>
      </c>
      <c r="C6040" t="s">
        <v>302</v>
      </c>
      <c r="D6040">
        <v>664</v>
      </c>
      <c r="E6040">
        <v>1223211.7</v>
      </c>
      <c r="F6040">
        <v>582581.39</v>
      </c>
      <c r="L6040">
        <v>55820.02</v>
      </c>
      <c r="M6040">
        <v>6.08</v>
      </c>
      <c r="N6040">
        <v>109.21</v>
      </c>
      <c r="O6040">
        <v>4.5</v>
      </c>
      <c r="P6040">
        <v>4.12</v>
      </c>
      <c r="R6040">
        <v>491.44</v>
      </c>
      <c r="T6040">
        <v>147.63</v>
      </c>
      <c r="U6040">
        <v>142.11000000000001</v>
      </c>
      <c r="V6040">
        <v>-0.78600000000000003</v>
      </c>
      <c r="Y6040" s="12" t="str">
        <f>IFERROR(VLOOKUP(C6040,[1]Index!$D:$F,3,FALSE),"Non List")</f>
        <v>Investment</v>
      </c>
      <c r="Z6040">
        <f>IFERROR(VLOOKUP(C6040,[1]LP!$B:$C,2,FALSE),0)</f>
        <v>1034</v>
      </c>
      <c r="AA6040" s="11">
        <f t="shared" si="244"/>
        <v>170.1</v>
      </c>
      <c r="AB6040" s="5">
        <f>IFERROR(VLOOKUP(C6040,[2]Sheet1!$B:$F,5,FALSE),0)</f>
        <v>12843723</v>
      </c>
      <c r="AC6040" s="11">
        <f>IFERROR(VLOOKUP(AE6040,[3]Sheet2!$M:$O,2,FALSE),0)</f>
        <v>0.26319999999999999</v>
      </c>
      <c r="AD6040" s="11">
        <f>IFERROR(VLOOKUP(AE6040,[3]Sheet2!$M:$O,3,FALSE),0)</f>
        <v>5</v>
      </c>
      <c r="AE6040" s="10" t="str">
        <f t="shared" si="245"/>
        <v>80/81NRN</v>
      </c>
      <c r="AF6040" s="13">
        <f t="shared" si="246"/>
        <v>5.8800773694390714E-3</v>
      </c>
    </row>
    <row r="6041" spans="1:32" x14ac:dyDescent="0.45">
      <c r="A6041" t="s">
        <v>54</v>
      </c>
      <c r="B6041" t="s">
        <v>338</v>
      </c>
      <c r="C6041" t="s">
        <v>303</v>
      </c>
      <c r="D6041">
        <v>1000.9</v>
      </c>
      <c r="E6041">
        <v>931745.1</v>
      </c>
      <c r="F6041">
        <v>579814.24</v>
      </c>
      <c r="L6041">
        <v>82587.94</v>
      </c>
      <c r="M6041">
        <v>11.81</v>
      </c>
      <c r="N6041">
        <v>84.75</v>
      </c>
      <c r="O6041">
        <v>6.17</v>
      </c>
      <c r="P6041">
        <v>7.29</v>
      </c>
      <c r="R6041">
        <v>522.91</v>
      </c>
      <c r="T6041">
        <v>162.22999999999999</v>
      </c>
      <c r="U6041">
        <v>207.63</v>
      </c>
      <c r="V6041">
        <v>-0.79259999999999997</v>
      </c>
      <c r="Y6041" s="12" t="str">
        <f>IFERROR(VLOOKUP(C6041,[1]Index!$D:$F,3,FALSE),"Non List")</f>
        <v>Investment</v>
      </c>
      <c r="Z6041">
        <f>IFERROR(VLOOKUP(C6041,[1]LP!$B:$C,2,FALSE),0)</f>
        <v>1579</v>
      </c>
      <c r="AA6041" s="11">
        <f t="shared" si="244"/>
        <v>133.69999999999999</v>
      </c>
      <c r="AB6041" s="5">
        <f>IFERROR(VLOOKUP(C6041,[2]Sheet1!$B:$F,5,FALSE),0)</f>
        <v>10342371</v>
      </c>
      <c r="AC6041" s="11">
        <f>IFERROR(VLOOKUP(AE6041,[3]Sheet2!$M:$O,2,FALSE),0)</f>
        <v>0</v>
      </c>
      <c r="AD6041" s="11">
        <f>IFERROR(VLOOKUP(AE6041,[3]Sheet2!$M:$O,3,FALSE),0)</f>
        <v>11</v>
      </c>
      <c r="AE6041" s="10" t="str">
        <f t="shared" si="245"/>
        <v>80/81CHDC</v>
      </c>
      <c r="AF6041" s="13">
        <f t="shared" si="246"/>
        <v>7.4794173527549081E-3</v>
      </c>
    </row>
    <row r="6042" spans="1:32" x14ac:dyDescent="0.45">
      <c r="A6042" t="s">
        <v>24</v>
      </c>
      <c r="B6042" t="s">
        <v>338</v>
      </c>
      <c r="C6042" t="s">
        <v>305</v>
      </c>
      <c r="D6042">
        <v>4540</v>
      </c>
      <c r="E6042">
        <v>278884.31</v>
      </c>
      <c r="F6042">
        <v>1327047.02</v>
      </c>
      <c r="L6042">
        <v>19194.349999999999</v>
      </c>
      <c r="M6042">
        <v>27.52</v>
      </c>
      <c r="N6042">
        <v>164.97</v>
      </c>
      <c r="O6042">
        <v>7.88</v>
      </c>
      <c r="P6042">
        <v>4.78</v>
      </c>
      <c r="R6042">
        <v>1299.96</v>
      </c>
      <c r="T6042">
        <v>575.84</v>
      </c>
      <c r="U6042">
        <v>597.13</v>
      </c>
      <c r="V6042" s="14">
        <v>-0.86850000000000005</v>
      </c>
      <c r="Y6042" s="12" t="str">
        <f>IFERROR(VLOOKUP(C6042,[1]Index!$D:$F,3,FALSE),"Non List")</f>
        <v>Tradings</v>
      </c>
      <c r="Z6042">
        <f>IFERROR(VLOOKUP(C6042,[1]LP!$B:$C,2,FALSE),0)</f>
        <v>5680</v>
      </c>
      <c r="AA6042" s="11">
        <f t="shared" si="244"/>
        <v>206.4</v>
      </c>
      <c r="AB6042" s="5">
        <f>IFERROR(VLOOKUP(C6042,[2]Sheet1!$B:$F,5,FALSE),0)</f>
        <v>2533664.3000000003</v>
      </c>
      <c r="AC6042" s="11">
        <f>IFERROR(VLOOKUP(AE6042,[3]Sheet2!$M:$O,2,FALSE),0)</f>
        <v>0</v>
      </c>
      <c r="AD6042" s="11">
        <f>IFERROR(VLOOKUP(AE6042,[3]Sheet2!$M:$O,3,FALSE),0)</f>
        <v>0</v>
      </c>
      <c r="AE6042" s="10" t="str">
        <f t="shared" si="245"/>
        <v>80/81STC</v>
      </c>
      <c r="AF6042" s="13">
        <f t="shared" si="246"/>
        <v>4.8450704225352116E-3</v>
      </c>
    </row>
    <row r="6043" spans="1:32" x14ac:dyDescent="0.45">
      <c r="A6043" t="s">
        <v>53</v>
      </c>
      <c r="B6043" t="s">
        <v>338</v>
      </c>
      <c r="C6043" t="s">
        <v>305</v>
      </c>
      <c r="D6043">
        <v>4540</v>
      </c>
      <c r="E6043">
        <v>320716.95649999997</v>
      </c>
      <c r="F6043">
        <v>1357714.75</v>
      </c>
      <c r="L6043">
        <v>35816.83</v>
      </c>
      <c r="M6043">
        <v>22.32</v>
      </c>
      <c r="N6043">
        <v>203.41</v>
      </c>
      <c r="O6043">
        <v>8.68</v>
      </c>
      <c r="P6043">
        <v>4.2699999999999996</v>
      </c>
      <c r="R6043">
        <v>1765.6</v>
      </c>
      <c r="T6043">
        <v>523.34</v>
      </c>
      <c r="U6043">
        <v>512.66</v>
      </c>
      <c r="V6043" s="14">
        <v>-0.8871</v>
      </c>
      <c r="Y6043" s="12" t="str">
        <f>IFERROR(VLOOKUP(C6043,[1]Index!$D:$F,3,FALSE),"Non List")</f>
        <v>Tradings</v>
      </c>
      <c r="Z6043">
        <f>IFERROR(VLOOKUP(C6043,[1]LP!$B:$C,2,FALSE),0)</f>
        <v>5680</v>
      </c>
      <c r="AA6043" s="11">
        <f t="shared" ref="AA6043:AA6059" si="247">ROUND(IFERROR(Z6043/M6043,0),1)</f>
        <v>254.5</v>
      </c>
      <c r="AB6043" s="5">
        <f>IFERROR(VLOOKUP(C6043,[2]Sheet1!$B:$F,5,FALSE),0)</f>
        <v>2533664.3000000003</v>
      </c>
      <c r="AC6043" s="11">
        <f>IFERROR(VLOOKUP(AE6043,[3]Sheet2!$M:$O,2,FALSE),0)</f>
        <v>0</v>
      </c>
      <c r="AD6043" s="11">
        <f>IFERROR(VLOOKUP(AE6043,[3]Sheet2!$M:$O,3,FALSE),0)</f>
        <v>0</v>
      </c>
      <c r="AE6043" s="10" t="str">
        <f t="shared" ref="AE6043:AE6059" si="248">B6043&amp;C6043</f>
        <v>80/81STC</v>
      </c>
      <c r="AF6043" s="13">
        <f t="shared" si="246"/>
        <v>3.9295774647887327E-3</v>
      </c>
    </row>
    <row r="6044" spans="1:32" x14ac:dyDescent="0.45">
      <c r="A6044" t="s">
        <v>54</v>
      </c>
      <c r="B6044" t="s">
        <v>338</v>
      </c>
      <c r="C6044" t="s">
        <v>305</v>
      </c>
      <c r="D6044">
        <v>4540</v>
      </c>
      <c r="E6044">
        <v>320716.95500000002</v>
      </c>
      <c r="F6044">
        <v>1392118.9180000001</v>
      </c>
      <c r="L6044">
        <v>51963.076000000001</v>
      </c>
      <c r="M6044">
        <v>21.6</v>
      </c>
      <c r="N6044">
        <v>210.19</v>
      </c>
      <c r="O6044">
        <v>8.5</v>
      </c>
      <c r="P6044">
        <v>4.05</v>
      </c>
      <c r="R6044">
        <v>1786.62</v>
      </c>
      <c r="T6044">
        <v>534.05999999999995</v>
      </c>
      <c r="U6044">
        <v>509.46</v>
      </c>
      <c r="V6044">
        <v>-0.88780000000000003</v>
      </c>
      <c r="Y6044" s="12" t="str">
        <f>IFERROR(VLOOKUP(C6044,[1]Index!$D:$F,3,FALSE),"Non List")</f>
        <v>Tradings</v>
      </c>
      <c r="Z6044">
        <f>IFERROR(VLOOKUP(C6044,[1]LP!$B:$C,2,FALSE),0)</f>
        <v>5680</v>
      </c>
      <c r="AA6044" s="11">
        <f t="shared" si="247"/>
        <v>263</v>
      </c>
      <c r="AB6044" s="5">
        <f>IFERROR(VLOOKUP(C6044,[2]Sheet1!$B:$F,5,FALSE),0)</f>
        <v>2533664.3000000003</v>
      </c>
      <c r="AC6044" s="11">
        <f>IFERROR(VLOOKUP(AE6044,[3]Sheet2!$M:$O,2,FALSE),0)</f>
        <v>0</v>
      </c>
      <c r="AD6044" s="11">
        <f>IFERROR(VLOOKUP(AE6044,[3]Sheet2!$M:$O,3,FALSE),0)</f>
        <v>0</v>
      </c>
      <c r="AE6044" s="10" t="str">
        <f t="shared" si="248"/>
        <v>80/81STC</v>
      </c>
      <c r="AF6044" s="13">
        <f t="shared" si="246"/>
        <v>3.802816901408451E-3</v>
      </c>
    </row>
    <row r="6045" spans="1:32" x14ac:dyDescent="0.45">
      <c r="A6045" t="s">
        <v>24</v>
      </c>
      <c r="B6045" t="s">
        <v>338</v>
      </c>
      <c r="C6045" t="s">
        <v>307</v>
      </c>
      <c r="D6045">
        <v>812.9</v>
      </c>
      <c r="E6045">
        <v>18000000</v>
      </c>
      <c r="F6045">
        <v>78133915</v>
      </c>
      <c r="L6045">
        <v>2027433</v>
      </c>
      <c r="M6045">
        <v>45.04</v>
      </c>
      <c r="N6045">
        <v>18.05</v>
      </c>
      <c r="O6045">
        <v>1.52</v>
      </c>
      <c r="P6045">
        <v>8.44</v>
      </c>
      <c r="R6045">
        <v>27.44</v>
      </c>
      <c r="T6045">
        <v>534.08000000000004</v>
      </c>
      <c r="U6045">
        <v>735.69</v>
      </c>
      <c r="V6045">
        <v>-9.5000000000000001E-2</v>
      </c>
      <c r="Y6045" s="12" t="str">
        <f>IFERROR(VLOOKUP(C6045,[1]Index!$D:$F,3,FALSE),"Non List")</f>
        <v>Others</v>
      </c>
      <c r="Z6045">
        <f>IFERROR(VLOOKUP(C6045,[1]LP!$B:$C,2,FALSE),0)</f>
        <v>919</v>
      </c>
      <c r="AA6045" s="11">
        <f t="shared" si="247"/>
        <v>20.399999999999999</v>
      </c>
      <c r="AB6045" s="5">
        <f>IFERROR(VLOOKUP(C6045,[2]Sheet1!$B:$F,5,FALSE),0)</f>
        <v>14400000</v>
      </c>
      <c r="AC6045" s="11">
        <f>IFERROR(VLOOKUP(AE6045,[3]Sheet2!$M:$O,2,FALSE),0)</f>
        <v>0</v>
      </c>
      <c r="AD6045" s="11">
        <f>IFERROR(VLOOKUP(AE6045,[3]Sheet2!$M:$O,3,FALSE),0)</f>
        <v>0</v>
      </c>
      <c r="AE6045" s="10" t="str">
        <f t="shared" si="248"/>
        <v>80/81NTC</v>
      </c>
      <c r="AF6045" s="13">
        <f t="shared" si="246"/>
        <v>4.9009793253536452E-2</v>
      </c>
    </row>
    <row r="6046" spans="1:32" x14ac:dyDescent="0.45">
      <c r="A6046" t="s">
        <v>24</v>
      </c>
      <c r="B6046" t="s">
        <v>338</v>
      </c>
      <c r="C6046" t="s">
        <v>370</v>
      </c>
      <c r="D6046">
        <v>646.70000000000005</v>
      </c>
      <c r="E6046">
        <v>13422187.130000001</v>
      </c>
      <c r="F6046">
        <v>4747556.96</v>
      </c>
      <c r="L6046">
        <v>-475683.14</v>
      </c>
      <c r="M6046">
        <v>-14.16</v>
      </c>
      <c r="N6046">
        <v>-45.67</v>
      </c>
      <c r="O6046">
        <v>4.78</v>
      </c>
      <c r="P6046">
        <v>-10.47</v>
      </c>
      <c r="R6046">
        <v>-218.3</v>
      </c>
      <c r="T6046">
        <v>135.37</v>
      </c>
      <c r="U6046" s="12">
        <v>0</v>
      </c>
      <c r="V6046" s="12">
        <v>0</v>
      </c>
      <c r="Y6046" s="12" t="str">
        <f>IFERROR(VLOOKUP(C6046,[1]Index!$D:$F,3,FALSE),"Non List")</f>
        <v>Others</v>
      </c>
      <c r="Z6046">
        <f>IFERROR(VLOOKUP(C6046,[1]LP!$B:$C,2,FALSE),0)</f>
        <v>730.5</v>
      </c>
      <c r="AA6046" s="11">
        <f t="shared" si="247"/>
        <v>-51.6</v>
      </c>
      <c r="AB6046" s="5">
        <f>IFERROR(VLOOKUP(C6046,[2]Sheet1!$B:$F,5,FALSE),0)</f>
        <v>21475499.68</v>
      </c>
      <c r="AC6046" s="11">
        <f>IFERROR(VLOOKUP(AE6046,[3]Sheet2!$M:$O,2,FALSE),0)</f>
        <v>0</v>
      </c>
      <c r="AD6046" s="11">
        <f>IFERROR(VLOOKUP(AE6046,[3]Sheet2!$M:$O,3,FALSE),0)</f>
        <v>0</v>
      </c>
      <c r="AE6046" s="10" t="str">
        <f t="shared" si="248"/>
        <v>80/81NRIC</v>
      </c>
      <c r="AF6046" s="13">
        <f t="shared" si="246"/>
        <v>-1.9383983572895277E-2</v>
      </c>
    </row>
    <row r="6047" spans="1:32" x14ac:dyDescent="0.45">
      <c r="A6047" t="s">
        <v>24</v>
      </c>
      <c r="B6047" t="s">
        <v>338</v>
      </c>
      <c r="C6047" t="s">
        <v>371</v>
      </c>
      <c r="D6047">
        <v>386</v>
      </c>
      <c r="E6047">
        <v>967500</v>
      </c>
      <c r="F6047">
        <v>-124582.197</v>
      </c>
      <c r="L6047">
        <v>-12270.065000000001</v>
      </c>
      <c r="M6047">
        <v>-5.04</v>
      </c>
      <c r="N6047">
        <v>-76.59</v>
      </c>
      <c r="O6047">
        <v>4.43</v>
      </c>
      <c r="P6047">
        <v>-5.82</v>
      </c>
      <c r="R6047">
        <v>-339.29</v>
      </c>
      <c r="T6047">
        <v>87.12</v>
      </c>
      <c r="U6047" s="12">
        <v>0</v>
      </c>
      <c r="V6047" s="12">
        <v>0</v>
      </c>
      <c r="Y6047" s="12" t="str">
        <f>IFERROR(VLOOKUP(C6047,[1]Index!$D:$F,3,FALSE),"Non List")</f>
        <v>Others</v>
      </c>
      <c r="Z6047">
        <f>IFERROR(VLOOKUP(C6047,[1]LP!$B:$C,2,FALSE),0)</f>
        <v>424.9</v>
      </c>
      <c r="AA6047" s="11">
        <f t="shared" si="247"/>
        <v>-84.3</v>
      </c>
      <c r="AB6047" s="5">
        <f>IFERROR(VLOOKUP(C6047,[2]Sheet1!$B:$F,5,FALSE),0)</f>
        <v>4160250</v>
      </c>
      <c r="AC6047" s="11">
        <f>IFERROR(VLOOKUP(AE6047,[3]Sheet2!$M:$O,2,FALSE),0)</f>
        <v>0</v>
      </c>
      <c r="AD6047" s="11">
        <f>IFERROR(VLOOKUP(AE6047,[3]Sheet2!$M:$O,3,FALSE),0)</f>
        <v>0</v>
      </c>
      <c r="AE6047" s="10" t="str">
        <f t="shared" si="248"/>
        <v>80/81NRM</v>
      </c>
      <c r="AF6047" s="13">
        <f t="shared" si="246"/>
        <v>-1.1861614497528832E-2</v>
      </c>
    </row>
    <row r="6048" spans="1:32" x14ac:dyDescent="0.45">
      <c r="A6048" t="s">
        <v>24</v>
      </c>
      <c r="B6048" t="s">
        <v>338</v>
      </c>
      <c r="C6048" t="s">
        <v>372</v>
      </c>
      <c r="D6048">
        <v>855</v>
      </c>
      <c r="E6048">
        <v>550000</v>
      </c>
      <c r="F6048">
        <v>-110673.83</v>
      </c>
      <c r="L6048">
        <v>-50059.519</v>
      </c>
      <c r="M6048">
        <v>-36.4</v>
      </c>
      <c r="N6048">
        <v>-23.49</v>
      </c>
      <c r="O6048">
        <v>10.7</v>
      </c>
      <c r="P6048">
        <v>-45.58</v>
      </c>
      <c r="R6048">
        <v>-251.34</v>
      </c>
      <c r="T6048">
        <v>79.88</v>
      </c>
      <c r="U6048" s="12">
        <v>0</v>
      </c>
      <c r="V6048" s="12">
        <v>0</v>
      </c>
      <c r="Y6048" s="12" t="str">
        <f>IFERROR(VLOOKUP(C6048,[1]Index!$D:$F,3,FALSE),"Non List")</f>
        <v>Others</v>
      </c>
      <c r="Z6048">
        <f>IFERROR(VLOOKUP(C6048,[1]LP!$B:$C,2,FALSE),0)</f>
        <v>935</v>
      </c>
      <c r="AA6048" s="11">
        <f t="shared" si="247"/>
        <v>-25.7</v>
      </c>
      <c r="AB6048" s="5">
        <f>IFERROR(VLOOKUP(C6048,[2]Sheet1!$B:$F,5,FALSE),0)</f>
        <v>1375000</v>
      </c>
      <c r="AC6048" s="11">
        <f>IFERROR(VLOOKUP(AE6048,[3]Sheet2!$M:$O,2,FALSE),0)</f>
        <v>0</v>
      </c>
      <c r="AD6048" s="11">
        <f>IFERROR(VLOOKUP(AE6048,[3]Sheet2!$M:$O,3,FALSE),0)</f>
        <v>0</v>
      </c>
      <c r="AE6048" s="10" t="str">
        <f t="shared" si="248"/>
        <v>80/81NWCL</v>
      </c>
      <c r="AF6048" s="13">
        <f t="shared" si="246"/>
        <v>-3.8930481283422455E-2</v>
      </c>
    </row>
    <row r="6049" spans="1:32" x14ac:dyDescent="0.45">
      <c r="A6049" t="s">
        <v>53</v>
      </c>
      <c r="B6049" t="s">
        <v>338</v>
      </c>
      <c r="C6049" t="s">
        <v>307</v>
      </c>
      <c r="D6049">
        <v>812.9</v>
      </c>
      <c r="E6049">
        <v>18000000</v>
      </c>
      <c r="F6049">
        <v>72676442</v>
      </c>
      <c r="L6049">
        <v>3931403</v>
      </c>
      <c r="M6049">
        <v>43.68</v>
      </c>
      <c r="N6049">
        <v>18.61</v>
      </c>
      <c r="O6049">
        <v>1.61</v>
      </c>
      <c r="P6049">
        <v>8.67</v>
      </c>
      <c r="R6049">
        <v>29.96</v>
      </c>
      <c r="T6049">
        <v>503.76</v>
      </c>
      <c r="U6049">
        <v>703.63</v>
      </c>
      <c r="V6049">
        <v>-0.13439999999999999</v>
      </c>
      <c r="Y6049" s="12" t="str">
        <f>IFERROR(VLOOKUP(C6049,[1]Index!$D:$F,3,FALSE),"Non List")</f>
        <v>Others</v>
      </c>
      <c r="Z6049">
        <f>IFERROR(VLOOKUP(C6049,[1]LP!$B:$C,2,FALSE),0)</f>
        <v>919</v>
      </c>
      <c r="AA6049" s="11">
        <f t="shared" si="247"/>
        <v>21</v>
      </c>
      <c r="AB6049" s="5">
        <f>IFERROR(VLOOKUP(C6049,[2]Sheet1!$B:$F,5,FALSE),0)</f>
        <v>14400000</v>
      </c>
      <c r="AC6049" s="11">
        <f>IFERROR(VLOOKUP(AE6049,[3]Sheet2!$M:$O,2,FALSE),0)</f>
        <v>0</v>
      </c>
      <c r="AD6049" s="11">
        <f>IFERROR(VLOOKUP(AE6049,[3]Sheet2!$M:$O,3,FALSE),0)</f>
        <v>0</v>
      </c>
      <c r="AE6049" s="10" t="str">
        <f t="shared" si="248"/>
        <v>80/81NTC</v>
      </c>
      <c r="AF6049" s="13">
        <f t="shared" si="246"/>
        <v>4.7529923830250273E-2</v>
      </c>
    </row>
    <row r="6050" spans="1:32" x14ac:dyDescent="0.45">
      <c r="A6050" t="s">
        <v>53</v>
      </c>
      <c r="B6050" t="s">
        <v>338</v>
      </c>
      <c r="C6050" t="s">
        <v>370</v>
      </c>
      <c r="D6050">
        <v>646.70000000000005</v>
      </c>
      <c r="E6050">
        <v>13422187.130000001</v>
      </c>
      <c r="F6050">
        <v>5553803.9900000002</v>
      </c>
      <c r="L6050">
        <v>337758.69</v>
      </c>
      <c r="M6050">
        <v>5.0199999999999996</v>
      </c>
      <c r="N6050">
        <v>128.82</v>
      </c>
      <c r="O6050">
        <v>4.57</v>
      </c>
      <c r="P6050">
        <v>3.56</v>
      </c>
      <c r="R6050">
        <v>588.71</v>
      </c>
      <c r="T6050">
        <v>141.38</v>
      </c>
      <c r="U6050">
        <v>126.37</v>
      </c>
      <c r="V6050">
        <v>-0.80459999999999998</v>
      </c>
      <c r="Y6050" s="12" t="str">
        <f>IFERROR(VLOOKUP(C6050,[1]Index!$D:$F,3,FALSE),"Non List")</f>
        <v>Others</v>
      </c>
      <c r="Z6050">
        <f>IFERROR(VLOOKUP(C6050,[1]LP!$B:$C,2,FALSE),0)</f>
        <v>730.5</v>
      </c>
      <c r="AA6050" s="11">
        <f t="shared" si="247"/>
        <v>145.5</v>
      </c>
      <c r="AB6050" s="5">
        <f>IFERROR(VLOOKUP(C6050,[2]Sheet1!$B:$F,5,FALSE),0)</f>
        <v>21475499.68</v>
      </c>
      <c r="AC6050" s="11">
        <f>IFERROR(VLOOKUP(AE6050,[3]Sheet2!$M:$O,2,FALSE),0)</f>
        <v>0</v>
      </c>
      <c r="AD6050" s="11">
        <f>IFERROR(VLOOKUP(AE6050,[3]Sheet2!$M:$O,3,FALSE),0)</f>
        <v>0</v>
      </c>
      <c r="AE6050" s="10" t="str">
        <f t="shared" si="248"/>
        <v>80/81NRIC</v>
      </c>
      <c r="AF6050" s="13">
        <f t="shared" si="246"/>
        <v>6.8720054757015741E-3</v>
      </c>
    </row>
    <row r="6051" spans="1:32" x14ac:dyDescent="0.45">
      <c r="A6051" t="s">
        <v>53</v>
      </c>
      <c r="B6051" t="s">
        <v>338</v>
      </c>
      <c r="C6051" t="s">
        <v>373</v>
      </c>
      <c r="D6051">
        <v>553</v>
      </c>
      <c r="E6051">
        <v>10400000</v>
      </c>
      <c r="F6051">
        <v>4653929.2</v>
      </c>
      <c r="L6051">
        <v>602722.11</v>
      </c>
      <c r="M6051">
        <v>11.58</v>
      </c>
      <c r="N6051">
        <v>47.75</v>
      </c>
      <c r="O6051">
        <v>3.82</v>
      </c>
      <c r="P6051">
        <v>8.01</v>
      </c>
      <c r="R6051">
        <v>182.41</v>
      </c>
      <c r="T6051">
        <v>144.75</v>
      </c>
      <c r="U6051">
        <v>194.2</v>
      </c>
      <c r="V6051">
        <v>-0.64880000000000004</v>
      </c>
      <c r="Y6051" s="12" t="str">
        <f>IFERROR(VLOOKUP(C6051,[1]Index!$D:$F,3,FALSE),"Non List")</f>
        <v>Others</v>
      </c>
      <c r="Z6051">
        <f>IFERROR(VLOOKUP(C6051,[1]LP!$B:$C,2,FALSE),0)</f>
        <v>791</v>
      </c>
      <c r="AA6051" s="11">
        <f t="shared" si="247"/>
        <v>68.3</v>
      </c>
      <c r="AB6051" s="5">
        <f>IFERROR(VLOOKUP(C6051,[2]Sheet1!$B:$F,5,FALSE),0)</f>
        <v>30159999.999999996</v>
      </c>
      <c r="AC6051" s="11">
        <f>IFERROR(VLOOKUP(AE6051,[3]Sheet2!$M:$O,2,FALSE),0)</f>
        <v>0</v>
      </c>
      <c r="AD6051" s="11">
        <f>IFERROR(VLOOKUP(AE6051,[3]Sheet2!$M:$O,3,FALSE),0)</f>
        <v>0</v>
      </c>
      <c r="AE6051" s="10" t="str">
        <f t="shared" si="248"/>
        <v>80/81HRL</v>
      </c>
      <c r="AF6051" s="13">
        <f t="shared" si="246"/>
        <v>1.4639696586599242E-2</v>
      </c>
    </row>
    <row r="6052" spans="1:32" x14ac:dyDescent="0.45">
      <c r="A6052" t="s">
        <v>53</v>
      </c>
      <c r="B6052" t="s">
        <v>338</v>
      </c>
      <c r="C6052" t="s">
        <v>374</v>
      </c>
      <c r="D6052">
        <v>1190</v>
      </c>
      <c r="E6052">
        <v>700000</v>
      </c>
      <c r="F6052">
        <v>-60058.955000000002</v>
      </c>
      <c r="L6052">
        <v>4920.0460000000003</v>
      </c>
      <c r="M6052">
        <v>1.4</v>
      </c>
      <c r="N6052">
        <v>850</v>
      </c>
      <c r="O6052">
        <v>13.02</v>
      </c>
      <c r="P6052">
        <v>1.54</v>
      </c>
      <c r="R6052">
        <v>11067</v>
      </c>
      <c r="T6052">
        <v>91.42</v>
      </c>
      <c r="U6052">
        <v>53.66</v>
      </c>
      <c r="V6052">
        <v>-0.95489999999999997</v>
      </c>
      <c r="Y6052" s="12" t="str">
        <f>IFERROR(VLOOKUP(C6052,[1]Index!$D:$F,3,FALSE),"Non List")</f>
        <v>Others</v>
      </c>
      <c r="Z6052">
        <f>IFERROR(VLOOKUP(C6052,[1]LP!$B:$C,2,FALSE),0)</f>
        <v>1460</v>
      </c>
      <c r="AA6052" s="11">
        <f t="shared" si="247"/>
        <v>1042.9000000000001</v>
      </c>
      <c r="AB6052" s="5">
        <f>IFERROR(VLOOKUP(C6052,[2]Sheet1!$B:$F,5,FALSE),0)</f>
        <v>1330000</v>
      </c>
      <c r="AC6052" s="11">
        <f>IFERROR(VLOOKUP(AE6052,[3]Sheet2!$M:$O,2,FALSE),0)</f>
        <v>0</v>
      </c>
      <c r="AD6052" s="11">
        <f>IFERROR(VLOOKUP(AE6052,[3]Sheet2!$M:$O,3,FALSE),0)</f>
        <v>0</v>
      </c>
      <c r="AE6052" s="10" t="str">
        <f t="shared" si="248"/>
        <v>80/81MKCL</v>
      </c>
      <c r="AF6052" s="13">
        <f t="shared" si="246"/>
        <v>9.5890410958904108E-4</v>
      </c>
    </row>
    <row r="6053" spans="1:32" x14ac:dyDescent="0.45">
      <c r="A6053" t="s">
        <v>53</v>
      </c>
      <c r="B6053" t="s">
        <v>338</v>
      </c>
      <c r="C6053" t="s">
        <v>371</v>
      </c>
      <c r="D6053">
        <v>386</v>
      </c>
      <c r="E6053">
        <v>967500</v>
      </c>
      <c r="F6053">
        <v>-116790.137</v>
      </c>
      <c r="L6053">
        <v>-4264.25</v>
      </c>
      <c r="M6053">
        <v>-0.88</v>
      </c>
      <c r="N6053">
        <v>-438.64</v>
      </c>
      <c r="O6053">
        <v>4.3899999999999997</v>
      </c>
      <c r="P6053">
        <v>-1</v>
      </c>
      <c r="R6053">
        <v>-1925.63</v>
      </c>
      <c r="T6053">
        <v>87.93</v>
      </c>
      <c r="U6053" s="12">
        <v>0</v>
      </c>
      <c r="V6053" s="12">
        <v>0</v>
      </c>
      <c r="Y6053" s="12" t="str">
        <f>IFERROR(VLOOKUP(C6053,[1]Index!$D:$F,3,FALSE),"Non List")</f>
        <v>Others</v>
      </c>
      <c r="Z6053">
        <f>IFERROR(VLOOKUP(C6053,[1]LP!$B:$C,2,FALSE),0)</f>
        <v>424.9</v>
      </c>
      <c r="AA6053" s="11">
        <f t="shared" si="247"/>
        <v>-482.8</v>
      </c>
      <c r="AB6053" s="5">
        <f>IFERROR(VLOOKUP(C6053,[2]Sheet1!$B:$F,5,FALSE),0)</f>
        <v>4160250</v>
      </c>
      <c r="AC6053" s="11">
        <f>IFERROR(VLOOKUP(AE6053,[3]Sheet2!$M:$O,2,FALSE),0)</f>
        <v>0</v>
      </c>
      <c r="AD6053" s="11">
        <f>IFERROR(VLOOKUP(AE6053,[3]Sheet2!$M:$O,3,FALSE),0)</f>
        <v>0</v>
      </c>
      <c r="AE6053" s="10" t="str">
        <f t="shared" si="248"/>
        <v>80/81NRM</v>
      </c>
      <c r="AF6053" s="13">
        <f t="shared" si="246"/>
        <v>-2.0710755471875738E-3</v>
      </c>
    </row>
    <row r="6054" spans="1:32" x14ac:dyDescent="0.45">
      <c r="A6054" t="s">
        <v>53</v>
      </c>
      <c r="B6054" t="s">
        <v>338</v>
      </c>
      <c r="C6054" t="s">
        <v>372</v>
      </c>
      <c r="D6054">
        <v>855</v>
      </c>
      <c r="E6054">
        <v>687500</v>
      </c>
      <c r="F6054">
        <v>-152735.42300000001</v>
      </c>
      <c r="L6054">
        <v>-92121.111000000004</v>
      </c>
      <c r="M6054">
        <v>-26.78</v>
      </c>
      <c r="N6054">
        <v>-31.93</v>
      </c>
      <c r="O6054">
        <v>10.99</v>
      </c>
      <c r="P6054">
        <v>-34.450000000000003</v>
      </c>
      <c r="R6054">
        <v>-350.91</v>
      </c>
      <c r="T6054">
        <v>77.78</v>
      </c>
      <c r="U6054" s="12">
        <v>0</v>
      </c>
      <c r="V6054" s="12">
        <v>0</v>
      </c>
      <c r="Y6054" s="12" t="str">
        <f>IFERROR(VLOOKUP(C6054,[1]Index!$D:$F,3,FALSE),"Non List")</f>
        <v>Others</v>
      </c>
      <c r="Z6054">
        <f>IFERROR(VLOOKUP(C6054,[1]LP!$B:$C,2,FALSE),0)</f>
        <v>935</v>
      </c>
      <c r="AA6054" s="11">
        <f t="shared" si="247"/>
        <v>-34.9</v>
      </c>
      <c r="AB6054" s="5">
        <f>IFERROR(VLOOKUP(C6054,[2]Sheet1!$B:$F,5,FALSE),0)</f>
        <v>1375000</v>
      </c>
      <c r="AC6054" s="11">
        <f>IFERROR(VLOOKUP(AE6054,[3]Sheet2!$M:$O,2,FALSE),0)</f>
        <v>0</v>
      </c>
      <c r="AD6054" s="11">
        <f>IFERROR(VLOOKUP(AE6054,[3]Sheet2!$M:$O,3,FALSE),0)</f>
        <v>0</v>
      </c>
      <c r="AE6054" s="10" t="str">
        <f t="shared" si="248"/>
        <v>80/81NWCL</v>
      </c>
      <c r="AF6054" s="13">
        <f t="shared" si="246"/>
        <v>-2.8641711229946524E-2</v>
      </c>
    </row>
    <row r="6055" spans="1:32" x14ac:dyDescent="0.45">
      <c r="A6055" t="s">
        <v>54</v>
      </c>
      <c r="B6055" t="s">
        <v>338</v>
      </c>
      <c r="C6055" t="s">
        <v>307</v>
      </c>
      <c r="D6055">
        <v>812.9</v>
      </c>
      <c r="E6055">
        <v>18000000</v>
      </c>
      <c r="F6055">
        <v>74338623</v>
      </c>
      <c r="L6055">
        <v>5593767</v>
      </c>
      <c r="M6055">
        <v>41.43</v>
      </c>
      <c r="N6055">
        <v>19.62</v>
      </c>
      <c r="O6055">
        <v>1.58</v>
      </c>
      <c r="P6055">
        <v>8.08</v>
      </c>
      <c r="R6055">
        <v>31</v>
      </c>
      <c r="T6055">
        <v>512.99</v>
      </c>
      <c r="U6055">
        <v>691.52</v>
      </c>
      <c r="V6055" s="14">
        <v>-0.14929999999999999</v>
      </c>
      <c r="Y6055" s="12" t="str">
        <f>IFERROR(VLOOKUP(C6055,[1]Index!$D:$F,3,FALSE),"Non List")</f>
        <v>Others</v>
      </c>
      <c r="Z6055">
        <f>IFERROR(VLOOKUP(C6055,[1]LP!$B:$C,2,FALSE),0)</f>
        <v>919</v>
      </c>
      <c r="AA6055" s="11">
        <f t="shared" si="247"/>
        <v>22.2</v>
      </c>
      <c r="AB6055" s="5">
        <f>IFERROR(VLOOKUP(C6055,[2]Sheet1!$B:$F,5,FALSE),0)</f>
        <v>14400000</v>
      </c>
      <c r="AC6055" s="11">
        <f>IFERROR(VLOOKUP(AE6055,[3]Sheet2!$M:$O,2,FALSE),0)</f>
        <v>0</v>
      </c>
      <c r="AD6055" s="11">
        <f>IFERROR(VLOOKUP(AE6055,[3]Sheet2!$M:$O,3,FALSE),0)</f>
        <v>0</v>
      </c>
      <c r="AE6055" s="10" t="str">
        <f t="shared" si="248"/>
        <v>80/81NTC</v>
      </c>
      <c r="AF6055" s="13">
        <f t="shared" si="246"/>
        <v>4.5081610446137108E-2</v>
      </c>
    </row>
    <row r="6056" spans="1:32" x14ac:dyDescent="0.45">
      <c r="A6056" t="s">
        <v>54</v>
      </c>
      <c r="B6056" t="s">
        <v>338</v>
      </c>
      <c r="C6056" t="s">
        <v>373</v>
      </c>
      <c r="D6056">
        <v>553</v>
      </c>
      <c r="E6056">
        <v>10400000</v>
      </c>
      <c r="F6056">
        <v>4903690.74</v>
      </c>
      <c r="L6056">
        <v>931108.8</v>
      </c>
      <c r="M6056">
        <v>11.93</v>
      </c>
      <c r="N6056">
        <v>46.35</v>
      </c>
      <c r="O6056">
        <v>3.76</v>
      </c>
      <c r="P6056">
        <v>8.11</v>
      </c>
      <c r="R6056">
        <v>174.28</v>
      </c>
      <c r="T6056">
        <v>147.15</v>
      </c>
      <c r="U6056">
        <v>198.74</v>
      </c>
      <c r="V6056" s="14">
        <v>-0.64059999999999995</v>
      </c>
      <c r="Y6056" s="12" t="str">
        <f>IFERROR(VLOOKUP(C6056,[1]Index!$D:$F,3,FALSE),"Non List")</f>
        <v>Others</v>
      </c>
      <c r="Z6056">
        <f>IFERROR(VLOOKUP(C6056,[1]LP!$B:$C,2,FALSE),0)</f>
        <v>791</v>
      </c>
      <c r="AA6056" s="11">
        <f t="shared" si="247"/>
        <v>66.3</v>
      </c>
      <c r="AB6056" s="5">
        <f>IFERROR(VLOOKUP(C6056,[2]Sheet1!$B:$F,5,FALSE),0)</f>
        <v>30159999.999999996</v>
      </c>
      <c r="AC6056" s="11">
        <f>IFERROR(VLOOKUP(AE6056,[3]Sheet2!$M:$O,2,FALSE),0)</f>
        <v>0</v>
      </c>
      <c r="AD6056" s="11">
        <f>IFERROR(VLOOKUP(AE6056,[3]Sheet2!$M:$O,3,FALSE),0)</f>
        <v>0</v>
      </c>
      <c r="AE6056" s="10" t="str">
        <f t="shared" si="248"/>
        <v>80/81HRL</v>
      </c>
      <c r="AF6056" s="13">
        <f t="shared" si="246"/>
        <v>1.5082174462705435E-2</v>
      </c>
    </row>
    <row r="6057" spans="1:32" x14ac:dyDescent="0.45">
      <c r="A6057" t="s">
        <v>54</v>
      </c>
      <c r="B6057" t="s">
        <v>338</v>
      </c>
      <c r="C6057" t="s">
        <v>374</v>
      </c>
      <c r="D6057">
        <v>1190</v>
      </c>
      <c r="E6057">
        <v>700000</v>
      </c>
      <c r="F6057">
        <v>-43718.741000000002</v>
      </c>
      <c r="L6057">
        <v>21286.73</v>
      </c>
      <c r="M6057">
        <v>4.05</v>
      </c>
      <c r="N6057">
        <v>293.83</v>
      </c>
      <c r="O6057">
        <v>12.69</v>
      </c>
      <c r="P6057">
        <v>4.32</v>
      </c>
      <c r="R6057">
        <v>3728.7</v>
      </c>
      <c r="T6057">
        <v>93.75</v>
      </c>
      <c r="U6057">
        <v>92.43</v>
      </c>
      <c r="V6057" s="14">
        <v>-0.92230000000000001</v>
      </c>
      <c r="Y6057" s="12" t="str">
        <f>IFERROR(VLOOKUP(C6057,[1]Index!$D:$F,3,FALSE),"Non List")</f>
        <v>Others</v>
      </c>
      <c r="Z6057">
        <f>IFERROR(VLOOKUP(C6057,[1]LP!$B:$C,2,FALSE),0)</f>
        <v>1460</v>
      </c>
      <c r="AA6057" s="11">
        <f t="shared" si="247"/>
        <v>360.5</v>
      </c>
      <c r="AB6057" s="5">
        <f>IFERROR(VLOOKUP(C6057,[2]Sheet1!$B:$F,5,FALSE),0)</f>
        <v>1330000</v>
      </c>
      <c r="AC6057" s="11">
        <f>IFERROR(VLOOKUP(AE6057,[3]Sheet2!$M:$O,2,FALSE),0)</f>
        <v>0</v>
      </c>
      <c r="AD6057" s="11">
        <f>IFERROR(VLOOKUP(AE6057,[3]Sheet2!$M:$O,3,FALSE),0)</f>
        <v>0</v>
      </c>
      <c r="AE6057" s="10" t="str">
        <f t="shared" si="248"/>
        <v>80/81MKCL</v>
      </c>
      <c r="AF6057" s="13">
        <f t="shared" si="246"/>
        <v>2.7739726027397257E-3</v>
      </c>
    </row>
    <row r="6058" spans="1:32" x14ac:dyDescent="0.45">
      <c r="A6058" t="s">
        <v>54</v>
      </c>
      <c r="B6058" t="s">
        <v>338</v>
      </c>
      <c r="C6058" t="s">
        <v>371</v>
      </c>
      <c r="D6058">
        <v>386</v>
      </c>
      <c r="E6058">
        <v>967500</v>
      </c>
      <c r="F6058">
        <v>-117965.817</v>
      </c>
      <c r="L6058">
        <v>-5226.1729999999998</v>
      </c>
      <c r="M6058">
        <v>-0.72</v>
      </c>
      <c r="N6058">
        <v>-536.11</v>
      </c>
      <c r="O6058">
        <v>4.4000000000000004</v>
      </c>
      <c r="P6058">
        <v>-0.82</v>
      </c>
      <c r="R6058">
        <v>-2358.88</v>
      </c>
      <c r="T6058">
        <v>87.81</v>
      </c>
      <c r="U6058" s="12">
        <v>0</v>
      </c>
      <c r="V6058" s="12">
        <v>0</v>
      </c>
      <c r="Y6058" s="12" t="str">
        <f>IFERROR(VLOOKUP(C6058,[1]Index!$D:$F,3,FALSE),"Non List")</f>
        <v>Others</v>
      </c>
      <c r="Z6058">
        <f>IFERROR(VLOOKUP(C6058,[1]LP!$B:$C,2,FALSE),0)</f>
        <v>424.9</v>
      </c>
      <c r="AA6058" s="11">
        <f t="shared" si="247"/>
        <v>-590.1</v>
      </c>
      <c r="AB6058" s="5">
        <f>IFERROR(VLOOKUP(C6058,[2]Sheet1!$B:$F,5,FALSE),0)</f>
        <v>4160250</v>
      </c>
      <c r="AC6058" s="11">
        <f>IFERROR(VLOOKUP(AE6058,[3]Sheet2!$M:$O,2,FALSE),0)</f>
        <v>0</v>
      </c>
      <c r="AD6058" s="11">
        <f>IFERROR(VLOOKUP(AE6058,[3]Sheet2!$M:$O,3,FALSE),0)</f>
        <v>0</v>
      </c>
      <c r="AE6058" s="10" t="str">
        <f t="shared" si="248"/>
        <v>80/81NRM</v>
      </c>
      <c r="AF6058" s="13">
        <f t="shared" si="246"/>
        <v>-1.694516356789833E-3</v>
      </c>
    </row>
    <row r="6059" spans="1:32" x14ac:dyDescent="0.45">
      <c r="A6059" t="s">
        <v>54</v>
      </c>
      <c r="B6059" t="s">
        <v>338</v>
      </c>
      <c r="C6059" t="s">
        <v>372</v>
      </c>
      <c r="D6059">
        <v>855</v>
      </c>
      <c r="E6059">
        <v>687500</v>
      </c>
      <c r="F6059">
        <v>-170909.35699999999</v>
      </c>
      <c r="L6059">
        <v>-140295.046</v>
      </c>
      <c r="M6059">
        <v>-27.2</v>
      </c>
      <c r="N6059">
        <v>-31.43</v>
      </c>
      <c r="O6059">
        <v>11.38</v>
      </c>
      <c r="P6059">
        <v>-36.21</v>
      </c>
      <c r="R6059">
        <v>-357.67</v>
      </c>
      <c r="T6059">
        <v>75.14</v>
      </c>
      <c r="U6059" s="12">
        <v>0</v>
      </c>
      <c r="V6059" s="12">
        <v>0</v>
      </c>
      <c r="Y6059" s="12" t="str">
        <f>IFERROR(VLOOKUP(C6059,[1]Index!$D:$F,3,FALSE),"Non List")</f>
        <v>Others</v>
      </c>
      <c r="Z6059">
        <f>IFERROR(VLOOKUP(C6059,[1]LP!$B:$C,2,FALSE),0)</f>
        <v>935</v>
      </c>
      <c r="AA6059" s="11">
        <f t="shared" si="247"/>
        <v>-34.4</v>
      </c>
      <c r="AB6059" s="5">
        <f>IFERROR(VLOOKUP(C6059,[2]Sheet1!$B:$F,5,FALSE),0)</f>
        <v>1375000</v>
      </c>
      <c r="AC6059" s="11">
        <f>IFERROR(VLOOKUP(AE6059,[3]Sheet2!$M:$O,2,FALSE),0)</f>
        <v>0</v>
      </c>
      <c r="AD6059" s="11">
        <f>IFERROR(VLOOKUP(AE6059,[3]Sheet2!$M:$O,3,FALSE),0)</f>
        <v>0</v>
      </c>
      <c r="AE6059" s="10" t="str">
        <f t="shared" si="248"/>
        <v>80/81NWCL</v>
      </c>
      <c r="AF6059" s="13">
        <f t="shared" si="246"/>
        <v>-2.9090909090909091E-2</v>
      </c>
    </row>
    <row r="6060" spans="1:32" x14ac:dyDescent="0.45">
      <c r="A6060" s="12" t="s">
        <v>55</v>
      </c>
      <c r="B6060" s="12" t="s">
        <v>338</v>
      </c>
      <c r="C6060" t="s">
        <v>26</v>
      </c>
      <c r="D6060">
        <v>402.1</v>
      </c>
      <c r="E6060">
        <v>13451674.078</v>
      </c>
      <c r="F6060">
        <v>18267739.800000001</v>
      </c>
      <c r="G6060">
        <v>243589840.86000001</v>
      </c>
      <c r="H6060">
        <v>201765881.933</v>
      </c>
      <c r="I6060">
        <v>10124280.147</v>
      </c>
      <c r="J6060">
        <v>11781033.812000001</v>
      </c>
      <c r="K6060">
        <v>6528212.3830000004</v>
      </c>
      <c r="L6060">
        <v>3329699.92</v>
      </c>
      <c r="M6060">
        <v>24.75</v>
      </c>
      <c r="N6060">
        <v>16.25</v>
      </c>
      <c r="O6060">
        <v>1.71</v>
      </c>
      <c r="P6060">
        <v>10.5</v>
      </c>
      <c r="Q6060">
        <v>1.06</v>
      </c>
      <c r="R6060">
        <v>27.79</v>
      </c>
      <c r="S6060">
        <v>3.44</v>
      </c>
      <c r="T6060">
        <v>235.8</v>
      </c>
      <c r="U6060">
        <v>362.37</v>
      </c>
      <c r="V6060" s="14">
        <v>-9.8799999999999999E-2</v>
      </c>
      <c r="W6060">
        <v>2662757.7400000002</v>
      </c>
      <c r="X6060">
        <v>19.79</v>
      </c>
      <c r="Y6060" s="12" t="str">
        <f>IFERROR(VLOOKUP(C6060,[1]Index!$D:$F,3,FALSE),"Non List")</f>
        <v>Commercial Banks</v>
      </c>
      <c r="Z6060">
        <f>IFERROR(VLOOKUP(C6060,[1]LP!$B:$C,2,FALSE),0)</f>
        <v>306</v>
      </c>
      <c r="AA6060" s="11">
        <f t="shared" ref="AA6060:AA6123" si="249">ROUND(IFERROR(Z6060/M6060,0),1)</f>
        <v>12.4</v>
      </c>
      <c r="AB6060" s="5">
        <f>IFERROR(VLOOKUP(C6060,[2]Sheet1!$B:$F,5,FALSE),0)</f>
        <v>65913203.579999998</v>
      </c>
      <c r="AC6060" s="11">
        <f>IFERROR(VLOOKUP(AE6060,[3]Sheet2!$M:$O,2,FALSE),0)</f>
        <v>0</v>
      </c>
      <c r="AD6060" s="11">
        <f>IFERROR(VLOOKUP(AE6060,[3]Sheet2!$M:$O,3,FALSE),0)</f>
        <v>0</v>
      </c>
      <c r="AE6060" s="10" t="str">
        <f t="shared" ref="AE6060:AE6123" si="250">B6060&amp;C6060</f>
        <v>80/81ADBL</v>
      </c>
      <c r="AF6060" s="13">
        <f t="shared" si="246"/>
        <v>8.0882352941176475E-2</v>
      </c>
    </row>
    <row r="6061" spans="1:32" x14ac:dyDescent="0.45">
      <c r="A6061" s="12" t="s">
        <v>55</v>
      </c>
      <c r="B6061" s="12" t="s">
        <v>338</v>
      </c>
      <c r="C6061" t="s">
        <v>28</v>
      </c>
      <c r="D6061">
        <v>260</v>
      </c>
      <c r="E6061">
        <v>14200974.005999999</v>
      </c>
      <c r="F6061">
        <v>7357001.733</v>
      </c>
      <c r="G6061">
        <v>189216730.06999999</v>
      </c>
      <c r="H6061">
        <v>153329163.715</v>
      </c>
      <c r="I6061">
        <v>5686160.5889999997</v>
      </c>
      <c r="J6061">
        <v>7019879.659</v>
      </c>
      <c r="K6061">
        <v>3843033.1310000001</v>
      </c>
      <c r="L6061">
        <v>1342466.564</v>
      </c>
      <c r="M6061">
        <v>9.4499999999999993</v>
      </c>
      <c r="N6061">
        <v>27.51</v>
      </c>
      <c r="O6061">
        <v>1.71</v>
      </c>
      <c r="P6061">
        <v>6.23</v>
      </c>
      <c r="Q6061">
        <v>0.6</v>
      </c>
      <c r="R6061">
        <v>47.04</v>
      </c>
      <c r="S6061">
        <v>4.07</v>
      </c>
      <c r="T6061">
        <v>151.81</v>
      </c>
      <c r="U6061">
        <v>179.66</v>
      </c>
      <c r="V6061" s="14">
        <v>-0.309</v>
      </c>
      <c r="W6061">
        <v>616163.48</v>
      </c>
      <c r="X6061">
        <v>4.34</v>
      </c>
      <c r="Y6061" s="12" t="str">
        <f>IFERROR(VLOOKUP(C6061,[1]Index!$D:$F,3,FALSE),"Non List")</f>
        <v>Commercial Banks</v>
      </c>
      <c r="Z6061">
        <f>IFERROR(VLOOKUP(C6061,[1]LP!$B:$C,2,FALSE),0)</f>
        <v>220</v>
      </c>
      <c r="AA6061" s="11">
        <f t="shared" si="249"/>
        <v>23.3</v>
      </c>
      <c r="AB6061" s="5">
        <f>IFERROR(VLOOKUP(C6061,[2]Sheet1!$B:$F,5,FALSE),0)</f>
        <v>72379096.090000004</v>
      </c>
      <c r="AC6061" s="11">
        <f>IFERROR(VLOOKUP(AE6061,[3]Sheet2!$M:$O,2,FALSE),0)</f>
        <v>0.21</v>
      </c>
      <c r="AD6061" s="11">
        <f>IFERROR(VLOOKUP(AE6061,[3]Sheet2!$M:$O,3,FALSE),0)</f>
        <v>4</v>
      </c>
      <c r="AE6061" s="10" t="str">
        <f t="shared" si="250"/>
        <v>80/81CZBIL</v>
      </c>
      <c r="AF6061" s="13">
        <f t="shared" si="246"/>
        <v>4.2954545454545454E-2</v>
      </c>
    </row>
    <row r="6062" spans="1:32" x14ac:dyDescent="0.45">
      <c r="A6062" s="12" t="s">
        <v>55</v>
      </c>
      <c r="B6062" s="12" t="s">
        <v>338</v>
      </c>
      <c r="C6062" t="s">
        <v>29</v>
      </c>
      <c r="D6062">
        <v>703</v>
      </c>
      <c r="E6062">
        <v>11767904</v>
      </c>
      <c r="F6062">
        <v>16011252</v>
      </c>
      <c r="G6062">
        <v>232316604</v>
      </c>
      <c r="H6062">
        <v>179647698</v>
      </c>
      <c r="I6062">
        <v>7660548</v>
      </c>
      <c r="J6062">
        <v>9394503</v>
      </c>
      <c r="K6062">
        <v>5885696</v>
      </c>
      <c r="L6062">
        <v>3700648</v>
      </c>
      <c r="M6062">
        <v>31.44</v>
      </c>
      <c r="N6062">
        <v>22.36</v>
      </c>
      <c r="O6062">
        <v>2.98</v>
      </c>
      <c r="P6062">
        <v>13.32</v>
      </c>
      <c r="Q6062">
        <v>1.25</v>
      </c>
      <c r="R6062">
        <v>66.63</v>
      </c>
      <c r="S6062">
        <v>0.71</v>
      </c>
      <c r="T6062">
        <v>236.06</v>
      </c>
      <c r="U6062">
        <v>408.64</v>
      </c>
      <c r="V6062" s="14">
        <v>-0.41870000000000002</v>
      </c>
      <c r="W6062">
        <v>3514465</v>
      </c>
      <c r="X6062">
        <v>29.86</v>
      </c>
      <c r="Y6062" s="12" t="str">
        <f>IFERROR(VLOOKUP(C6062,[1]Index!$D:$F,3,FALSE),"Non List")</f>
        <v>Commercial Banks</v>
      </c>
      <c r="Z6062">
        <f>IFERROR(VLOOKUP(C6062,[1]LP!$B:$C,2,FALSE),0)</f>
        <v>578</v>
      </c>
      <c r="AA6062" s="11">
        <f t="shared" si="249"/>
        <v>18.399999999999999</v>
      </c>
      <c r="AB6062" s="5">
        <f>IFERROR(VLOOKUP(C6062,[2]Sheet1!$B:$F,5,FALSE),0)</f>
        <v>53073245.399999999</v>
      </c>
      <c r="AC6062" s="11">
        <f>IFERROR(VLOOKUP(AE6062,[3]Sheet2!$M:$O,2,FALSE),0)</f>
        <v>5.53</v>
      </c>
      <c r="AD6062" s="11">
        <f>IFERROR(VLOOKUP(AE6062,[3]Sheet2!$M:$O,3,FALSE),0)</f>
        <v>10</v>
      </c>
      <c r="AE6062" s="10" t="str">
        <f t="shared" si="250"/>
        <v>80/81EBL</v>
      </c>
      <c r="AF6062" s="13">
        <f t="shared" si="246"/>
        <v>5.4394463667820074E-2</v>
      </c>
    </row>
    <row r="6063" spans="1:32" x14ac:dyDescent="0.45">
      <c r="A6063" s="12" t="s">
        <v>55</v>
      </c>
      <c r="B6063" s="12" t="s">
        <v>338</v>
      </c>
      <c r="C6063" t="s">
        <v>30</v>
      </c>
      <c r="D6063">
        <v>259.10000000000002</v>
      </c>
      <c r="E6063">
        <v>36128770</v>
      </c>
      <c r="F6063">
        <v>24859122</v>
      </c>
      <c r="G6063">
        <v>487462540</v>
      </c>
      <c r="H6063">
        <v>369458044</v>
      </c>
      <c r="I6063">
        <v>16637924</v>
      </c>
      <c r="J6063">
        <v>20444768</v>
      </c>
      <c r="K6063">
        <v>12487112</v>
      </c>
      <c r="L6063">
        <v>6016215</v>
      </c>
      <c r="M6063">
        <v>16.649999999999999</v>
      </c>
      <c r="N6063">
        <v>15.56</v>
      </c>
      <c r="O6063">
        <v>1.53</v>
      </c>
      <c r="P6063">
        <v>9.86</v>
      </c>
      <c r="Q6063">
        <v>0.99</v>
      </c>
      <c r="R6063">
        <v>23.81</v>
      </c>
      <c r="S6063">
        <v>4.37</v>
      </c>
      <c r="T6063">
        <v>168.81</v>
      </c>
      <c r="U6063">
        <v>251.48</v>
      </c>
      <c r="V6063" s="14">
        <v>-2.9399999999999999E-2</v>
      </c>
      <c r="W6063">
        <v>1104566</v>
      </c>
      <c r="X6063">
        <v>3.06</v>
      </c>
      <c r="Y6063" s="12" t="str">
        <f>IFERROR(VLOOKUP(C6063,[1]Index!$D:$F,3,FALSE),"Non List")</f>
        <v>Commercial Banks</v>
      </c>
      <c r="Z6063">
        <f>IFERROR(VLOOKUP(C6063,[1]LP!$B:$C,2,FALSE),0)</f>
        <v>223.7</v>
      </c>
      <c r="AA6063" s="11">
        <f t="shared" si="249"/>
        <v>13.4</v>
      </c>
      <c r="AB6063" s="5">
        <f>IFERROR(VLOOKUP(C6063,[2]Sheet1!$B:$F,5,FALSE),0)</f>
        <v>186767679.69999999</v>
      </c>
      <c r="AC6063" s="11">
        <f>IFERROR(VLOOKUP(AE6063,[3]Sheet2!$M:$O,2,FALSE),0)</f>
        <v>0</v>
      </c>
      <c r="AD6063" s="11">
        <f>IFERROR(VLOOKUP(AE6063,[3]Sheet2!$M:$O,3,FALSE),0)</f>
        <v>5.5</v>
      </c>
      <c r="AE6063" s="10" t="str">
        <f t="shared" si="250"/>
        <v>80/81GBIME</v>
      </c>
      <c r="AF6063" s="13">
        <f t="shared" si="246"/>
        <v>7.4430040232454184E-2</v>
      </c>
    </row>
    <row r="6064" spans="1:32" x14ac:dyDescent="0.45">
      <c r="A6064" s="12" t="s">
        <v>55</v>
      </c>
      <c r="B6064" s="12" t="s">
        <v>338</v>
      </c>
      <c r="C6064" t="s">
        <v>31</v>
      </c>
      <c r="D6064">
        <v>266.89999999999998</v>
      </c>
      <c r="E6064">
        <v>21656615.629999999</v>
      </c>
      <c r="F6064">
        <v>16654397.630000001</v>
      </c>
      <c r="G6064">
        <v>293899590.31</v>
      </c>
      <c r="H6064">
        <v>232718879.38999999</v>
      </c>
      <c r="I6064">
        <v>11619409.289999999</v>
      </c>
      <c r="J6064">
        <v>13144805.76</v>
      </c>
      <c r="K6064">
        <v>7948530.4800000004</v>
      </c>
      <c r="L6064">
        <v>2838049.16</v>
      </c>
      <c r="M6064">
        <v>13.1</v>
      </c>
      <c r="N6064">
        <v>20.37</v>
      </c>
      <c r="O6064">
        <v>1.51</v>
      </c>
      <c r="P6064">
        <v>7.41</v>
      </c>
      <c r="Q6064">
        <v>0.79</v>
      </c>
      <c r="R6064">
        <v>30.76</v>
      </c>
      <c r="S6064">
        <v>4.91</v>
      </c>
      <c r="T6064">
        <v>176.9</v>
      </c>
      <c r="U6064">
        <v>228.34</v>
      </c>
      <c r="V6064" s="14">
        <v>-0.14449999999999999</v>
      </c>
      <c r="W6064">
        <v>-5784632.3799999999</v>
      </c>
      <c r="X6064">
        <v>-26.71</v>
      </c>
      <c r="Y6064" s="12" t="str">
        <f>IFERROR(VLOOKUP(C6064,[1]Index!$D:$F,3,FALSE),"Non List")</f>
        <v>Commercial Banks</v>
      </c>
      <c r="Z6064">
        <f>IFERROR(VLOOKUP(C6064,[1]LP!$B:$C,2,FALSE),0)</f>
        <v>242</v>
      </c>
      <c r="AA6064" s="11">
        <f t="shared" si="249"/>
        <v>18.5</v>
      </c>
      <c r="AB6064" s="5">
        <f>IFERROR(VLOOKUP(C6064,[2]Sheet1!$B:$F,5,FALSE),0)</f>
        <v>32484923.399999999</v>
      </c>
      <c r="AC6064" s="11">
        <f>IFERROR(VLOOKUP(AE6064,[3]Sheet2!$M:$O,2,FALSE),0)</f>
        <v>0</v>
      </c>
      <c r="AD6064" s="11">
        <f>IFERROR(VLOOKUP(AE6064,[3]Sheet2!$M:$O,3,FALSE),0)</f>
        <v>0</v>
      </c>
      <c r="AE6064" s="10" t="str">
        <f t="shared" si="250"/>
        <v>80/81HBL</v>
      </c>
      <c r="AF6064" s="13">
        <f t="shared" si="246"/>
        <v>5.4132231404958674E-2</v>
      </c>
    </row>
    <row r="6065" spans="1:32" x14ac:dyDescent="0.45">
      <c r="A6065" s="12" t="s">
        <v>55</v>
      </c>
      <c r="B6065" s="12" t="s">
        <v>338</v>
      </c>
      <c r="C6065" s="12" t="s">
        <v>33</v>
      </c>
      <c r="D6065" s="12">
        <v>235</v>
      </c>
      <c r="E6065" s="12">
        <v>26225861.34</v>
      </c>
      <c r="F6065" s="12">
        <v>10875377.435000001</v>
      </c>
      <c r="G6065" s="12">
        <v>333111322.49000001</v>
      </c>
      <c r="H6065" s="12">
        <v>273201068.58600003</v>
      </c>
      <c r="I6065" s="12">
        <v>10986863.857000001</v>
      </c>
      <c r="J6065" s="12">
        <v>13836293.944</v>
      </c>
      <c r="K6065" s="21">
        <v>7467976.9419999998</v>
      </c>
      <c r="L6065" s="21">
        <v>2308212.4130000002</v>
      </c>
      <c r="M6065" s="21">
        <v>8.8000000000000007</v>
      </c>
      <c r="N6065" s="21">
        <v>26.7</v>
      </c>
      <c r="O6065" s="21">
        <v>1.66</v>
      </c>
      <c r="P6065" s="21">
        <v>6.22</v>
      </c>
      <c r="Q6065" s="21">
        <v>0.55000000000000004</v>
      </c>
      <c r="R6065" s="21">
        <v>44.32</v>
      </c>
      <c r="S6065" s="22">
        <v>4.95</v>
      </c>
      <c r="T6065" s="21">
        <v>141.47</v>
      </c>
      <c r="U6065" s="21">
        <v>167.37</v>
      </c>
      <c r="V6065" s="12">
        <v>-0.2878</v>
      </c>
      <c r="W6065" s="21">
        <v>-3788998.2540000002</v>
      </c>
      <c r="X6065" s="21">
        <v>-14.45</v>
      </c>
      <c r="Y6065" s="12" t="str">
        <f>IFERROR(VLOOKUP(C6065,[1]Index!$D:$F,3,FALSE),"Non List")</f>
        <v>Commercial Banks</v>
      </c>
      <c r="Z6065">
        <f>IFERROR(VLOOKUP(C6065,[1]LP!$B:$C,2,FALSE),0)</f>
        <v>212.6</v>
      </c>
      <c r="AA6065" s="11">
        <f t="shared" si="249"/>
        <v>24.2</v>
      </c>
      <c r="AB6065" s="5">
        <f>IFERROR(VLOOKUP(C6065,[2]Sheet1!$B:$F,5,FALSE),0)</f>
        <v>128506730.66</v>
      </c>
      <c r="AC6065" s="11">
        <f>IFERROR(VLOOKUP(AE6065,[3]Sheet2!$M:$O,2,FALSE),0)</f>
        <v>0</v>
      </c>
      <c r="AD6065" s="11">
        <f>IFERROR(VLOOKUP(AE6065,[3]Sheet2!$M:$O,3,FALSE),0)</f>
        <v>0</v>
      </c>
      <c r="AE6065" s="10" t="str">
        <f t="shared" si="250"/>
        <v>80/81KBL</v>
      </c>
      <c r="AF6065" s="13">
        <f t="shared" si="246"/>
        <v>4.1392285983066796E-2</v>
      </c>
    </row>
    <row r="6066" spans="1:32" x14ac:dyDescent="0.45">
      <c r="A6066" s="12" t="s">
        <v>55</v>
      </c>
      <c r="B6066" s="12" t="s">
        <v>338</v>
      </c>
      <c r="C6066" s="12" t="s">
        <v>35</v>
      </c>
      <c r="D6066" s="12">
        <v>257</v>
      </c>
      <c r="E6066" s="12">
        <v>11621357.273</v>
      </c>
      <c r="F6066" s="12">
        <v>5673032.9560000002</v>
      </c>
      <c r="G6066" s="12">
        <v>157941820.25</v>
      </c>
      <c r="H6066" s="12">
        <v>127106705.17200001</v>
      </c>
      <c r="I6066" s="12">
        <v>5009085.6840000004</v>
      </c>
      <c r="J6066" s="12">
        <v>6378897.5120000001</v>
      </c>
      <c r="K6066" s="21">
        <v>3024934.8250000002</v>
      </c>
      <c r="L6066" s="21">
        <v>1250167.527</v>
      </c>
      <c r="M6066" s="21">
        <v>10.75</v>
      </c>
      <c r="N6066" s="21">
        <v>23.91</v>
      </c>
      <c r="O6066" s="21">
        <v>1.73</v>
      </c>
      <c r="P6066" s="21">
        <v>7.23</v>
      </c>
      <c r="Q6066" s="21">
        <v>0.65</v>
      </c>
      <c r="R6066" s="21">
        <v>41.36</v>
      </c>
      <c r="S6066" s="22">
        <v>3.63</v>
      </c>
      <c r="T6066" s="21">
        <v>148.82</v>
      </c>
      <c r="U6066" s="21">
        <v>189.73</v>
      </c>
      <c r="V6066" s="12">
        <v>-0.26179999999999998</v>
      </c>
      <c r="W6066" s="21">
        <v>466454.36300000001</v>
      </c>
      <c r="X6066" s="21">
        <v>4.01</v>
      </c>
      <c r="Y6066" s="12" t="str">
        <f>IFERROR(VLOOKUP(C6066,[1]Index!$D:$F,3,FALSE),"Non List")</f>
        <v>Commercial Banks</v>
      </c>
      <c r="Z6066">
        <f>IFERROR(VLOOKUP(C6066,[1]LP!$B:$C,2,FALSE),0)</f>
        <v>230</v>
      </c>
      <c r="AA6066" s="11">
        <f t="shared" si="249"/>
        <v>21.4</v>
      </c>
      <c r="AB6066" s="5">
        <f>IFERROR(VLOOKUP(C6066,[2]Sheet1!$B:$F,5,FALSE),0)</f>
        <v>56944650.769999996</v>
      </c>
      <c r="AC6066" s="11">
        <f>IFERROR(VLOOKUP(AE6066,[3]Sheet2!$M:$O,2,FALSE),0)</f>
        <v>0</v>
      </c>
      <c r="AD6066" s="11">
        <f>IFERROR(VLOOKUP(AE6066,[3]Sheet2!$M:$O,3,FALSE),0)</f>
        <v>0</v>
      </c>
      <c r="AE6066" s="10" t="str">
        <f t="shared" si="250"/>
        <v>80/81MBL</v>
      </c>
      <c r="AF6066" s="13">
        <f t="shared" si="246"/>
        <v>4.6739130434782609E-2</v>
      </c>
    </row>
    <row r="6067" spans="1:32" x14ac:dyDescent="0.45">
      <c r="A6067" s="12" t="s">
        <v>55</v>
      </c>
      <c r="B6067" s="12" t="s">
        <v>338</v>
      </c>
      <c r="C6067" s="12" t="s">
        <v>37</v>
      </c>
      <c r="D6067" s="12">
        <v>645</v>
      </c>
      <c r="E6067" s="12">
        <v>27056997</v>
      </c>
      <c r="F6067" s="12">
        <v>32510928</v>
      </c>
      <c r="G6067" s="12">
        <v>462085913</v>
      </c>
      <c r="H6067" s="12">
        <v>373977599</v>
      </c>
      <c r="I6067" s="12">
        <v>16207011</v>
      </c>
      <c r="J6067" s="12">
        <v>20202611</v>
      </c>
      <c r="K6067" s="21">
        <v>13071241</v>
      </c>
      <c r="L6067" s="21">
        <v>7060033</v>
      </c>
      <c r="M6067" s="21">
        <v>26.09</v>
      </c>
      <c r="N6067" s="21">
        <v>24.72</v>
      </c>
      <c r="O6067" s="21">
        <v>2.93</v>
      </c>
      <c r="P6067" s="21">
        <v>11.85</v>
      </c>
      <c r="Q6067" s="21">
        <v>1.26</v>
      </c>
      <c r="R6067" s="21">
        <v>72.430000000000007</v>
      </c>
      <c r="S6067" s="22">
        <v>3.85</v>
      </c>
      <c r="T6067" s="21">
        <v>220.16</v>
      </c>
      <c r="U6067" s="21">
        <v>359.5</v>
      </c>
      <c r="V6067" s="12">
        <v>-0.44259999999999999</v>
      </c>
      <c r="W6067" s="21">
        <v>3857344</v>
      </c>
      <c r="X6067" s="21">
        <v>14.26</v>
      </c>
      <c r="Y6067" s="12" t="str">
        <f>IFERROR(VLOOKUP(C6067,[1]Index!$D:$F,3,FALSE),"Non List")</f>
        <v>Commercial Banks</v>
      </c>
      <c r="Z6067">
        <f>IFERROR(VLOOKUP(C6067,[1]LP!$B:$C,2,FALSE),0)</f>
        <v>499.3</v>
      </c>
      <c r="AA6067" s="11">
        <f t="shared" si="249"/>
        <v>19.100000000000001</v>
      </c>
      <c r="AB6067" s="5">
        <f>IFERROR(VLOOKUP(C6067,[2]Sheet1!$B:$F,5,FALSE),0)</f>
        <v>108227988.80000001</v>
      </c>
      <c r="AC6067" s="11">
        <f>IFERROR(VLOOKUP(AE6067,[3]Sheet2!$M:$O,2,FALSE),0)</f>
        <v>10</v>
      </c>
      <c r="AD6067" s="11">
        <f>IFERROR(VLOOKUP(AE6067,[3]Sheet2!$M:$O,3,FALSE),0)</f>
        <v>0</v>
      </c>
      <c r="AE6067" s="10" t="str">
        <f t="shared" si="250"/>
        <v>80/81NABIL</v>
      </c>
      <c r="AF6067" s="13">
        <f t="shared" si="246"/>
        <v>5.2253154416182654E-2</v>
      </c>
    </row>
    <row r="6068" spans="1:32" x14ac:dyDescent="0.45">
      <c r="A6068" s="12" t="s">
        <v>55</v>
      </c>
      <c r="B6068" s="12" t="s">
        <v>338</v>
      </c>
      <c r="C6068" s="12" t="s">
        <v>39</v>
      </c>
      <c r="D6068" s="12">
        <v>304</v>
      </c>
      <c r="E6068" s="12">
        <v>14694022.927999999</v>
      </c>
      <c r="F6068" s="12">
        <v>23153906.471999999</v>
      </c>
      <c r="G6068" s="12">
        <v>283083745.20999998</v>
      </c>
      <c r="H6068" s="12">
        <v>197039988.46599999</v>
      </c>
      <c r="I6068" s="12">
        <v>8802110.443</v>
      </c>
      <c r="J6068" s="12">
        <v>10598251.236</v>
      </c>
      <c r="K6068" s="21">
        <v>5405799.9840000002</v>
      </c>
      <c r="L6068" s="21">
        <v>1656831.828</v>
      </c>
      <c r="M6068" s="21">
        <v>11.27</v>
      </c>
      <c r="N6068" s="21">
        <v>26.97</v>
      </c>
      <c r="O6068" s="21">
        <v>1.18</v>
      </c>
      <c r="P6068" s="21">
        <v>4.38</v>
      </c>
      <c r="Q6068" s="21">
        <v>0.48</v>
      </c>
      <c r="R6068" s="21">
        <v>31.82</v>
      </c>
      <c r="S6068" s="22">
        <v>3.28</v>
      </c>
      <c r="T6068" s="21">
        <v>257.57</v>
      </c>
      <c r="U6068" s="21">
        <v>255.56</v>
      </c>
      <c r="V6068" s="12">
        <v>-0.1593</v>
      </c>
      <c r="W6068" s="21">
        <v>769308.37800000003</v>
      </c>
      <c r="X6068" s="21">
        <v>5.24</v>
      </c>
      <c r="Y6068" s="12" t="str">
        <f>IFERROR(VLOOKUP(C6068,[1]Index!$D:$F,3,FALSE),"Non List")</f>
        <v>Commercial Banks</v>
      </c>
      <c r="Z6068">
        <f>IFERROR(VLOOKUP(C6068,[1]LP!$B:$C,2,FALSE),0)</f>
        <v>267.7</v>
      </c>
      <c r="AA6068" s="11">
        <f t="shared" si="249"/>
        <v>23.8</v>
      </c>
      <c r="AB6068" s="5">
        <f>IFERROR(VLOOKUP(C6068,[2]Sheet1!$B:$F,5,FALSE),0)</f>
        <v>72000712.209999993</v>
      </c>
      <c r="AC6068" s="11">
        <f>IFERROR(VLOOKUP(AE6068,[3]Sheet2!$M:$O,2,FALSE),0)</f>
        <v>0</v>
      </c>
      <c r="AD6068" s="11">
        <f>IFERROR(VLOOKUP(AE6068,[3]Sheet2!$M:$O,3,FALSE),0)</f>
        <v>0</v>
      </c>
      <c r="AE6068" s="10" t="str">
        <f t="shared" si="250"/>
        <v>80/81NBL</v>
      </c>
      <c r="AF6068" s="13">
        <f t="shared" si="246"/>
        <v>4.2099364960776986E-2</v>
      </c>
    </row>
    <row r="6069" spans="1:32" x14ac:dyDescent="0.45">
      <c r="A6069" s="12" t="s">
        <v>55</v>
      </c>
      <c r="B6069" s="12" t="s">
        <v>338</v>
      </c>
      <c r="C6069" s="12" t="s">
        <v>42</v>
      </c>
      <c r="D6069" s="12">
        <v>520</v>
      </c>
      <c r="E6069" s="12">
        <v>14917566.922</v>
      </c>
      <c r="F6069" s="12">
        <v>15251450.436000001</v>
      </c>
      <c r="G6069" s="12">
        <v>354511846.30000001</v>
      </c>
      <c r="H6069" s="12">
        <v>272099342.70599997</v>
      </c>
      <c r="I6069" s="12">
        <v>10617172.517000001</v>
      </c>
      <c r="J6069" s="12">
        <v>13169365.455</v>
      </c>
      <c r="K6069" s="21">
        <v>5862486.9060000004</v>
      </c>
      <c r="L6069" s="21">
        <v>1381869.7180000001</v>
      </c>
      <c r="M6069" s="21">
        <v>9.26</v>
      </c>
      <c r="N6069" s="21">
        <v>56.16</v>
      </c>
      <c r="O6069" s="21">
        <v>2.57</v>
      </c>
      <c r="P6069" s="21">
        <v>4.58</v>
      </c>
      <c r="Q6069" s="21">
        <v>0.33</v>
      </c>
      <c r="R6069" s="21">
        <v>144.33000000000001</v>
      </c>
      <c r="S6069" s="22">
        <v>3.41</v>
      </c>
      <c r="T6069" s="21">
        <v>202.24</v>
      </c>
      <c r="U6069" s="21">
        <v>205.27</v>
      </c>
      <c r="V6069" s="12">
        <v>-0.60519999999999996</v>
      </c>
      <c r="W6069" s="21">
        <v>-2304059.253</v>
      </c>
      <c r="X6069" s="21">
        <v>-15.45</v>
      </c>
      <c r="Y6069" s="12" t="str">
        <f>IFERROR(VLOOKUP(C6069,[1]Index!$D:$F,3,FALSE),"Non List")</f>
        <v>Commercial Banks</v>
      </c>
      <c r="Z6069">
        <f>IFERROR(VLOOKUP(C6069,[1]LP!$B:$C,2,FALSE),0)</f>
        <v>386.9</v>
      </c>
      <c r="AA6069" s="11">
        <f t="shared" si="249"/>
        <v>41.8</v>
      </c>
      <c r="AB6069" s="5">
        <f>IFERROR(VLOOKUP(C6069,[2]Sheet1!$B:$F,5,FALSE),0)</f>
        <v>73096077.810000002</v>
      </c>
      <c r="AC6069" s="11">
        <f>IFERROR(VLOOKUP(AE6069,[3]Sheet2!$M:$O,2,FALSE),0)</f>
        <v>0</v>
      </c>
      <c r="AD6069" s="11">
        <f>IFERROR(VLOOKUP(AE6069,[3]Sheet2!$M:$O,3,FALSE),0)</f>
        <v>0</v>
      </c>
      <c r="AE6069" s="10" t="str">
        <f t="shared" si="250"/>
        <v>80/81NICA</v>
      </c>
      <c r="AF6069" s="13">
        <f t="shared" si="246"/>
        <v>2.3933833031791162E-2</v>
      </c>
    </row>
    <row r="6070" spans="1:32" x14ac:dyDescent="0.45">
      <c r="A6070" s="12" t="s">
        <v>55</v>
      </c>
      <c r="B6070" s="12" t="s">
        <v>338</v>
      </c>
      <c r="C6070" s="12" t="s">
        <v>43</v>
      </c>
      <c r="D6070" s="12">
        <v>257</v>
      </c>
      <c r="E6070" s="12">
        <v>18366706</v>
      </c>
      <c r="F6070" s="12">
        <v>10703046</v>
      </c>
      <c r="G6070" s="12">
        <v>223942592</v>
      </c>
      <c r="H6070" s="12">
        <v>194338841</v>
      </c>
      <c r="I6070" s="12">
        <v>7497055</v>
      </c>
      <c r="J6070" s="12">
        <v>9677875</v>
      </c>
      <c r="K6070" s="21">
        <v>5427154</v>
      </c>
      <c r="L6070" s="21">
        <v>2336599</v>
      </c>
      <c r="M6070" s="21">
        <v>12.72</v>
      </c>
      <c r="N6070" s="21">
        <v>20.2</v>
      </c>
      <c r="O6070" s="21">
        <v>1.62</v>
      </c>
      <c r="P6070" s="21">
        <v>8.0399999999999991</v>
      </c>
      <c r="Q6070" s="21">
        <v>0.79</v>
      </c>
      <c r="R6070" s="21">
        <v>32.72</v>
      </c>
      <c r="S6070" s="22">
        <v>3.27</v>
      </c>
      <c r="T6070" s="21">
        <v>158.27000000000001</v>
      </c>
      <c r="U6070" s="21">
        <v>212.83</v>
      </c>
      <c r="V6070" s="12">
        <v>-0.1719</v>
      </c>
      <c r="W6070" s="21">
        <v>238965</v>
      </c>
      <c r="X6070" s="21">
        <v>1.3</v>
      </c>
      <c r="Y6070" s="12" t="str">
        <f>IFERROR(VLOOKUP(C6070,[1]Index!$D:$F,3,FALSE),"Non List")</f>
        <v>Commercial Banks</v>
      </c>
      <c r="Z6070">
        <f>IFERROR(VLOOKUP(C6070,[1]LP!$B:$C,2,FALSE),0)</f>
        <v>246</v>
      </c>
      <c r="AA6070" s="11">
        <f t="shared" si="249"/>
        <v>19.3</v>
      </c>
      <c r="AB6070" s="5">
        <f>IFERROR(VLOOKUP(C6070,[2]Sheet1!$B:$F,5,FALSE),0)</f>
        <v>89996863.319999993</v>
      </c>
      <c r="AC6070" s="11">
        <f>IFERROR(VLOOKUP(AE6070,[3]Sheet2!$M:$O,2,FALSE),0)</f>
        <v>0</v>
      </c>
      <c r="AD6070" s="11">
        <f>IFERROR(VLOOKUP(AE6070,[3]Sheet2!$M:$O,3,FALSE),0)</f>
        <v>0</v>
      </c>
      <c r="AE6070" s="10" t="str">
        <f t="shared" si="250"/>
        <v>80/81NMB</v>
      </c>
      <c r="AF6070" s="13">
        <f t="shared" si="246"/>
        <v>5.1707317073170736E-2</v>
      </c>
    </row>
    <row r="6071" spans="1:32" x14ac:dyDescent="0.45">
      <c r="A6071" s="12" t="s">
        <v>55</v>
      </c>
      <c r="B6071" s="12" t="s">
        <v>338</v>
      </c>
      <c r="C6071" s="12" t="s">
        <v>44</v>
      </c>
      <c r="D6071" s="12">
        <v>297</v>
      </c>
      <c r="E6071" s="12">
        <v>19402575.715999998</v>
      </c>
      <c r="F6071" s="12">
        <v>11526730.172</v>
      </c>
      <c r="G6071" s="12">
        <v>211244583.574</v>
      </c>
      <c r="H6071" s="12">
        <v>181514113.72299999</v>
      </c>
      <c r="I6071" s="12">
        <v>8009145.2690000003</v>
      </c>
      <c r="J6071" s="12">
        <v>9947401.5859999992</v>
      </c>
      <c r="K6071" s="21">
        <v>6938782.0959999999</v>
      </c>
      <c r="L6071" s="21">
        <v>3774302.8110000002</v>
      </c>
      <c r="M6071" s="21">
        <v>19.45</v>
      </c>
      <c r="N6071" s="21">
        <v>15.27</v>
      </c>
      <c r="O6071" s="21">
        <v>1.86</v>
      </c>
      <c r="P6071" s="21">
        <v>12.2</v>
      </c>
      <c r="Q6071" s="21">
        <v>1.41</v>
      </c>
      <c r="R6071" s="21">
        <v>28.4</v>
      </c>
      <c r="S6071" s="22">
        <v>4.67</v>
      </c>
      <c r="T6071" s="21">
        <v>159.41</v>
      </c>
      <c r="U6071" s="21">
        <v>264.12</v>
      </c>
      <c r="V6071" s="12">
        <v>-0.11070000000000001</v>
      </c>
      <c r="W6071" s="21">
        <v>1199673.959</v>
      </c>
      <c r="X6071" s="21">
        <v>6.18</v>
      </c>
      <c r="Y6071" s="12" t="str">
        <f>IFERROR(VLOOKUP(C6071,[1]Index!$D:$F,3,FALSE),"Non List")</f>
        <v>Commercial Banks</v>
      </c>
      <c r="Z6071">
        <f>IFERROR(VLOOKUP(C6071,[1]LP!$B:$C,2,FALSE),0)</f>
        <v>255</v>
      </c>
      <c r="AA6071" s="11">
        <f t="shared" si="249"/>
        <v>13.1</v>
      </c>
      <c r="AB6071" s="5">
        <f>IFERROR(VLOOKUP(C6071,[2]Sheet1!$B:$F,5,FALSE),0)</f>
        <v>95072620.929999992</v>
      </c>
      <c r="AC6071" s="11">
        <f>IFERROR(VLOOKUP(AE6071,[3]Sheet2!$M:$O,2,FALSE),0)</f>
        <v>5</v>
      </c>
      <c r="AD6071" s="11">
        <f>IFERROR(VLOOKUP(AE6071,[3]Sheet2!$M:$O,3,FALSE),0)</f>
        <v>0</v>
      </c>
      <c r="AE6071" s="10" t="str">
        <f t="shared" si="250"/>
        <v>80/81PCBL</v>
      </c>
      <c r="AF6071" s="13">
        <f t="shared" si="246"/>
        <v>7.6274509803921572E-2</v>
      </c>
    </row>
    <row r="6072" spans="1:32" x14ac:dyDescent="0.45">
      <c r="A6072" s="12" t="s">
        <v>55</v>
      </c>
      <c r="B6072" s="12" t="s">
        <v>338</v>
      </c>
      <c r="C6072" s="12" t="s">
        <v>45</v>
      </c>
      <c r="D6072" s="12">
        <v>347.1</v>
      </c>
      <c r="E6072" s="12">
        <v>13581525.414000001</v>
      </c>
      <c r="F6072" s="12">
        <v>7381988.7759999996</v>
      </c>
      <c r="G6072" s="12">
        <v>197197071.12</v>
      </c>
      <c r="H6072" s="12">
        <v>159491304.91499999</v>
      </c>
      <c r="I6072" s="12">
        <v>6178060.8689999999</v>
      </c>
      <c r="J6072" s="12">
        <v>7924735.3830000004</v>
      </c>
      <c r="K6072" s="21">
        <v>4935606.17</v>
      </c>
      <c r="L6072" s="21">
        <v>2381941.4270000001</v>
      </c>
      <c r="M6072" s="21">
        <v>17.53</v>
      </c>
      <c r="N6072" s="21">
        <v>19.8</v>
      </c>
      <c r="O6072" s="21">
        <v>2.25</v>
      </c>
      <c r="P6072" s="21">
        <v>11.36</v>
      </c>
      <c r="Q6072" s="21">
        <v>1.01</v>
      </c>
      <c r="R6072" s="21">
        <v>44.55</v>
      </c>
      <c r="S6072" s="22">
        <v>1.73</v>
      </c>
      <c r="T6072" s="21">
        <v>154.35</v>
      </c>
      <c r="U6072" s="21">
        <v>246.74</v>
      </c>
      <c r="V6072" s="12">
        <v>-0.28910000000000002</v>
      </c>
      <c r="W6072" s="21">
        <v>1412312.361</v>
      </c>
      <c r="X6072" s="21">
        <v>10.4</v>
      </c>
      <c r="Y6072" s="12" t="str">
        <f>IFERROR(VLOOKUP(C6072,[1]Index!$D:$F,3,FALSE),"Non List")</f>
        <v>Commercial Banks</v>
      </c>
      <c r="Z6072">
        <f>IFERROR(VLOOKUP(C6072,[1]LP!$B:$C,2,FALSE),0)</f>
        <v>299</v>
      </c>
      <c r="AA6072" s="11">
        <f t="shared" si="249"/>
        <v>17.100000000000001</v>
      </c>
      <c r="AB6072" s="5">
        <f>IFERROR(VLOOKUP(C6072,[2]Sheet1!$B:$F,5,FALSE),0)</f>
        <v>66549474.460000001</v>
      </c>
      <c r="AC6072" s="11">
        <f>IFERROR(VLOOKUP(AE6072,[3]Sheet2!$M:$O,2,FALSE),0)</f>
        <v>5.2632000000000003</v>
      </c>
      <c r="AD6072" s="11">
        <f>IFERROR(VLOOKUP(AE6072,[3]Sheet2!$M:$O,3,FALSE),0)</f>
        <v>0</v>
      </c>
      <c r="AE6072" s="10" t="str">
        <f t="shared" si="250"/>
        <v>80/81SANIMA</v>
      </c>
      <c r="AF6072" s="13">
        <f t="shared" si="246"/>
        <v>5.8628762541806025E-2</v>
      </c>
    </row>
    <row r="6073" spans="1:32" x14ac:dyDescent="0.45">
      <c r="A6073" s="12" t="s">
        <v>55</v>
      </c>
      <c r="B6073" s="12" t="s">
        <v>338</v>
      </c>
      <c r="C6073" s="12" t="s">
        <v>46</v>
      </c>
      <c r="D6073" s="12">
        <v>441</v>
      </c>
      <c r="E6073" s="12">
        <v>10500152.282</v>
      </c>
      <c r="F6073" s="12">
        <v>8987713.8929999992</v>
      </c>
      <c r="G6073" s="12">
        <v>175514855.972</v>
      </c>
      <c r="H6073" s="12">
        <v>125991030.612</v>
      </c>
      <c r="I6073" s="12">
        <v>5072967.7910000002</v>
      </c>
      <c r="J6073" s="12">
        <v>6409053.7379999999</v>
      </c>
      <c r="K6073" s="21">
        <v>3488600.7280000001</v>
      </c>
      <c r="L6073" s="21">
        <v>2013721.351</v>
      </c>
      <c r="M6073" s="21">
        <v>19.170000000000002</v>
      </c>
      <c r="N6073" s="21">
        <v>23</v>
      </c>
      <c r="O6073" s="21">
        <v>2.38</v>
      </c>
      <c r="P6073" s="21">
        <v>10.33</v>
      </c>
      <c r="Q6073" s="21">
        <v>0.96</v>
      </c>
      <c r="R6073" s="21">
        <v>54.74</v>
      </c>
      <c r="S6073" s="22">
        <v>2</v>
      </c>
      <c r="T6073" s="21">
        <v>185.6</v>
      </c>
      <c r="U6073" s="21">
        <v>282.94</v>
      </c>
      <c r="V6073" s="12">
        <v>-0.3584</v>
      </c>
      <c r="W6073" s="21">
        <v>1130199.9550000001</v>
      </c>
      <c r="X6073" s="21">
        <v>10.76</v>
      </c>
      <c r="Y6073" s="12" t="str">
        <f>IFERROR(VLOOKUP(C6073,[1]Index!$D:$F,3,FALSE),"Non List")</f>
        <v>Commercial Banks</v>
      </c>
      <c r="Z6073">
        <f>IFERROR(VLOOKUP(C6073,[1]LP!$B:$C,2,FALSE),0)</f>
        <v>421</v>
      </c>
      <c r="AA6073" s="11">
        <f t="shared" si="249"/>
        <v>22</v>
      </c>
      <c r="AB6073" s="5">
        <f>IFERROR(VLOOKUP(C6073,[2]Sheet1!$B:$F,5,FALSE),0)</f>
        <v>31500456.899999999</v>
      </c>
      <c r="AC6073" s="11">
        <f>IFERROR(VLOOKUP(AE6073,[3]Sheet2!$M:$O,2,FALSE),0)</f>
        <v>6.85</v>
      </c>
      <c r="AD6073" s="11">
        <f>IFERROR(VLOOKUP(AE6073,[3]Sheet2!$M:$O,3,FALSE),0)</f>
        <v>3.8</v>
      </c>
      <c r="AE6073" s="10" t="str">
        <f t="shared" si="250"/>
        <v>80/81SBI</v>
      </c>
      <c r="AF6073" s="13">
        <f t="shared" si="246"/>
        <v>4.5534441805225659E-2</v>
      </c>
    </row>
    <row r="6074" spans="1:32" x14ac:dyDescent="0.45">
      <c r="A6074" s="12" t="s">
        <v>55</v>
      </c>
      <c r="B6074" s="12" t="s">
        <v>338</v>
      </c>
      <c r="C6074" s="12" t="s">
        <v>47</v>
      </c>
      <c r="D6074" s="12">
        <v>344</v>
      </c>
      <c r="E6074" s="12">
        <v>14089980.189999999</v>
      </c>
      <c r="F6074" s="12">
        <v>13577107.352</v>
      </c>
      <c r="G6074" s="12">
        <v>241329082.02000001</v>
      </c>
      <c r="H6074" s="12">
        <v>195321030.76300001</v>
      </c>
      <c r="I6074" s="12">
        <v>7993580.8090000004</v>
      </c>
      <c r="J6074" s="12">
        <v>9996675.5869999994</v>
      </c>
      <c r="K6074" s="21">
        <v>5600790.3830000004</v>
      </c>
      <c r="L6074" s="21">
        <v>3015535.6519999998</v>
      </c>
      <c r="M6074" s="21">
        <v>21.4</v>
      </c>
      <c r="N6074" s="21">
        <v>16.07</v>
      </c>
      <c r="O6074" s="21">
        <v>1.75</v>
      </c>
      <c r="P6074" s="21">
        <v>10.9</v>
      </c>
      <c r="Q6074" s="21">
        <v>1.01</v>
      </c>
      <c r="R6074" s="21">
        <v>28.12</v>
      </c>
      <c r="S6074" s="22">
        <v>2.2200000000000002</v>
      </c>
      <c r="T6074" s="21">
        <v>196.36</v>
      </c>
      <c r="U6074" s="21">
        <v>307.49</v>
      </c>
      <c r="V6074" s="12">
        <v>-0.1061</v>
      </c>
      <c r="W6074" s="21">
        <v>366660.31599999999</v>
      </c>
      <c r="X6074" s="21">
        <v>2.6</v>
      </c>
      <c r="Y6074" s="12" t="str">
        <f>IFERROR(VLOOKUP(C6074,[1]Index!$D:$F,3,FALSE),"Non List")</f>
        <v>Commercial Banks</v>
      </c>
      <c r="Z6074">
        <f>IFERROR(VLOOKUP(C6074,[1]LP!$B:$C,2,FALSE),0)</f>
        <v>297</v>
      </c>
      <c r="AA6074" s="11">
        <f t="shared" si="249"/>
        <v>13.9</v>
      </c>
      <c r="AB6074" s="5">
        <f>IFERROR(VLOOKUP(C6074,[2]Sheet1!$B:$F,5,FALSE),0)</f>
        <v>69040902.980000004</v>
      </c>
      <c r="AC6074" s="11">
        <f>IFERROR(VLOOKUP(AE6074,[3]Sheet2!$M:$O,2,FALSE),0)</f>
        <v>4</v>
      </c>
      <c r="AD6074" s="11">
        <f>IFERROR(VLOOKUP(AE6074,[3]Sheet2!$M:$O,3,FALSE),0)</f>
        <v>0</v>
      </c>
      <c r="AE6074" s="10" t="str">
        <f t="shared" si="250"/>
        <v>80/81SBL</v>
      </c>
      <c r="AF6074" s="13">
        <f t="shared" si="246"/>
        <v>7.2053872053872051E-2</v>
      </c>
    </row>
    <row r="6075" spans="1:32" x14ac:dyDescent="0.45">
      <c r="A6075" s="12" t="s">
        <v>55</v>
      </c>
      <c r="B6075" s="12" t="s">
        <v>338</v>
      </c>
      <c r="C6075" s="12" t="s">
        <v>48</v>
      </c>
      <c r="D6075" s="12">
        <v>703.8</v>
      </c>
      <c r="E6075" s="12">
        <v>9429454</v>
      </c>
      <c r="F6075" s="12">
        <v>11130212</v>
      </c>
      <c r="G6075" s="12">
        <v>112483887</v>
      </c>
      <c r="H6075" s="12">
        <v>81142342</v>
      </c>
      <c r="I6075" s="12">
        <v>5154494</v>
      </c>
      <c r="J6075" s="12">
        <v>7252177</v>
      </c>
      <c r="K6075" s="21">
        <v>4962620</v>
      </c>
      <c r="L6075" s="21">
        <v>3308954</v>
      </c>
      <c r="M6075" s="21">
        <v>35.090000000000003</v>
      </c>
      <c r="N6075" s="21">
        <v>20.059999999999999</v>
      </c>
      <c r="O6075" s="21">
        <v>3.23</v>
      </c>
      <c r="P6075" s="21">
        <v>16.09</v>
      </c>
      <c r="Q6075" s="21">
        <v>2.35</v>
      </c>
      <c r="R6075" s="21">
        <v>64.790000000000006</v>
      </c>
      <c r="S6075" s="22">
        <v>2.14</v>
      </c>
      <c r="T6075" s="21">
        <v>218.04</v>
      </c>
      <c r="U6075" s="21">
        <v>414.91</v>
      </c>
      <c r="V6075" s="12">
        <v>-0.41049999999999998</v>
      </c>
      <c r="W6075" s="21">
        <v>2499167</v>
      </c>
      <c r="X6075" s="21">
        <v>26.5</v>
      </c>
      <c r="Y6075" s="12" t="str">
        <f>IFERROR(VLOOKUP(C6075,[1]Index!$D:$F,3,FALSE),"Non List")</f>
        <v>Commercial Banks</v>
      </c>
      <c r="Z6075">
        <f>IFERROR(VLOOKUP(C6075,[1]LP!$B:$C,2,FALSE),0)</f>
        <v>671</v>
      </c>
      <c r="AA6075" s="11">
        <f t="shared" si="249"/>
        <v>19.100000000000001</v>
      </c>
      <c r="AB6075" s="5">
        <f>IFERROR(VLOOKUP(C6075,[2]Sheet1!$B:$F,5,FALSE),0)</f>
        <v>27114394.41</v>
      </c>
      <c r="AC6075" s="11">
        <f>IFERROR(VLOOKUP(AE6075,[3]Sheet2!$M:$O,2,FALSE),0)</f>
        <v>19</v>
      </c>
      <c r="AD6075" s="11">
        <f>IFERROR(VLOOKUP(AE6075,[3]Sheet2!$M:$O,3,FALSE),0)</f>
        <v>6.5</v>
      </c>
      <c r="AE6075" s="10" t="str">
        <f t="shared" si="250"/>
        <v>80/81SCB</v>
      </c>
      <c r="AF6075" s="13">
        <f t="shared" si="246"/>
        <v>5.2295081967213122E-2</v>
      </c>
    </row>
    <row r="6076" spans="1:32" x14ac:dyDescent="0.45">
      <c r="A6076" s="12" t="s">
        <v>55</v>
      </c>
      <c r="B6076" s="12" t="s">
        <v>338</v>
      </c>
      <c r="C6076" s="12" t="s">
        <v>51</v>
      </c>
      <c r="D6076" s="12">
        <v>255</v>
      </c>
      <c r="E6076" s="12">
        <v>23542490</v>
      </c>
      <c r="F6076" s="12">
        <v>12892165</v>
      </c>
      <c r="G6076" s="12">
        <v>305012852</v>
      </c>
      <c r="H6076" s="12">
        <v>225190159</v>
      </c>
      <c r="I6076" s="12">
        <v>12022554</v>
      </c>
      <c r="J6076" s="12">
        <v>14670139</v>
      </c>
      <c r="K6076" s="21">
        <v>7611855</v>
      </c>
      <c r="L6076" s="21">
        <v>4480809</v>
      </c>
      <c r="M6076" s="21">
        <v>19.03</v>
      </c>
      <c r="N6076" s="21">
        <v>13.4</v>
      </c>
      <c r="O6076" s="21">
        <v>1.65</v>
      </c>
      <c r="P6076" s="21">
        <v>12.3</v>
      </c>
      <c r="Q6076" s="21">
        <v>1.22</v>
      </c>
      <c r="R6076" s="21">
        <v>22.11</v>
      </c>
      <c r="S6076" s="22">
        <v>4.78</v>
      </c>
      <c r="T6076" s="21">
        <v>154.76</v>
      </c>
      <c r="U6076" s="21">
        <v>257.42</v>
      </c>
      <c r="V6076" s="12">
        <v>9.4999999999999998E-3</v>
      </c>
      <c r="W6076" s="21">
        <v>1223945</v>
      </c>
      <c r="X6076" s="21">
        <v>5.2</v>
      </c>
      <c r="Y6076" s="12" t="str">
        <f>IFERROR(VLOOKUP(C6076,[1]Index!$D:$F,3,FALSE),"Non List")</f>
        <v>Commercial Banks</v>
      </c>
      <c r="Z6076">
        <f>IFERROR(VLOOKUP(C6076,[1]LP!$B:$C,2,FALSE),0)</f>
        <v>226</v>
      </c>
      <c r="AA6076" s="11">
        <f t="shared" si="249"/>
        <v>11.9</v>
      </c>
      <c r="AB6076" s="5">
        <f>IFERROR(VLOOKUP(C6076,[2]Sheet1!$B:$F,5,FALSE),0)</f>
        <v>115358201</v>
      </c>
      <c r="AC6076" s="11">
        <f>IFERROR(VLOOKUP(AE6076,[3]Sheet2!$M:$O,2,FALSE),0)</f>
        <v>0</v>
      </c>
      <c r="AD6076" s="11">
        <f>IFERROR(VLOOKUP(AE6076,[3]Sheet2!$M:$O,3,FALSE),0)</f>
        <v>0</v>
      </c>
      <c r="AE6076" s="10" t="str">
        <f t="shared" si="250"/>
        <v>80/81PRVU</v>
      </c>
      <c r="AF6076" s="13">
        <f t="shared" si="246"/>
        <v>8.4203539823008849E-2</v>
      </c>
    </row>
    <row r="6077" spans="1:32" x14ac:dyDescent="0.45">
      <c r="A6077" s="12" t="s">
        <v>55</v>
      </c>
      <c r="B6077" s="12" t="s">
        <v>338</v>
      </c>
      <c r="C6077" s="12" t="s">
        <v>182</v>
      </c>
      <c r="D6077" s="12">
        <v>249</v>
      </c>
      <c r="E6077" s="12">
        <v>34128595</v>
      </c>
      <c r="F6077" s="12">
        <v>27137153</v>
      </c>
      <c r="G6077" s="12">
        <v>403416956</v>
      </c>
      <c r="H6077" s="12">
        <v>307525649</v>
      </c>
      <c r="I6077" s="12">
        <v>15017170</v>
      </c>
      <c r="J6077" s="12">
        <v>17670709</v>
      </c>
      <c r="K6077" s="21">
        <v>11275843</v>
      </c>
      <c r="L6077" s="21">
        <v>5198320</v>
      </c>
      <c r="M6077" s="21">
        <v>15.23</v>
      </c>
      <c r="N6077" s="21">
        <v>16.350000000000001</v>
      </c>
      <c r="O6077" s="21">
        <v>1.39</v>
      </c>
      <c r="P6077" s="21">
        <v>8.48</v>
      </c>
      <c r="Q6077" s="21">
        <v>1.05</v>
      </c>
      <c r="R6077" s="21">
        <v>22.73</v>
      </c>
      <c r="S6077" s="22">
        <v>4.95</v>
      </c>
      <c r="T6077" s="21">
        <v>179.51</v>
      </c>
      <c r="U6077" s="21">
        <v>248.02</v>
      </c>
      <c r="V6077" s="12">
        <v>-3.8999999999999998E-3</v>
      </c>
      <c r="W6077" s="21">
        <v>-3430974</v>
      </c>
      <c r="X6077" s="21">
        <v>-10.050000000000001</v>
      </c>
      <c r="Y6077" s="12" t="str">
        <f>IFERROR(VLOOKUP(C6077,[1]Index!$D:$F,3,FALSE),"Non List")</f>
        <v>Commercial Banks</v>
      </c>
      <c r="Z6077">
        <f>IFERROR(VLOOKUP(C6077,[1]LP!$B:$C,2,FALSE),0)</f>
        <v>217</v>
      </c>
      <c r="AA6077" s="11">
        <f t="shared" si="249"/>
        <v>14.2</v>
      </c>
      <c r="AB6077" s="5">
        <f>IFERROR(VLOOKUP(C6077,[2]Sheet1!$B:$F,5,FALSE),0)</f>
        <v>71670049.5</v>
      </c>
      <c r="AC6077" s="11">
        <f>IFERROR(VLOOKUP(AE6077,[3]Sheet2!$M:$O,2,FALSE),0)</f>
        <v>0</v>
      </c>
      <c r="AD6077" s="11">
        <f>IFERROR(VLOOKUP(AE6077,[3]Sheet2!$M:$O,3,FALSE),0)</f>
        <v>0</v>
      </c>
      <c r="AE6077" s="10" t="str">
        <f t="shared" si="250"/>
        <v>80/81NIMB</v>
      </c>
      <c r="AF6077" s="13">
        <f t="shared" si="246"/>
        <v>7.0184331797235031E-2</v>
      </c>
    </row>
    <row r="6078" spans="1:32" x14ac:dyDescent="0.45">
      <c r="A6078" s="12" t="s">
        <v>55</v>
      </c>
      <c r="B6078" s="12" t="s">
        <v>338</v>
      </c>
      <c r="C6078" s="12" t="s">
        <v>339</v>
      </c>
      <c r="D6078" s="12">
        <v>258.39999999999998</v>
      </c>
      <c r="E6078" s="12">
        <v>23187155</v>
      </c>
      <c r="F6078" s="12">
        <v>17576166</v>
      </c>
      <c r="G6078" s="12">
        <v>328931512</v>
      </c>
      <c r="H6078" s="12">
        <v>250365316</v>
      </c>
      <c r="I6078" s="12">
        <v>11598891</v>
      </c>
      <c r="J6078" s="12">
        <v>14075943</v>
      </c>
      <c r="K6078" s="21">
        <v>7874027</v>
      </c>
      <c r="L6078" s="21">
        <v>3034539</v>
      </c>
      <c r="M6078" s="21">
        <v>13.08</v>
      </c>
      <c r="N6078" s="21">
        <v>19.760000000000002</v>
      </c>
      <c r="O6078" s="21">
        <v>1.47</v>
      </c>
      <c r="P6078" s="21">
        <v>7.44</v>
      </c>
      <c r="Q6078" s="21">
        <v>0.76</v>
      </c>
      <c r="R6078" s="21">
        <v>29.05</v>
      </c>
      <c r="S6078" s="22">
        <v>4.72</v>
      </c>
      <c r="T6078" s="21">
        <v>175.8</v>
      </c>
      <c r="U6078" s="21">
        <v>227.46</v>
      </c>
      <c r="V6078" s="12">
        <v>-0.1197</v>
      </c>
      <c r="W6078" s="21">
        <v>1287179</v>
      </c>
      <c r="X6078" s="21">
        <v>5.55</v>
      </c>
      <c r="Y6078" s="12" t="str">
        <f>IFERROR(VLOOKUP(C6078,[1]Index!$D:$F,3,FALSE),"Non List")</f>
        <v>Commercial Banks</v>
      </c>
      <c r="Z6078">
        <f>IFERROR(VLOOKUP(C6078,[1]LP!$B:$C,2,FALSE),0)</f>
        <v>220</v>
      </c>
      <c r="AA6078" s="11">
        <f t="shared" si="249"/>
        <v>16.8</v>
      </c>
      <c r="AB6078" s="5">
        <f>IFERROR(VLOOKUP(C6078,[2]Sheet1!$B:$F,5,FALSE),0)</f>
        <v>113617058.03</v>
      </c>
      <c r="AC6078" s="11">
        <f>IFERROR(VLOOKUP(AE6078,[3]Sheet2!$M:$O,2,FALSE),0)</f>
        <v>0.26</v>
      </c>
      <c r="AD6078" s="11">
        <f>IFERROR(VLOOKUP(AE6078,[3]Sheet2!$M:$O,3,FALSE),0)</f>
        <v>5</v>
      </c>
      <c r="AE6078" s="10" t="str">
        <f t="shared" si="250"/>
        <v>80/81LSL</v>
      </c>
      <c r="AF6078" s="13">
        <f t="shared" si="246"/>
        <v>5.9454545454545454E-2</v>
      </c>
    </row>
    <row r="6079" spans="1:32" x14ac:dyDescent="0.45">
      <c r="A6079" s="12" t="s">
        <v>55</v>
      </c>
      <c r="B6079" s="12" t="s">
        <v>338</v>
      </c>
      <c r="C6079" t="s">
        <v>154</v>
      </c>
      <c r="D6079">
        <v>685</v>
      </c>
      <c r="E6079">
        <v>525000</v>
      </c>
      <c r="F6079">
        <v>244881.533</v>
      </c>
      <c r="G6079">
        <v>1822539.5759999999</v>
      </c>
      <c r="H6079">
        <v>1263179.801</v>
      </c>
      <c r="I6079">
        <v>83959.217000000004</v>
      </c>
      <c r="J6079">
        <v>89323.731</v>
      </c>
      <c r="K6079">
        <v>58023.745000000003</v>
      </c>
      <c r="L6079">
        <v>17860.564999999999</v>
      </c>
      <c r="M6079">
        <v>3.4</v>
      </c>
      <c r="N6079">
        <v>201.47</v>
      </c>
      <c r="O6079">
        <v>4.67</v>
      </c>
      <c r="P6079">
        <v>2.3199999999999998</v>
      </c>
      <c r="Q6079">
        <v>0.68</v>
      </c>
      <c r="R6079">
        <v>940.86</v>
      </c>
      <c r="S6079">
        <v>4.71</v>
      </c>
      <c r="T6079">
        <v>146.63999999999999</v>
      </c>
      <c r="U6079">
        <v>105.91</v>
      </c>
      <c r="V6079" s="14">
        <v>-0.84540000000000004</v>
      </c>
      <c r="W6079">
        <v>17860.560000000001</v>
      </c>
      <c r="X6079">
        <v>3.4</v>
      </c>
      <c r="Y6079" s="12" t="str">
        <f>IFERROR(VLOOKUP(C6079,[1]Index!$D:$F,3,FALSE),"Non List")</f>
        <v>Development Banks</v>
      </c>
      <c r="Z6079">
        <f>IFERROR(VLOOKUP(C6079,[1]LP!$B:$C,2,FALSE),0)</f>
        <v>1580</v>
      </c>
      <c r="AA6079" s="11">
        <f t="shared" si="249"/>
        <v>464.7</v>
      </c>
      <c r="AB6079" s="5">
        <f>IFERROR(VLOOKUP(C6079,[2]Sheet1!$B:$F,5,FALSE),0)</f>
        <v>1575000</v>
      </c>
      <c r="AC6079" s="11">
        <f>IFERROR(VLOOKUP(AE6079,[3]Sheet2!$M:$O,2,FALSE),0)</f>
        <v>0</v>
      </c>
      <c r="AD6079" s="11">
        <f>IFERROR(VLOOKUP(AE6079,[3]Sheet2!$M:$O,3,FALSE),0)</f>
        <v>0</v>
      </c>
      <c r="AE6079" s="10" t="str">
        <f t="shared" si="250"/>
        <v>80/81CORBL</v>
      </c>
      <c r="AF6079" s="13">
        <f t="shared" si="246"/>
        <v>2.1518987341772153E-3</v>
      </c>
    </row>
    <row r="6080" spans="1:32" x14ac:dyDescent="0.45">
      <c r="A6080" s="12" t="s">
        <v>55</v>
      </c>
      <c r="B6080" s="12" t="s">
        <v>338</v>
      </c>
      <c r="C6080" t="s">
        <v>125</v>
      </c>
      <c r="D6080">
        <v>549</v>
      </c>
      <c r="E6080">
        <v>1249694.4709000001</v>
      </c>
      <c r="F6080">
        <v>718077.179</v>
      </c>
      <c r="G6080">
        <v>14763480.970000001</v>
      </c>
      <c r="H6080">
        <v>10830867.551999999</v>
      </c>
      <c r="I6080">
        <v>466074.07520000002</v>
      </c>
      <c r="J6080">
        <v>545034.69819999998</v>
      </c>
      <c r="K6080">
        <v>226805.06969999999</v>
      </c>
      <c r="L6080">
        <v>73857.635999999999</v>
      </c>
      <c r="M6080">
        <v>5.91</v>
      </c>
      <c r="N6080">
        <v>92.89</v>
      </c>
      <c r="O6080">
        <v>3.49</v>
      </c>
      <c r="P6080">
        <v>3.75</v>
      </c>
      <c r="Q6080">
        <v>0.42</v>
      </c>
      <c r="R6080">
        <v>324.19</v>
      </c>
      <c r="S6080">
        <v>6.18</v>
      </c>
      <c r="T6080">
        <v>157.46</v>
      </c>
      <c r="U6080">
        <v>144.69999999999999</v>
      </c>
      <c r="V6080" s="14">
        <v>-0.73640000000000005</v>
      </c>
      <c r="W6080">
        <v>-194552.30609999999</v>
      </c>
      <c r="X6080">
        <v>-15.57</v>
      </c>
      <c r="Y6080" s="12" t="str">
        <f>IFERROR(VLOOKUP(C6080,[1]Index!$D:$F,3,FALSE),"Non List")</f>
        <v>Development Banks</v>
      </c>
      <c r="Z6080">
        <f>IFERROR(VLOOKUP(C6080,[1]LP!$B:$C,2,FALSE),0)</f>
        <v>580.1</v>
      </c>
      <c r="AA6080" s="11">
        <f t="shared" si="249"/>
        <v>98.2</v>
      </c>
      <c r="AB6080" s="5">
        <f>IFERROR(VLOOKUP(C6080,[2]Sheet1!$B:$F,5,FALSE),0)</f>
        <v>6123503.0499999998</v>
      </c>
      <c r="AC6080" s="11">
        <f>IFERROR(VLOOKUP(AE6080,[3]Sheet2!$M:$O,2,FALSE),0)</f>
        <v>0</v>
      </c>
      <c r="AD6080" s="11">
        <f>IFERROR(VLOOKUP(AE6080,[3]Sheet2!$M:$O,3,FALSE),0)</f>
        <v>0</v>
      </c>
      <c r="AE6080" s="10" t="str">
        <f t="shared" si="250"/>
        <v>80/81EDBL</v>
      </c>
      <c r="AF6080" s="13">
        <f t="shared" si="246"/>
        <v>1.0187898638165833E-2</v>
      </c>
    </row>
    <row r="6081" spans="1:32" x14ac:dyDescent="0.45">
      <c r="A6081" s="12" t="s">
        <v>55</v>
      </c>
      <c r="B6081" s="12" t="s">
        <v>338</v>
      </c>
      <c r="C6081" t="s">
        <v>126</v>
      </c>
      <c r="D6081">
        <v>498</v>
      </c>
      <c r="E6081">
        <v>5680517.3300000001</v>
      </c>
      <c r="F6081">
        <v>3265518.07</v>
      </c>
      <c r="G6081">
        <v>84252756.129999995</v>
      </c>
      <c r="H6081">
        <v>66012140.799999997</v>
      </c>
      <c r="I6081">
        <v>3465453.82</v>
      </c>
      <c r="J6081">
        <v>3969267.23</v>
      </c>
      <c r="K6081">
        <v>2380041.6</v>
      </c>
      <c r="L6081">
        <v>1136180.21</v>
      </c>
      <c r="M6081">
        <v>20</v>
      </c>
      <c r="N6081">
        <v>24.9</v>
      </c>
      <c r="O6081">
        <v>3.16</v>
      </c>
      <c r="P6081">
        <v>12.7</v>
      </c>
      <c r="Q6081">
        <v>1.1599999999999999</v>
      </c>
      <c r="R6081">
        <v>78.680000000000007</v>
      </c>
      <c r="S6081">
        <v>2.89</v>
      </c>
      <c r="T6081">
        <v>157.49</v>
      </c>
      <c r="U6081">
        <v>266.22000000000003</v>
      </c>
      <c r="V6081" s="14">
        <v>-0.46539999999999998</v>
      </c>
      <c r="W6081">
        <v>597496.12</v>
      </c>
      <c r="X6081">
        <v>10.52</v>
      </c>
      <c r="Y6081" s="12" t="str">
        <f>IFERROR(VLOOKUP(C6081,[1]Index!$D:$F,3,FALSE),"Non List")</f>
        <v>Development Banks</v>
      </c>
      <c r="Z6081">
        <f>IFERROR(VLOOKUP(C6081,[1]LP!$B:$C,2,FALSE),0)</f>
        <v>394.6</v>
      </c>
      <c r="AA6081" s="11">
        <f t="shared" si="249"/>
        <v>19.7</v>
      </c>
      <c r="AB6081" s="5">
        <f>IFERROR(VLOOKUP(C6081,[2]Sheet1!$B:$F,5,FALSE),0)</f>
        <v>27834534.77</v>
      </c>
      <c r="AC6081" s="11">
        <f>IFERROR(VLOOKUP(AE6081,[3]Sheet2!$M:$O,2,FALSE),0)</f>
        <v>0</v>
      </c>
      <c r="AD6081" s="11">
        <f>IFERROR(VLOOKUP(AE6081,[3]Sheet2!$M:$O,3,FALSE),0)</f>
        <v>0</v>
      </c>
      <c r="AE6081" s="10" t="str">
        <f t="shared" si="250"/>
        <v>80/81GBBL</v>
      </c>
      <c r="AF6081" s="13">
        <f t="shared" si="246"/>
        <v>5.0684237202230101E-2</v>
      </c>
    </row>
    <row r="6082" spans="1:32" x14ac:dyDescent="0.45">
      <c r="A6082" s="12" t="s">
        <v>55</v>
      </c>
      <c r="B6082" s="12" t="s">
        <v>338</v>
      </c>
      <c r="C6082" t="s">
        <v>129</v>
      </c>
      <c r="D6082">
        <v>394</v>
      </c>
      <c r="E6082">
        <v>4395785.8859999999</v>
      </c>
      <c r="F6082">
        <v>1978331.89</v>
      </c>
      <c r="G6082">
        <v>65848218.512999997</v>
      </c>
      <c r="H6082">
        <v>49179498.088</v>
      </c>
      <c r="I6082">
        <v>2365512.4759999998</v>
      </c>
      <c r="J6082">
        <v>2657971.608</v>
      </c>
      <c r="K6082">
        <v>1396602.2120000001</v>
      </c>
      <c r="L6082">
        <v>246501.74600000001</v>
      </c>
      <c r="M6082">
        <v>5.6</v>
      </c>
      <c r="N6082">
        <v>70.36</v>
      </c>
      <c r="O6082">
        <v>2.72</v>
      </c>
      <c r="P6082">
        <v>3.87</v>
      </c>
      <c r="Q6082">
        <v>0.32</v>
      </c>
      <c r="R6082">
        <v>191.38</v>
      </c>
      <c r="S6082">
        <v>4.95</v>
      </c>
      <c r="T6082">
        <v>145.01</v>
      </c>
      <c r="U6082">
        <v>135.16999999999999</v>
      </c>
      <c r="V6082" s="14">
        <v>-0.65690000000000004</v>
      </c>
      <c r="W6082">
        <v>-405293.11099999998</v>
      </c>
      <c r="X6082">
        <v>-9.2200000000000006</v>
      </c>
      <c r="Y6082" s="12" t="str">
        <f>IFERROR(VLOOKUP(C6082,[1]Index!$D:$F,3,FALSE),"Non List")</f>
        <v>Development Banks</v>
      </c>
      <c r="Z6082">
        <f>IFERROR(VLOOKUP(C6082,[1]LP!$B:$C,2,FALSE),0)</f>
        <v>367</v>
      </c>
      <c r="AA6082" s="11">
        <f t="shared" si="249"/>
        <v>65.5</v>
      </c>
      <c r="AB6082" s="5">
        <f>IFERROR(VLOOKUP(C6082,[2]Sheet1!$B:$F,5,FALSE),0)</f>
        <v>21539350.91</v>
      </c>
      <c r="AC6082" s="11">
        <f>IFERROR(VLOOKUP(AE6082,[3]Sheet2!$M:$O,2,FALSE),0)</f>
        <v>0</v>
      </c>
      <c r="AD6082" s="11">
        <f>IFERROR(VLOOKUP(AE6082,[3]Sheet2!$M:$O,3,FALSE),0)</f>
        <v>0</v>
      </c>
      <c r="AE6082" s="10" t="str">
        <f t="shared" si="250"/>
        <v>80/81JBBL</v>
      </c>
      <c r="AF6082" s="13">
        <f t="shared" si="246"/>
        <v>1.5258855585831062E-2</v>
      </c>
    </row>
    <row r="6083" spans="1:32" x14ac:dyDescent="0.45">
      <c r="A6083" s="12" t="s">
        <v>55</v>
      </c>
      <c r="B6083" s="12" t="s">
        <v>338</v>
      </c>
      <c r="C6083" t="s">
        <v>134</v>
      </c>
      <c r="D6083">
        <v>649.1</v>
      </c>
      <c r="E6083">
        <v>1111426.5730000001</v>
      </c>
      <c r="F6083">
        <v>494590.35200000001</v>
      </c>
      <c r="G6083">
        <v>6425844.9780000001</v>
      </c>
      <c r="H6083">
        <v>3637664.6949999998</v>
      </c>
      <c r="I6083">
        <v>259275.59299999999</v>
      </c>
      <c r="J6083">
        <v>354750.90600000002</v>
      </c>
      <c r="K6083">
        <v>227313.17</v>
      </c>
      <c r="L6083">
        <v>159560.242</v>
      </c>
      <c r="M6083">
        <v>14.35</v>
      </c>
      <c r="N6083">
        <v>45.23</v>
      </c>
      <c r="O6083">
        <v>4.49</v>
      </c>
      <c r="P6083">
        <v>9.94</v>
      </c>
      <c r="Q6083">
        <v>1.96</v>
      </c>
      <c r="R6083">
        <v>203.08</v>
      </c>
      <c r="S6083">
        <v>0.97</v>
      </c>
      <c r="T6083">
        <v>144.5</v>
      </c>
      <c r="U6083">
        <v>216</v>
      </c>
      <c r="V6083" s="14">
        <v>-0.66720000000000002</v>
      </c>
      <c r="W6083">
        <v>166729.96</v>
      </c>
      <c r="X6083">
        <v>15</v>
      </c>
      <c r="Y6083" s="12" t="str">
        <f>IFERROR(VLOOKUP(C6083,[1]Index!$D:$F,3,FALSE),"Non List")</f>
        <v>Development Banks</v>
      </c>
      <c r="Z6083">
        <f>IFERROR(VLOOKUP(C6083,[1]LP!$B:$C,2,FALSE),0)</f>
        <v>634</v>
      </c>
      <c r="AA6083" s="11">
        <f t="shared" si="249"/>
        <v>44.2</v>
      </c>
      <c r="AB6083" s="5">
        <f>IFERROR(VLOOKUP(C6083,[2]Sheet1!$B:$F,5,FALSE),0)</f>
        <v>5445990.3399999999</v>
      </c>
      <c r="AC6083" s="11">
        <f>IFERROR(VLOOKUP(AE6083,[3]Sheet2!$M:$O,2,FALSE),0)</f>
        <v>0.50039999999999996</v>
      </c>
      <c r="AD6083" s="11">
        <f>IFERROR(VLOOKUP(AE6083,[3]Sheet2!$M:$O,3,FALSE),0)</f>
        <v>9.5078999999999994</v>
      </c>
      <c r="AE6083" s="10" t="str">
        <f t="shared" si="250"/>
        <v>80/81MDB</v>
      </c>
      <c r="AF6083" s="13">
        <f t="shared" ref="AF6083:AF6146" si="251">IFERROR(M6083/Z6083,0)</f>
        <v>2.2634069400630914E-2</v>
      </c>
    </row>
    <row r="6084" spans="1:32" x14ac:dyDescent="0.45">
      <c r="A6084" s="12" t="s">
        <v>55</v>
      </c>
      <c r="B6084" s="12" t="s">
        <v>338</v>
      </c>
      <c r="C6084" t="s">
        <v>136</v>
      </c>
      <c r="D6084">
        <v>449.2</v>
      </c>
      <c r="E6084">
        <v>7046938</v>
      </c>
      <c r="F6084">
        <v>3502796</v>
      </c>
      <c r="G6084">
        <v>109758876</v>
      </c>
      <c r="H6084">
        <v>91901274</v>
      </c>
      <c r="I6084">
        <v>4183095</v>
      </c>
      <c r="J6084">
        <v>4693118</v>
      </c>
      <c r="K6084">
        <v>2496443</v>
      </c>
      <c r="L6084">
        <v>1279134</v>
      </c>
      <c r="M6084">
        <v>18.149999999999999</v>
      </c>
      <c r="N6084">
        <v>24.75</v>
      </c>
      <c r="O6084">
        <v>3</v>
      </c>
      <c r="P6084">
        <v>12.12</v>
      </c>
      <c r="Q6084">
        <v>1.02</v>
      </c>
      <c r="R6084">
        <v>74.25</v>
      </c>
      <c r="S6084">
        <v>2.2599999999999998</v>
      </c>
      <c r="T6084">
        <v>149.71</v>
      </c>
      <c r="U6084">
        <v>247.26</v>
      </c>
      <c r="V6084" s="14">
        <v>-0.4496</v>
      </c>
      <c r="W6084">
        <v>331844</v>
      </c>
      <c r="X6084">
        <v>4.71</v>
      </c>
      <c r="Y6084" s="12" t="str">
        <f>IFERROR(VLOOKUP(C6084,[1]Index!$D:$F,3,FALSE),"Non List")</f>
        <v>Development Banks</v>
      </c>
      <c r="Z6084">
        <f>IFERROR(VLOOKUP(C6084,[1]LP!$B:$C,2,FALSE),0)</f>
        <v>371</v>
      </c>
      <c r="AA6084" s="11">
        <f t="shared" si="249"/>
        <v>20.399999999999999</v>
      </c>
      <c r="AB6084" s="5">
        <f>IFERROR(VLOOKUP(C6084,[2]Sheet1!$B:$F,5,FALSE),0)</f>
        <v>34531463.259999998</v>
      </c>
      <c r="AC6084" s="11">
        <f>IFERROR(VLOOKUP(AE6084,[3]Sheet2!$M:$O,2,FALSE),0)</f>
        <v>0</v>
      </c>
      <c r="AD6084" s="11">
        <f>IFERROR(VLOOKUP(AE6084,[3]Sheet2!$M:$O,3,FALSE),0)</f>
        <v>0</v>
      </c>
      <c r="AE6084" s="10" t="str">
        <f t="shared" si="250"/>
        <v>80/81MNBBL</v>
      </c>
      <c r="AF6084" s="13">
        <f t="shared" si="251"/>
        <v>4.892183288409703E-2</v>
      </c>
    </row>
    <row r="6085" spans="1:32" x14ac:dyDescent="0.45">
      <c r="A6085" s="12" t="s">
        <v>55</v>
      </c>
      <c r="B6085" s="12" t="s">
        <v>338</v>
      </c>
      <c r="C6085" t="s">
        <v>156</v>
      </c>
      <c r="D6085">
        <v>600</v>
      </c>
      <c r="E6085">
        <v>262467.59999999998</v>
      </c>
      <c r="F6085">
        <v>-184998.427</v>
      </c>
      <c r="G6085">
        <v>631521.022</v>
      </c>
      <c r="H6085">
        <v>298146.17599999998</v>
      </c>
      <c r="I6085">
        <v>10625.424999999999</v>
      </c>
      <c r="J6085">
        <v>14121.656000000001</v>
      </c>
      <c r="K6085">
        <v>-34305.836000000003</v>
      </c>
      <c r="L6085">
        <v>2204.4949999999999</v>
      </c>
      <c r="M6085">
        <v>0.83</v>
      </c>
      <c r="N6085">
        <v>722.89</v>
      </c>
      <c r="O6085">
        <v>20.329999999999998</v>
      </c>
      <c r="P6085">
        <v>2.85</v>
      </c>
      <c r="Q6085">
        <v>0.28000000000000003</v>
      </c>
      <c r="R6085">
        <v>14696.35</v>
      </c>
      <c r="S6085">
        <v>35</v>
      </c>
      <c r="T6085">
        <v>29.52</v>
      </c>
      <c r="U6085">
        <v>23.48</v>
      </c>
      <c r="V6085" s="14">
        <v>-0.96089999999999998</v>
      </c>
      <c r="W6085">
        <v>2204.4949999999999</v>
      </c>
      <c r="X6085">
        <v>0.84</v>
      </c>
      <c r="Y6085" s="12" t="str">
        <f>IFERROR(VLOOKUP(C6085,[1]Index!$D:$F,3,FALSE),"Non List")</f>
        <v>Development Banks</v>
      </c>
      <c r="Z6085">
        <f>IFERROR(VLOOKUP(C6085,[1]LP!$B:$C,2,FALSE),0)</f>
        <v>1040</v>
      </c>
      <c r="AA6085" s="11">
        <f t="shared" si="249"/>
        <v>1253</v>
      </c>
      <c r="AB6085" s="5">
        <f>IFERROR(VLOOKUP(C6085,[2]Sheet1!$B:$F,5,FALSE),0)</f>
        <v>761156.03999999992</v>
      </c>
      <c r="AC6085" s="11">
        <f>IFERROR(VLOOKUP(AE6085,[3]Sheet2!$M:$O,2,FALSE),0)</f>
        <v>0</v>
      </c>
      <c r="AD6085" s="11">
        <f>IFERROR(VLOOKUP(AE6085,[3]Sheet2!$M:$O,3,FALSE),0)</f>
        <v>0</v>
      </c>
      <c r="AE6085" s="10" t="str">
        <f t="shared" si="250"/>
        <v>80/81NABBC</v>
      </c>
      <c r="AF6085" s="13">
        <f t="shared" si="251"/>
        <v>7.9807692307692305E-4</v>
      </c>
    </row>
    <row r="6086" spans="1:32" x14ac:dyDescent="0.45">
      <c r="A6086" s="12" t="s">
        <v>55</v>
      </c>
      <c r="B6086" s="12" t="s">
        <v>338</v>
      </c>
      <c r="C6086" t="s">
        <v>139</v>
      </c>
      <c r="D6086">
        <v>480</v>
      </c>
      <c r="E6086">
        <v>3430971.3026000001</v>
      </c>
      <c r="F6086">
        <v>1537509.1787</v>
      </c>
      <c r="G6086">
        <v>54028104.357600003</v>
      </c>
      <c r="H6086">
        <v>41997989.147200003</v>
      </c>
      <c r="I6086">
        <v>1882276.7514</v>
      </c>
      <c r="J6086">
        <v>2221752.5879000002</v>
      </c>
      <c r="K6086">
        <v>1127548.233</v>
      </c>
      <c r="L6086">
        <v>520473.22200000001</v>
      </c>
      <c r="M6086">
        <v>15.16</v>
      </c>
      <c r="N6086">
        <v>31.66</v>
      </c>
      <c r="O6086">
        <v>3.31</v>
      </c>
      <c r="P6086">
        <v>10.48</v>
      </c>
      <c r="Q6086">
        <v>0.83</v>
      </c>
      <c r="R6086">
        <v>104.79</v>
      </c>
      <c r="S6086">
        <v>4.08</v>
      </c>
      <c r="T6086">
        <v>144.81</v>
      </c>
      <c r="U6086">
        <v>222.25</v>
      </c>
      <c r="V6086" s="14">
        <v>-0.53700000000000003</v>
      </c>
      <c r="W6086">
        <v>177796.345</v>
      </c>
      <c r="X6086">
        <v>5.18</v>
      </c>
      <c r="Y6086" s="12" t="str">
        <f>IFERROR(VLOOKUP(C6086,[1]Index!$D:$F,3,FALSE),"Non List")</f>
        <v>Development Banks</v>
      </c>
      <c r="Z6086">
        <f>IFERROR(VLOOKUP(C6086,[1]LP!$B:$C,2,FALSE),0)</f>
        <v>390.1</v>
      </c>
      <c r="AA6086" s="11">
        <f t="shared" si="249"/>
        <v>25.7</v>
      </c>
      <c r="AB6086" s="5">
        <f>IFERROR(VLOOKUP(C6086,[2]Sheet1!$B:$F,5,FALSE),0)</f>
        <v>16811183.620000001</v>
      </c>
      <c r="AC6086" s="11">
        <f>IFERROR(VLOOKUP(AE6086,[3]Sheet2!$M:$O,2,FALSE),0)</f>
        <v>0</v>
      </c>
      <c r="AD6086" s="11">
        <f>IFERROR(VLOOKUP(AE6086,[3]Sheet2!$M:$O,3,FALSE),0)</f>
        <v>0</v>
      </c>
      <c r="AE6086" s="10" t="str">
        <f t="shared" si="250"/>
        <v>80/81SADBL</v>
      </c>
      <c r="AF6086" s="13">
        <f t="shared" si="251"/>
        <v>3.8861830299923093E-2</v>
      </c>
    </row>
    <row r="6087" spans="1:32" x14ac:dyDescent="0.45">
      <c r="A6087" s="12" t="s">
        <v>55</v>
      </c>
      <c r="B6087" s="12" t="s">
        <v>338</v>
      </c>
      <c r="C6087" t="s">
        <v>141</v>
      </c>
      <c r="D6087">
        <v>540</v>
      </c>
      <c r="E6087">
        <v>4733690.9510000004</v>
      </c>
      <c r="F6087">
        <v>2150304.3840000001</v>
      </c>
      <c r="G6087">
        <v>65945662.001000002</v>
      </c>
      <c r="H6087">
        <v>52170668.579999998</v>
      </c>
      <c r="I6087">
        <v>2247231.6710000001</v>
      </c>
      <c r="J6087">
        <v>2576065.1860000002</v>
      </c>
      <c r="K6087">
        <v>1588394.4539999999</v>
      </c>
      <c r="L6087">
        <v>697445.826</v>
      </c>
      <c r="M6087">
        <v>14.73</v>
      </c>
      <c r="N6087">
        <v>36.659999999999997</v>
      </c>
      <c r="O6087">
        <v>3.71</v>
      </c>
      <c r="P6087">
        <v>10.130000000000001</v>
      </c>
      <c r="Q6087">
        <v>0.94</v>
      </c>
      <c r="R6087">
        <v>136.01</v>
      </c>
      <c r="S6087">
        <v>3.43</v>
      </c>
      <c r="T6087">
        <v>145.43</v>
      </c>
      <c r="U6087">
        <v>219.54</v>
      </c>
      <c r="V6087" s="14">
        <v>-0.59340000000000004</v>
      </c>
      <c r="W6087">
        <v>384296.00300000003</v>
      </c>
      <c r="X6087">
        <v>8.1199999999999992</v>
      </c>
      <c r="Y6087" s="12" t="str">
        <f>IFERROR(VLOOKUP(C6087,[1]Index!$D:$F,3,FALSE),"Non List")</f>
        <v>Development Banks</v>
      </c>
      <c r="Z6087">
        <f>IFERROR(VLOOKUP(C6087,[1]LP!$B:$C,2,FALSE),0)</f>
        <v>412.5</v>
      </c>
      <c r="AA6087" s="11">
        <f t="shared" si="249"/>
        <v>28</v>
      </c>
      <c r="AB6087" s="5">
        <f>IFERROR(VLOOKUP(C6087,[2]Sheet1!$B:$F,5,FALSE),0)</f>
        <v>23195085.41</v>
      </c>
      <c r="AC6087" s="11">
        <f>IFERROR(VLOOKUP(AE6087,[3]Sheet2!$M:$O,2,FALSE),0)</f>
        <v>5</v>
      </c>
      <c r="AD6087" s="11">
        <f>IFERROR(VLOOKUP(AE6087,[3]Sheet2!$M:$O,3,FALSE),0)</f>
        <v>3</v>
      </c>
      <c r="AE6087" s="10" t="str">
        <f t="shared" si="250"/>
        <v>80/81SHINE</v>
      </c>
      <c r="AF6087" s="13">
        <f t="shared" si="251"/>
        <v>3.5709090909090913E-2</v>
      </c>
    </row>
    <row r="6088" spans="1:32" x14ac:dyDescent="0.45">
      <c r="A6088" s="12" t="s">
        <v>55</v>
      </c>
      <c r="B6088" s="12" t="s">
        <v>338</v>
      </c>
      <c r="C6088" t="s">
        <v>142</v>
      </c>
      <c r="D6088">
        <v>557</v>
      </c>
      <c r="E6088">
        <v>557456.06700000004</v>
      </c>
      <c r="F6088">
        <v>-181791.51</v>
      </c>
      <c r="G6088">
        <v>5877348.2230000002</v>
      </c>
      <c r="H6088">
        <v>3635747.3790000002</v>
      </c>
      <c r="I6088">
        <v>200623.68799999999</v>
      </c>
      <c r="J6088">
        <v>225955.799</v>
      </c>
      <c r="K6088">
        <v>44045.357000000004</v>
      </c>
      <c r="L6088">
        <v>59064.014999999999</v>
      </c>
      <c r="M6088">
        <v>10.59</v>
      </c>
      <c r="N6088">
        <v>52.6</v>
      </c>
      <c r="O6088">
        <v>8.27</v>
      </c>
      <c r="P6088">
        <v>15.72</v>
      </c>
      <c r="Q6088">
        <v>0.91</v>
      </c>
      <c r="R6088">
        <v>435</v>
      </c>
      <c r="S6088">
        <v>10.130000000000001</v>
      </c>
      <c r="T6088">
        <v>67.39</v>
      </c>
      <c r="U6088">
        <v>126.72</v>
      </c>
      <c r="V6088" s="14">
        <v>-0.77249999999999996</v>
      </c>
      <c r="W6088">
        <v>-373589.15600000002</v>
      </c>
      <c r="X6088">
        <v>-67.02</v>
      </c>
      <c r="Y6088" s="12" t="str">
        <f>IFERROR(VLOOKUP(C6088,[1]Index!$D:$F,3,FALSE),"Non List")</f>
        <v>Development Banks</v>
      </c>
      <c r="Z6088">
        <f>IFERROR(VLOOKUP(C6088,[1]LP!$B:$C,2,FALSE),0)</f>
        <v>810</v>
      </c>
      <c r="AA6088" s="11">
        <f t="shared" si="249"/>
        <v>76.5</v>
      </c>
      <c r="AB6088" s="5">
        <f>IFERROR(VLOOKUP(C6088,[2]Sheet1!$B:$F,5,FALSE),0)</f>
        <v>2731534.89</v>
      </c>
      <c r="AC6088" s="11">
        <f>IFERROR(VLOOKUP(AE6088,[3]Sheet2!$M:$O,2,FALSE),0)</f>
        <v>0</v>
      </c>
      <c r="AD6088" s="11">
        <f>IFERROR(VLOOKUP(AE6088,[3]Sheet2!$M:$O,3,FALSE),0)</f>
        <v>0</v>
      </c>
      <c r="AE6088" s="10" t="str">
        <f t="shared" si="250"/>
        <v>80/81SINDU</v>
      </c>
      <c r="AF6088" s="13">
        <f t="shared" si="251"/>
        <v>1.3074074074074075E-2</v>
      </c>
    </row>
    <row r="6089" spans="1:32" x14ac:dyDescent="0.45">
      <c r="A6089" s="12" t="s">
        <v>55</v>
      </c>
      <c r="B6089" s="12" t="s">
        <v>338</v>
      </c>
      <c r="C6089" t="s">
        <v>144</v>
      </c>
      <c r="D6089">
        <v>597</v>
      </c>
      <c r="E6089">
        <v>538722</v>
      </c>
      <c r="F6089">
        <v>87451.229000000007</v>
      </c>
      <c r="G6089">
        <v>4969252.9409999996</v>
      </c>
      <c r="H6089">
        <v>3941408.253</v>
      </c>
      <c r="I6089">
        <v>171612.951</v>
      </c>
      <c r="J6089">
        <v>195391.41099999999</v>
      </c>
      <c r="K6089">
        <v>86129.887000000002</v>
      </c>
      <c r="L6089">
        <v>38661.245999999999</v>
      </c>
      <c r="M6089">
        <v>7.17</v>
      </c>
      <c r="N6089">
        <v>83.26</v>
      </c>
      <c r="O6089">
        <v>5.14</v>
      </c>
      <c r="P6089">
        <v>6.17</v>
      </c>
      <c r="Q6089">
        <v>0.66</v>
      </c>
      <c r="R6089">
        <v>427.96</v>
      </c>
      <c r="S6089">
        <v>3.18</v>
      </c>
      <c r="T6089">
        <v>116.23</v>
      </c>
      <c r="U6089">
        <v>136.93</v>
      </c>
      <c r="V6089" s="14">
        <v>-0.77059999999999995</v>
      </c>
      <c r="W6089">
        <v>31218.225200000001</v>
      </c>
      <c r="X6089">
        <v>5.79</v>
      </c>
      <c r="Y6089" s="12" t="str">
        <f>IFERROR(VLOOKUP(C6089,[1]Index!$D:$F,3,FALSE),"Non List")</f>
        <v>Development Banks</v>
      </c>
      <c r="Z6089">
        <f>IFERROR(VLOOKUP(C6089,[1]LP!$B:$C,2,FALSE),0)</f>
        <v>998.1</v>
      </c>
      <c r="AA6089" s="11">
        <f t="shared" si="249"/>
        <v>139.19999999999999</v>
      </c>
      <c r="AB6089" s="5">
        <f>IFERROR(VLOOKUP(C6089,[2]Sheet1!$B:$F,5,FALSE),0)</f>
        <v>2639737.7999999998</v>
      </c>
      <c r="AC6089" s="11">
        <f>IFERROR(VLOOKUP(AE6089,[3]Sheet2!$M:$O,2,FALSE),0)</f>
        <v>0</v>
      </c>
      <c r="AD6089" s="11">
        <f>IFERROR(VLOOKUP(AE6089,[3]Sheet2!$M:$O,3,FALSE),0)</f>
        <v>0</v>
      </c>
      <c r="AE6089" s="10" t="str">
        <f t="shared" si="250"/>
        <v>80/81GRDBL</v>
      </c>
      <c r="AF6089" s="13">
        <f t="shared" si="251"/>
        <v>7.1836489329726479E-3</v>
      </c>
    </row>
    <row r="6090" spans="1:32" x14ac:dyDescent="0.45">
      <c r="A6090" s="12" t="s">
        <v>55</v>
      </c>
      <c r="B6090" s="12" t="s">
        <v>338</v>
      </c>
      <c r="C6090" t="s">
        <v>146</v>
      </c>
      <c r="D6090">
        <v>482</v>
      </c>
      <c r="E6090">
        <v>4171318.6</v>
      </c>
      <c r="F6090">
        <v>2520956.5499999998</v>
      </c>
      <c r="G6090">
        <v>55210282.740000002</v>
      </c>
      <c r="H6090">
        <v>40433740.560000002</v>
      </c>
      <c r="I6090">
        <v>1931699.2960000001</v>
      </c>
      <c r="J6090">
        <v>2186766.0329999998</v>
      </c>
      <c r="K6090">
        <v>1047614.665</v>
      </c>
      <c r="L6090">
        <v>470141.17200000002</v>
      </c>
      <c r="M6090">
        <v>11.27</v>
      </c>
      <c r="N6090">
        <v>42.77</v>
      </c>
      <c r="O6090">
        <v>3</v>
      </c>
      <c r="P6090">
        <v>7.03</v>
      </c>
      <c r="Q6090">
        <v>0.72</v>
      </c>
      <c r="R6090">
        <v>128.31</v>
      </c>
      <c r="S6090">
        <v>4.58</v>
      </c>
      <c r="T6090">
        <v>160.44</v>
      </c>
      <c r="U6090">
        <v>201.7</v>
      </c>
      <c r="V6090" s="14">
        <v>-0.58150000000000002</v>
      </c>
      <c r="W6090">
        <v>177137.734</v>
      </c>
      <c r="X6090">
        <v>4.25</v>
      </c>
      <c r="Y6090" s="12" t="str">
        <f>IFERROR(VLOOKUP(C6090,[1]Index!$D:$F,3,FALSE),"Non List")</f>
        <v>Development Banks</v>
      </c>
      <c r="Z6090">
        <f>IFERROR(VLOOKUP(C6090,[1]LP!$B:$C,2,FALSE),0)</f>
        <v>369</v>
      </c>
      <c r="AA6090" s="11">
        <f t="shared" si="249"/>
        <v>32.700000000000003</v>
      </c>
      <c r="AB6090" s="5">
        <f>IFERROR(VLOOKUP(C6090,[2]Sheet1!$B:$F,5,FALSE),0)</f>
        <v>20439461.140000001</v>
      </c>
      <c r="AC6090" s="11">
        <f>IFERROR(VLOOKUP(AE6090,[3]Sheet2!$M:$O,2,FALSE),0)</f>
        <v>4</v>
      </c>
      <c r="AD6090" s="11">
        <f>IFERROR(VLOOKUP(AE6090,[3]Sheet2!$M:$O,3,FALSE),0)</f>
        <v>3</v>
      </c>
      <c r="AE6090" s="10" t="str">
        <f t="shared" si="250"/>
        <v>80/81MLBL</v>
      </c>
      <c r="AF6090" s="13">
        <f t="shared" si="251"/>
        <v>3.05420054200542E-2</v>
      </c>
    </row>
    <row r="6091" spans="1:32" x14ac:dyDescent="0.45">
      <c r="A6091" s="12" t="s">
        <v>55</v>
      </c>
      <c r="B6091" s="12" t="s">
        <v>338</v>
      </c>
      <c r="C6091" t="s">
        <v>151</v>
      </c>
      <c r="D6091">
        <v>531.20000000000005</v>
      </c>
      <c r="E6091">
        <v>3518134.1379999998</v>
      </c>
      <c r="F6091">
        <v>3112784.827</v>
      </c>
      <c r="G6091">
        <v>58553113.478</v>
      </c>
      <c r="H6091">
        <v>46328004.167999998</v>
      </c>
      <c r="I6091">
        <v>1807653.0870000001</v>
      </c>
      <c r="J6091">
        <v>2089277.926</v>
      </c>
      <c r="K6091">
        <v>1230419.2009999999</v>
      </c>
      <c r="L6091">
        <v>603782.90399999998</v>
      </c>
      <c r="M6091">
        <v>17.16</v>
      </c>
      <c r="N6091">
        <v>30.96</v>
      </c>
      <c r="O6091">
        <v>2.82</v>
      </c>
      <c r="P6091">
        <v>9.11</v>
      </c>
      <c r="Q6091">
        <v>0.87</v>
      </c>
      <c r="R6091">
        <v>87.31</v>
      </c>
      <c r="S6091">
        <v>3.29</v>
      </c>
      <c r="T6091">
        <v>188.48</v>
      </c>
      <c r="U6091">
        <v>269.76</v>
      </c>
      <c r="V6091" s="14">
        <v>-0.49220000000000003</v>
      </c>
      <c r="W6091">
        <v>260329.84299999999</v>
      </c>
      <c r="X6091">
        <v>7.4</v>
      </c>
      <c r="Y6091" s="12" t="str">
        <f>IFERROR(VLOOKUP(C6091,[1]Index!$D:$F,3,FALSE),"Non List")</f>
        <v>Development Banks</v>
      </c>
      <c r="Z6091">
        <f>IFERROR(VLOOKUP(C6091,[1]LP!$B:$C,2,FALSE),0)</f>
        <v>480</v>
      </c>
      <c r="AA6091" s="11">
        <f t="shared" si="249"/>
        <v>28</v>
      </c>
      <c r="AB6091" s="5">
        <f>IFERROR(VLOOKUP(C6091,[2]Sheet1!$B:$F,5,FALSE),0)</f>
        <v>17238924.219999999</v>
      </c>
      <c r="AC6091" s="11">
        <f>IFERROR(VLOOKUP(AE6091,[3]Sheet2!$M:$O,2,FALSE),0)</f>
        <v>0</v>
      </c>
      <c r="AD6091" s="11">
        <f>IFERROR(VLOOKUP(AE6091,[3]Sheet2!$M:$O,3,FALSE),0)</f>
        <v>0</v>
      </c>
      <c r="AE6091" s="10" t="str">
        <f t="shared" si="250"/>
        <v>80/81LBBL</v>
      </c>
      <c r="AF6091" s="13">
        <f t="shared" si="251"/>
        <v>3.5749999999999997E-2</v>
      </c>
    </row>
    <row r="6092" spans="1:32" x14ac:dyDescent="0.45">
      <c r="A6092" s="12" t="s">
        <v>55</v>
      </c>
      <c r="B6092" s="12" t="s">
        <v>338</v>
      </c>
      <c r="C6092" t="s">
        <v>147</v>
      </c>
      <c r="D6092">
        <v>546</v>
      </c>
      <c r="E6092">
        <v>3281164.67</v>
      </c>
      <c r="F6092">
        <v>2115611.92</v>
      </c>
      <c r="G6092">
        <v>59066711.729999997</v>
      </c>
      <c r="H6092">
        <v>45994356.5</v>
      </c>
      <c r="I6092">
        <v>2125217.8119999999</v>
      </c>
      <c r="J6092">
        <v>2486466.3459999999</v>
      </c>
      <c r="K6092">
        <v>1282495.3119999999</v>
      </c>
      <c r="L6092">
        <v>603217.83900000004</v>
      </c>
      <c r="M6092">
        <v>18.38</v>
      </c>
      <c r="N6092">
        <v>29.71</v>
      </c>
      <c r="O6092">
        <v>3.32</v>
      </c>
      <c r="P6092">
        <v>11.18</v>
      </c>
      <c r="Q6092">
        <v>0.89</v>
      </c>
      <c r="R6092">
        <v>98.64</v>
      </c>
      <c r="S6092">
        <v>3.21</v>
      </c>
      <c r="T6092">
        <v>164.48</v>
      </c>
      <c r="U6092">
        <v>260.81</v>
      </c>
      <c r="V6092" s="14">
        <v>-0.52229999999999999</v>
      </c>
      <c r="W6092">
        <v>357880.19799999997</v>
      </c>
      <c r="X6092">
        <v>10.91</v>
      </c>
      <c r="Y6092" s="12" t="str">
        <f>IFERROR(VLOOKUP(C6092,[1]Index!$D:$F,3,FALSE),"Non List")</f>
        <v>Development Banks</v>
      </c>
      <c r="Z6092">
        <f>IFERROR(VLOOKUP(C6092,[1]LP!$B:$C,2,FALSE),0)</f>
        <v>435</v>
      </c>
      <c r="AA6092" s="11">
        <f t="shared" si="249"/>
        <v>23.7</v>
      </c>
      <c r="AB6092" s="5">
        <f>IFERROR(VLOOKUP(C6092,[2]Sheet1!$B:$F,5,FALSE),0)</f>
        <v>17203146.870000001</v>
      </c>
      <c r="AC6092" s="11">
        <f>IFERROR(VLOOKUP(AE6092,[3]Sheet2!$M:$O,2,FALSE),0)</f>
        <v>5</v>
      </c>
      <c r="AD6092" s="11">
        <f>IFERROR(VLOOKUP(AE6092,[3]Sheet2!$M:$O,3,FALSE),0)</f>
        <v>7</v>
      </c>
      <c r="AE6092" s="10" t="str">
        <f t="shared" si="250"/>
        <v>80/81KSBBL</v>
      </c>
      <c r="AF6092" s="13">
        <f t="shared" si="251"/>
        <v>4.2252873563218392E-2</v>
      </c>
    </row>
    <row r="6093" spans="1:32" x14ac:dyDescent="0.45">
      <c r="A6093" s="12" t="s">
        <v>55</v>
      </c>
      <c r="B6093" s="12" t="s">
        <v>338</v>
      </c>
      <c r="C6093" t="s">
        <v>148</v>
      </c>
      <c r="D6093">
        <v>494</v>
      </c>
      <c r="E6093">
        <v>834338.43200000003</v>
      </c>
      <c r="F6093">
        <v>-176466.25</v>
      </c>
      <c r="G6093">
        <v>6947948.5319999997</v>
      </c>
      <c r="H6093">
        <v>4088680.7450000001</v>
      </c>
      <c r="I6093">
        <v>179594.55900000001</v>
      </c>
      <c r="J6093">
        <v>211553.82500000001</v>
      </c>
      <c r="K6093">
        <v>9986.2780000000002</v>
      </c>
      <c r="L6093">
        <v>22520.437000000002</v>
      </c>
      <c r="M6093">
        <v>2.69</v>
      </c>
      <c r="N6093">
        <v>183.64</v>
      </c>
      <c r="O6093">
        <v>6.27</v>
      </c>
      <c r="P6093">
        <v>3.42</v>
      </c>
      <c r="Q6093">
        <v>0.27</v>
      </c>
      <c r="R6093">
        <v>1151.42</v>
      </c>
      <c r="S6093">
        <v>9.68</v>
      </c>
      <c r="T6093">
        <v>78.849999999999994</v>
      </c>
      <c r="U6093">
        <v>69.08</v>
      </c>
      <c r="V6093" s="14">
        <v>-0.86019999999999996</v>
      </c>
      <c r="W6093">
        <v>-436589.60100000002</v>
      </c>
      <c r="X6093">
        <v>-52.33</v>
      </c>
      <c r="Y6093" s="12" t="str">
        <f>IFERROR(VLOOKUP(C6093,[1]Index!$D:$F,3,FALSE),"Non List")</f>
        <v>Development Banks</v>
      </c>
      <c r="Z6093">
        <f>IFERROR(VLOOKUP(C6093,[1]LP!$B:$C,2,FALSE),0)</f>
        <v>945</v>
      </c>
      <c r="AA6093" s="11">
        <f t="shared" si="249"/>
        <v>351.3</v>
      </c>
      <c r="AB6093" s="5">
        <f>IFERROR(VLOOKUP(C6093,[2]Sheet1!$B:$F,5,FALSE),0)</f>
        <v>3587655.12</v>
      </c>
      <c r="AC6093" s="11">
        <f>IFERROR(VLOOKUP(AE6093,[3]Sheet2!$M:$O,2,FALSE),0)</f>
        <v>0</v>
      </c>
      <c r="AD6093" s="11">
        <f>IFERROR(VLOOKUP(AE6093,[3]Sheet2!$M:$O,3,FALSE),0)</f>
        <v>0</v>
      </c>
      <c r="AE6093" s="10" t="str">
        <f t="shared" si="250"/>
        <v>80/81SAPDBL</v>
      </c>
      <c r="AF6093" s="13">
        <f t="shared" si="251"/>
        <v>2.8465608465608463E-3</v>
      </c>
    </row>
    <row r="6094" spans="1:32" x14ac:dyDescent="0.45">
      <c r="A6094" s="12" t="s">
        <v>55</v>
      </c>
      <c r="B6094" s="12" t="s">
        <v>338</v>
      </c>
      <c r="C6094" s="12" t="s">
        <v>157</v>
      </c>
      <c r="D6094" s="12">
        <v>743.6</v>
      </c>
      <c r="E6094" s="12">
        <v>948875.45900000003</v>
      </c>
      <c r="F6094" s="12">
        <v>243551.12100000001</v>
      </c>
      <c r="G6094" s="12">
        <v>7507392.023</v>
      </c>
      <c r="H6094" s="12">
        <v>4629085.7690000003</v>
      </c>
      <c r="I6094" s="12">
        <v>231332.11499999999</v>
      </c>
      <c r="J6094" s="12">
        <v>257482.94500000001</v>
      </c>
      <c r="K6094" s="21">
        <v>100849.887</v>
      </c>
      <c r="L6094" s="21">
        <v>-63880.582000000002</v>
      </c>
      <c r="M6094" s="21">
        <v>-6.73</v>
      </c>
      <c r="N6094" s="21">
        <v>-110.49</v>
      </c>
      <c r="O6094" s="21">
        <v>5.92</v>
      </c>
      <c r="P6094" s="21">
        <v>-5.36</v>
      </c>
      <c r="Q6094" s="21">
        <v>-0.7</v>
      </c>
      <c r="R6094" s="21">
        <v>-654.1</v>
      </c>
      <c r="S6094" s="22">
        <v>8.77</v>
      </c>
      <c r="T6094" s="21">
        <v>125.67</v>
      </c>
      <c r="U6094" s="21" t="s">
        <v>314</v>
      </c>
      <c r="V6094" s="12" t="s">
        <v>314</v>
      </c>
      <c r="W6094" s="21">
        <v>-116668.042</v>
      </c>
      <c r="X6094" s="21">
        <v>-12.3</v>
      </c>
      <c r="Y6094" s="12" t="str">
        <f>IFERROR(VLOOKUP(C6094,[1]Index!$D:$F,3,FALSE),"Non List")</f>
        <v>Finance</v>
      </c>
      <c r="Z6094">
        <f>IFERROR(VLOOKUP(C6094,[1]LP!$B:$C,2,FALSE),0)</f>
        <v>570.4</v>
      </c>
      <c r="AA6094" s="11">
        <f t="shared" si="249"/>
        <v>-84.8</v>
      </c>
      <c r="AB6094" s="5">
        <f>IFERROR(VLOOKUP(C6094,[2]Sheet1!$B:$F,5,FALSE),0)</f>
        <v>4649489.95</v>
      </c>
      <c r="AC6094" s="11">
        <f>IFERROR(VLOOKUP(AE6094,[3]Sheet2!$M:$O,2,FALSE),0)</f>
        <v>0</v>
      </c>
      <c r="AD6094" s="11">
        <f>IFERROR(VLOOKUP(AE6094,[3]Sheet2!$M:$O,3,FALSE),0)</f>
        <v>0</v>
      </c>
      <c r="AE6094" s="10" t="str">
        <f t="shared" si="250"/>
        <v>80/81CFCL</v>
      </c>
      <c r="AF6094" s="13">
        <f t="shared" si="251"/>
        <v>-1.1798737727910239E-2</v>
      </c>
    </row>
    <row r="6095" spans="1:32" x14ac:dyDescent="0.45">
      <c r="A6095" s="12" t="s">
        <v>55</v>
      </c>
      <c r="B6095" s="12" t="s">
        <v>338</v>
      </c>
      <c r="C6095" s="12" t="s">
        <v>158</v>
      </c>
      <c r="D6095" s="12">
        <v>1177.8</v>
      </c>
      <c r="E6095" s="12">
        <v>946115.2</v>
      </c>
      <c r="F6095" s="12">
        <v>829976.55599999998</v>
      </c>
      <c r="G6095" s="12">
        <v>12640558.209000001</v>
      </c>
      <c r="H6095" s="12">
        <v>8206319.6900000004</v>
      </c>
      <c r="I6095" s="12">
        <v>318595.44400000002</v>
      </c>
      <c r="J6095" s="12">
        <v>404240.95199999999</v>
      </c>
      <c r="K6095" s="21">
        <v>157092.66</v>
      </c>
      <c r="L6095" s="21">
        <v>148429.28200000001</v>
      </c>
      <c r="M6095" s="21">
        <v>15.68</v>
      </c>
      <c r="N6095" s="21">
        <v>75.11</v>
      </c>
      <c r="O6095" s="21">
        <v>6.27</v>
      </c>
      <c r="P6095" s="21">
        <v>8.36</v>
      </c>
      <c r="Q6095" s="21">
        <v>0.98</v>
      </c>
      <c r="R6095" s="21">
        <v>470.94</v>
      </c>
      <c r="S6095" s="22">
        <v>112.74</v>
      </c>
      <c r="T6095" s="21">
        <v>187.72</v>
      </c>
      <c r="U6095" s="21">
        <v>257.35000000000002</v>
      </c>
      <c r="V6095" s="12">
        <v>-0.78149999999999997</v>
      </c>
      <c r="W6095" s="21">
        <v>-294385.7426</v>
      </c>
      <c r="X6095" s="21">
        <v>-31.12</v>
      </c>
      <c r="Y6095" s="12" t="str">
        <f>IFERROR(VLOOKUP(C6095,[1]Index!$D:$F,3,FALSE),"Non List")</f>
        <v>Finance</v>
      </c>
      <c r="Z6095">
        <f>IFERROR(VLOOKUP(C6095,[1]LP!$B:$C,2,FALSE),0)</f>
        <v>798.9</v>
      </c>
      <c r="AA6095" s="11">
        <f t="shared" si="249"/>
        <v>51</v>
      </c>
      <c r="AB6095" s="5">
        <f>IFERROR(VLOOKUP(C6095,[2]Sheet1!$B:$F,5,FALSE),0)</f>
        <v>4635964.4799999995</v>
      </c>
      <c r="AC6095" s="11">
        <f>IFERROR(VLOOKUP(AE6095,[3]Sheet2!$M:$O,2,FALSE),0)</f>
        <v>0</v>
      </c>
      <c r="AD6095" s="11">
        <f>IFERROR(VLOOKUP(AE6095,[3]Sheet2!$M:$O,3,FALSE),0)</f>
        <v>0</v>
      </c>
      <c r="AE6095" s="10" t="str">
        <f t="shared" si="250"/>
        <v>80/81GFCL</v>
      </c>
      <c r="AF6095" s="13">
        <f t="shared" si="251"/>
        <v>1.9626987107272498E-2</v>
      </c>
    </row>
    <row r="6096" spans="1:32" x14ac:dyDescent="0.45">
      <c r="A6096" s="12" t="s">
        <v>55</v>
      </c>
      <c r="B6096" s="12" t="s">
        <v>338</v>
      </c>
      <c r="C6096" s="12" t="s">
        <v>174</v>
      </c>
      <c r="D6096" s="12">
        <v>699</v>
      </c>
      <c r="E6096" s="12">
        <v>1012176</v>
      </c>
      <c r="F6096" s="12">
        <v>420680</v>
      </c>
      <c r="G6096" s="12">
        <v>8157055</v>
      </c>
      <c r="H6096" s="12">
        <v>5686915</v>
      </c>
      <c r="I6096" s="12">
        <v>176113</v>
      </c>
      <c r="J6096" s="12">
        <v>262323</v>
      </c>
      <c r="K6096" s="21">
        <v>98141</v>
      </c>
      <c r="L6096" s="21">
        <v>15487</v>
      </c>
      <c r="M6096" s="21">
        <v>1.53</v>
      </c>
      <c r="N6096" s="21">
        <v>456.86</v>
      </c>
      <c r="O6096" s="21">
        <v>4.9400000000000004</v>
      </c>
      <c r="P6096" s="21">
        <v>1.08</v>
      </c>
      <c r="Q6096" s="21">
        <v>0.15</v>
      </c>
      <c r="R6096" s="21">
        <v>2256.89</v>
      </c>
      <c r="S6096" s="22">
        <v>6.53</v>
      </c>
      <c r="T6096" s="21">
        <v>141.56</v>
      </c>
      <c r="U6096" s="21">
        <v>69.81</v>
      </c>
      <c r="V6096" s="12">
        <v>-0.90010000000000001</v>
      </c>
      <c r="W6096" s="21">
        <v>28872</v>
      </c>
      <c r="X6096" s="21">
        <v>2.85</v>
      </c>
      <c r="Y6096" s="12" t="str">
        <f>IFERROR(VLOOKUP(C6096,[1]Index!$D:$F,3,FALSE),"Non List")</f>
        <v>Finance</v>
      </c>
      <c r="Z6096">
        <f>IFERROR(VLOOKUP(C6096,[1]LP!$B:$C,2,FALSE),0)</f>
        <v>522</v>
      </c>
      <c r="AA6096" s="11">
        <f t="shared" si="249"/>
        <v>341.2</v>
      </c>
      <c r="AB6096" s="5">
        <f>IFERROR(VLOOKUP(C6096,[2]Sheet1!$B:$F,5,FALSE),0)</f>
        <v>4858444.8</v>
      </c>
      <c r="AC6096" s="11">
        <f>IFERROR(VLOOKUP(AE6096,[3]Sheet2!$M:$O,2,FALSE),0)</f>
        <v>0</v>
      </c>
      <c r="AD6096" s="11">
        <f>IFERROR(VLOOKUP(AE6096,[3]Sheet2!$M:$O,3,FALSE),0)</f>
        <v>0</v>
      </c>
      <c r="AE6096" s="10" t="str">
        <f t="shared" si="250"/>
        <v>80/81GMFIL</v>
      </c>
      <c r="AF6096" s="13">
        <f t="shared" si="251"/>
        <v>2.9310344827586207E-3</v>
      </c>
    </row>
    <row r="6097" spans="1:32" x14ac:dyDescent="0.45">
      <c r="A6097" s="12" t="s">
        <v>55</v>
      </c>
      <c r="B6097" s="12" t="s">
        <v>338</v>
      </c>
      <c r="C6097" s="12" t="s">
        <v>159</v>
      </c>
      <c r="D6097" s="12">
        <v>838</v>
      </c>
      <c r="E6097" s="12">
        <v>1183470.96</v>
      </c>
      <c r="F6097" s="12">
        <v>717453.31099999999</v>
      </c>
      <c r="G6097" s="12">
        <v>18496098.396000002</v>
      </c>
      <c r="H6097" s="12">
        <v>14229420.606000001</v>
      </c>
      <c r="I6097" s="12">
        <v>542310.07999999996</v>
      </c>
      <c r="J6097" s="12">
        <v>642016.01599999995</v>
      </c>
      <c r="K6097" s="21">
        <v>314947.11200000002</v>
      </c>
      <c r="L6097" s="21">
        <v>118648.815</v>
      </c>
      <c r="M6097" s="21">
        <v>10.02</v>
      </c>
      <c r="N6097" s="21">
        <v>83.63</v>
      </c>
      <c r="O6097" s="21">
        <v>5.22</v>
      </c>
      <c r="P6097" s="21">
        <v>6.24</v>
      </c>
      <c r="Q6097" s="21">
        <v>0.56000000000000005</v>
      </c>
      <c r="R6097" s="21">
        <v>436.55</v>
      </c>
      <c r="S6097" s="22">
        <v>4.1500000000000004</v>
      </c>
      <c r="T6097" s="21">
        <v>160.62</v>
      </c>
      <c r="U6097" s="21">
        <v>190.29</v>
      </c>
      <c r="V6097" s="12">
        <v>-0.77290000000000003</v>
      </c>
      <c r="W6097" s="21">
        <v>47273.724000000002</v>
      </c>
      <c r="X6097" s="21">
        <v>3.99</v>
      </c>
      <c r="Y6097" s="12" t="str">
        <f>IFERROR(VLOOKUP(C6097,[1]Index!$D:$F,3,FALSE),"Non List")</f>
        <v>Finance</v>
      </c>
      <c r="Z6097">
        <f>IFERROR(VLOOKUP(C6097,[1]LP!$B:$C,2,FALSE),0)</f>
        <v>656</v>
      </c>
      <c r="AA6097" s="11">
        <f t="shared" si="249"/>
        <v>65.5</v>
      </c>
      <c r="AB6097" s="5">
        <f>IFERROR(VLOOKUP(C6097,[2]Sheet1!$B:$F,5,FALSE),0)</f>
        <v>5799007.8999999994</v>
      </c>
      <c r="AC6097" s="11">
        <f>IFERROR(VLOOKUP(AE6097,[3]Sheet2!$M:$O,2,FALSE),0)</f>
        <v>5.2632000000000003</v>
      </c>
      <c r="AD6097" s="11">
        <f>IFERROR(VLOOKUP(AE6097,[3]Sheet2!$M:$O,3,FALSE),0)</f>
        <v>0</v>
      </c>
      <c r="AE6097" s="10" t="str">
        <f t="shared" si="250"/>
        <v>80/81ICFC</v>
      </c>
      <c r="AF6097" s="13">
        <f t="shared" si="251"/>
        <v>1.5274390243902439E-2</v>
      </c>
    </row>
    <row r="6098" spans="1:32" x14ac:dyDescent="0.45">
      <c r="A6098" s="12" t="s">
        <v>55</v>
      </c>
      <c r="B6098" s="12" t="s">
        <v>338</v>
      </c>
      <c r="C6098" s="12" t="s">
        <v>161</v>
      </c>
      <c r="D6098" s="12">
        <v>790.5</v>
      </c>
      <c r="E6098" s="12">
        <v>690472.8</v>
      </c>
      <c r="F6098" s="12">
        <v>-290984.43099999998</v>
      </c>
      <c r="G6098" s="12">
        <v>4033064.62</v>
      </c>
      <c r="H6098" s="12">
        <v>3153784.7001</v>
      </c>
      <c r="I6098" s="12">
        <v>113098.9565</v>
      </c>
      <c r="J6098" s="12">
        <v>123207.54369999999</v>
      </c>
      <c r="K6098" s="21">
        <v>74639.645499999999</v>
      </c>
      <c r="L6098" s="21">
        <v>-137163.0251</v>
      </c>
      <c r="M6098" s="21">
        <v>-19.86</v>
      </c>
      <c r="N6098" s="21">
        <v>-39.799999999999997</v>
      </c>
      <c r="O6098" s="21">
        <v>13.66</v>
      </c>
      <c r="P6098" s="21">
        <v>-34.33</v>
      </c>
      <c r="Q6098" s="21">
        <v>-2.25</v>
      </c>
      <c r="R6098" s="21">
        <v>-543.66999999999996</v>
      </c>
      <c r="S6098" s="22">
        <v>37.130000000000003</v>
      </c>
      <c r="T6098" s="21">
        <v>57.86</v>
      </c>
      <c r="U6098" s="21" t="s">
        <v>314</v>
      </c>
      <c r="V6098" s="12" t="s">
        <v>314</v>
      </c>
      <c r="W6098" s="21">
        <v>-137163.03</v>
      </c>
      <c r="X6098" s="21">
        <v>-19.87</v>
      </c>
      <c r="Y6098" s="12" t="str">
        <f>IFERROR(VLOOKUP(C6098,[1]Index!$D:$F,3,FALSE),"Non List")</f>
        <v>Finance</v>
      </c>
      <c r="Z6098">
        <f>IFERROR(VLOOKUP(C6098,[1]LP!$B:$C,2,FALSE),0)</f>
        <v>747.8</v>
      </c>
      <c r="AA6098" s="11">
        <f t="shared" si="249"/>
        <v>-37.700000000000003</v>
      </c>
      <c r="AB6098" s="5">
        <f>IFERROR(VLOOKUP(C6098,[2]Sheet1!$B:$F,5,FALSE),0)</f>
        <v>3383316.7199999997</v>
      </c>
      <c r="AC6098" s="11">
        <f>IFERROR(VLOOKUP(AE6098,[3]Sheet2!$M:$O,2,FALSE),0)</f>
        <v>0</v>
      </c>
      <c r="AD6098" s="11">
        <f>IFERROR(VLOOKUP(AE6098,[3]Sheet2!$M:$O,3,FALSE),0)</f>
        <v>0</v>
      </c>
      <c r="AE6098" s="10" t="str">
        <f t="shared" si="250"/>
        <v>80/81JFL</v>
      </c>
      <c r="AF6098" s="13">
        <f t="shared" si="251"/>
        <v>-2.6557903182669165E-2</v>
      </c>
    </row>
    <row r="6099" spans="1:32" x14ac:dyDescent="0.45">
      <c r="A6099" s="12" t="s">
        <v>55</v>
      </c>
      <c r="B6099" s="12" t="s">
        <v>338</v>
      </c>
      <c r="C6099" s="12" t="s">
        <v>162</v>
      </c>
      <c r="D6099" s="12">
        <v>857</v>
      </c>
      <c r="E6099" s="12">
        <v>1351552.8489999999</v>
      </c>
      <c r="F6099" s="12">
        <v>905817.04399999999</v>
      </c>
      <c r="G6099" s="12">
        <v>16317800.995999999</v>
      </c>
      <c r="H6099" s="12">
        <v>14249009.788000001</v>
      </c>
      <c r="I6099" s="12">
        <v>755322.44900000002</v>
      </c>
      <c r="J6099" s="12">
        <v>852540.799</v>
      </c>
      <c r="K6099" s="21">
        <v>500804.109</v>
      </c>
      <c r="L6099" s="21">
        <v>265820.16600000003</v>
      </c>
      <c r="M6099" s="21">
        <v>19.66</v>
      </c>
      <c r="N6099" s="21">
        <v>43.59</v>
      </c>
      <c r="O6099" s="21">
        <v>5.13</v>
      </c>
      <c r="P6099" s="21">
        <v>11.78</v>
      </c>
      <c r="Q6099" s="21">
        <v>1.24</v>
      </c>
      <c r="R6099" s="21">
        <v>223.62</v>
      </c>
      <c r="S6099" s="22">
        <v>2.97</v>
      </c>
      <c r="T6099" s="21">
        <v>167.02</v>
      </c>
      <c r="U6099" s="21">
        <v>271.81</v>
      </c>
      <c r="V6099" s="12">
        <v>-0.68279999999999996</v>
      </c>
      <c r="W6099" s="21">
        <v>99312.266000000003</v>
      </c>
      <c r="X6099" s="21">
        <v>7.35</v>
      </c>
      <c r="Y6099" s="12" t="str">
        <f>IFERROR(VLOOKUP(C6099,[1]Index!$D:$F,3,FALSE),"Non List")</f>
        <v>Finance</v>
      </c>
      <c r="Z6099">
        <f>IFERROR(VLOOKUP(C6099,[1]LP!$B:$C,2,FALSE),0)</f>
        <v>647</v>
      </c>
      <c r="AA6099" s="11">
        <f t="shared" si="249"/>
        <v>32.9</v>
      </c>
      <c r="AB6099" s="5">
        <f>IFERROR(VLOOKUP(C6099,[2]Sheet1!$B:$F,5,FALSE),0)</f>
        <v>6622606.7599999998</v>
      </c>
      <c r="AC6099" s="11">
        <f>IFERROR(VLOOKUP(AE6099,[3]Sheet2!$M:$O,2,FALSE),0)</f>
        <v>6.35</v>
      </c>
      <c r="AD6099" s="11">
        <f>IFERROR(VLOOKUP(AE6099,[3]Sheet2!$M:$O,3,FALSE),0)</f>
        <v>0</v>
      </c>
      <c r="AE6099" s="10" t="str">
        <f t="shared" si="250"/>
        <v>80/81MFIL</v>
      </c>
      <c r="AF6099" s="13">
        <f t="shared" si="251"/>
        <v>3.0386398763523958E-2</v>
      </c>
    </row>
    <row r="6100" spans="1:32" x14ac:dyDescent="0.45">
      <c r="A6100" s="12" t="s">
        <v>55</v>
      </c>
      <c r="B6100" s="12" t="s">
        <v>338</v>
      </c>
      <c r="C6100" s="12" t="s">
        <v>178</v>
      </c>
      <c r="D6100" s="12">
        <v>720</v>
      </c>
      <c r="E6100" s="12">
        <v>610200</v>
      </c>
      <c r="F6100" s="12">
        <v>88465.784700000004</v>
      </c>
      <c r="G6100" s="12">
        <v>1870250.2564999999</v>
      </c>
      <c r="H6100" s="12">
        <v>1445675.3182999999</v>
      </c>
      <c r="I6100" s="12">
        <v>90242.851999999999</v>
      </c>
      <c r="J6100" s="12">
        <v>115813.0485</v>
      </c>
      <c r="K6100" s="21">
        <v>64394.953699999998</v>
      </c>
      <c r="L6100" s="21">
        <v>20343.028600000001</v>
      </c>
      <c r="M6100" s="21">
        <v>3.33</v>
      </c>
      <c r="N6100" s="21">
        <v>216.22</v>
      </c>
      <c r="O6100" s="21">
        <v>6.29</v>
      </c>
      <c r="P6100" s="21">
        <v>2.91</v>
      </c>
      <c r="Q6100" s="21">
        <v>0.77</v>
      </c>
      <c r="R6100" s="21">
        <v>1360.02</v>
      </c>
      <c r="S6100" s="22">
        <v>4.5999999999999996</v>
      </c>
      <c r="T6100" s="21">
        <v>114.5</v>
      </c>
      <c r="U6100" s="21">
        <v>92.62</v>
      </c>
      <c r="V6100" s="12">
        <v>-0.87139999999999995</v>
      </c>
      <c r="W6100" s="21">
        <v>20343.03</v>
      </c>
      <c r="X6100" s="21">
        <v>3.33</v>
      </c>
      <c r="Y6100" s="12" t="str">
        <f>IFERROR(VLOOKUP(C6100,[1]Index!$D:$F,3,FALSE),"Non List")</f>
        <v>Finance</v>
      </c>
      <c r="Z6100">
        <f>IFERROR(VLOOKUP(C6100,[1]LP!$B:$C,2,FALSE),0)</f>
        <v>668.3</v>
      </c>
      <c r="AA6100" s="11">
        <f t="shared" si="249"/>
        <v>200.7</v>
      </c>
      <c r="AB6100" s="5">
        <f>IFERROR(VLOOKUP(C6100,[2]Sheet1!$B:$F,5,FALSE),0)</f>
        <v>2989980</v>
      </c>
      <c r="AC6100" s="11">
        <f>IFERROR(VLOOKUP(AE6100,[3]Sheet2!$M:$O,2,FALSE),0)</f>
        <v>0</v>
      </c>
      <c r="AD6100" s="11">
        <f>IFERROR(VLOOKUP(AE6100,[3]Sheet2!$M:$O,3,FALSE),0)</f>
        <v>0</v>
      </c>
      <c r="AE6100" s="10" t="str">
        <f t="shared" si="250"/>
        <v>80/81MPFL</v>
      </c>
      <c r="AF6100" s="13">
        <f t="shared" si="251"/>
        <v>4.9827921592099358E-3</v>
      </c>
    </row>
    <row r="6101" spans="1:32" x14ac:dyDescent="0.45">
      <c r="A6101" s="12" t="s">
        <v>55</v>
      </c>
      <c r="B6101" s="12" t="s">
        <v>338</v>
      </c>
      <c r="C6101" s="12" t="s">
        <v>180</v>
      </c>
      <c r="D6101" s="12">
        <v>2300</v>
      </c>
      <c r="E6101" s="12">
        <v>729906.74699999997</v>
      </c>
      <c r="F6101" s="12">
        <v>273871.935</v>
      </c>
      <c r="G6101" s="12">
        <v>2554505.79</v>
      </c>
      <c r="H6101" s="12">
        <v>2019643.669</v>
      </c>
      <c r="I6101" s="12">
        <v>110755.94500000001</v>
      </c>
      <c r="J6101" s="12">
        <v>152365.15900000001</v>
      </c>
      <c r="K6101" s="21">
        <v>32141.882000000001</v>
      </c>
      <c r="L6101" s="21">
        <v>18118.246999999999</v>
      </c>
      <c r="M6101" s="21">
        <v>2.48</v>
      </c>
      <c r="N6101" s="21">
        <v>927.42</v>
      </c>
      <c r="O6101" s="21">
        <v>16.72</v>
      </c>
      <c r="P6101" s="21">
        <v>1.81</v>
      </c>
      <c r="Q6101" s="21">
        <v>0.45</v>
      </c>
      <c r="R6101" s="21">
        <v>15506.46</v>
      </c>
      <c r="S6101" s="22">
        <v>9.11</v>
      </c>
      <c r="T6101" s="21">
        <v>137.52000000000001</v>
      </c>
      <c r="U6101" s="21">
        <v>87.6</v>
      </c>
      <c r="V6101" s="12">
        <v>-0.96189999999999998</v>
      </c>
      <c r="W6101" s="21">
        <v>-208229.08900000001</v>
      </c>
      <c r="X6101" s="21">
        <v>-28.53</v>
      </c>
      <c r="Y6101" s="12" t="str">
        <f>IFERROR(VLOOKUP(C6101,[1]Index!$D:$F,3,FALSE),"Non List")</f>
        <v>Finance</v>
      </c>
      <c r="Z6101">
        <f>IFERROR(VLOOKUP(C6101,[1]LP!$B:$C,2,FALSE),0)</f>
        <v>1048</v>
      </c>
      <c r="AA6101" s="11">
        <f t="shared" si="249"/>
        <v>422.6</v>
      </c>
      <c r="AB6101" s="5">
        <f>IFERROR(VLOOKUP(C6101,[2]Sheet1!$B:$F,5,FALSE),0)</f>
        <v>2918008</v>
      </c>
      <c r="AC6101" s="11">
        <f>IFERROR(VLOOKUP(AE6101,[3]Sheet2!$M:$O,2,FALSE),0)</f>
        <v>0</v>
      </c>
      <c r="AD6101" s="11">
        <f>IFERROR(VLOOKUP(AE6101,[3]Sheet2!$M:$O,3,FALSE),0)</f>
        <v>0</v>
      </c>
      <c r="AE6101" s="10" t="str">
        <f t="shared" si="250"/>
        <v>80/81NFS</v>
      </c>
      <c r="AF6101" s="13">
        <f t="shared" si="251"/>
        <v>2.3664122137404581E-3</v>
      </c>
    </row>
    <row r="6102" spans="1:32" x14ac:dyDescent="0.45">
      <c r="A6102" s="12" t="s">
        <v>55</v>
      </c>
      <c r="B6102" s="12" t="s">
        <v>338</v>
      </c>
      <c r="C6102" s="12" t="s">
        <v>163</v>
      </c>
      <c r="D6102" s="12">
        <v>720</v>
      </c>
      <c r="E6102" s="12">
        <v>1082556.605</v>
      </c>
      <c r="F6102" s="12">
        <v>254393.63500000001</v>
      </c>
      <c r="G6102" s="12">
        <v>13195033.725</v>
      </c>
      <c r="H6102" s="12">
        <v>7948639.7290000003</v>
      </c>
      <c r="I6102" s="12">
        <v>308453.02899999998</v>
      </c>
      <c r="J6102" s="12">
        <v>339322.15700000001</v>
      </c>
      <c r="K6102" s="21">
        <v>106775.03599999999</v>
      </c>
      <c r="L6102" s="21">
        <v>-106459.299</v>
      </c>
      <c r="M6102" s="21">
        <v>-9.83</v>
      </c>
      <c r="N6102" s="21">
        <v>-73.25</v>
      </c>
      <c r="O6102" s="21">
        <v>5.83</v>
      </c>
      <c r="P6102" s="21">
        <v>-7.96</v>
      </c>
      <c r="Q6102" s="21">
        <v>-0.72</v>
      </c>
      <c r="R6102" s="21">
        <v>-427.05</v>
      </c>
      <c r="S6102" s="22">
        <v>9.75</v>
      </c>
      <c r="T6102" s="21">
        <v>123.5</v>
      </c>
      <c r="U6102" s="21" t="s">
        <v>314</v>
      </c>
      <c r="V6102" s="12" t="s">
        <v>314</v>
      </c>
      <c r="W6102" s="21">
        <v>-468832.02100000001</v>
      </c>
      <c r="X6102" s="21">
        <v>-43.31</v>
      </c>
      <c r="Y6102" s="12" t="str">
        <f>IFERROR(VLOOKUP(C6102,[1]Index!$D:$F,3,FALSE),"Non List")</f>
        <v>Finance</v>
      </c>
      <c r="Z6102">
        <f>IFERROR(VLOOKUP(C6102,[1]LP!$B:$C,2,FALSE),0)</f>
        <v>522</v>
      </c>
      <c r="AA6102" s="11">
        <f t="shared" si="249"/>
        <v>-53.1</v>
      </c>
      <c r="AB6102" s="5">
        <f>IFERROR(VLOOKUP(C6102,[2]Sheet1!$B:$F,5,FALSE),0)</f>
        <v>4330226.4000000004</v>
      </c>
      <c r="AC6102" s="11">
        <f>IFERROR(VLOOKUP(AE6102,[3]Sheet2!$M:$O,2,FALSE),0)</f>
        <v>0</v>
      </c>
      <c r="AD6102" s="11">
        <f>IFERROR(VLOOKUP(AE6102,[3]Sheet2!$M:$O,3,FALSE),0)</f>
        <v>0</v>
      </c>
      <c r="AE6102" s="10" t="str">
        <f t="shared" si="250"/>
        <v>80/81PFL</v>
      </c>
      <c r="AF6102" s="13">
        <f t="shared" si="251"/>
        <v>-1.8831417624521073E-2</v>
      </c>
    </row>
    <row r="6103" spans="1:32" x14ac:dyDescent="0.45">
      <c r="A6103" s="12" t="s">
        <v>55</v>
      </c>
      <c r="B6103" s="12" t="s">
        <v>338</v>
      </c>
      <c r="C6103" s="12" t="s">
        <v>164</v>
      </c>
      <c r="D6103" s="12">
        <v>801.9</v>
      </c>
      <c r="E6103" s="12">
        <v>848106</v>
      </c>
      <c r="F6103" s="12">
        <v>-463621.77799999999</v>
      </c>
      <c r="G6103" s="12">
        <v>6306651.2489999998</v>
      </c>
      <c r="H6103" s="12">
        <v>3758811.7089999998</v>
      </c>
      <c r="I6103" s="12">
        <v>152006.68599999999</v>
      </c>
      <c r="J6103" s="12">
        <v>205210.57800000001</v>
      </c>
      <c r="K6103" s="21">
        <v>-18237.684000000001</v>
      </c>
      <c r="L6103" s="21">
        <v>-38076.105000000003</v>
      </c>
      <c r="M6103" s="21">
        <v>-4.4800000000000004</v>
      </c>
      <c r="N6103" s="21">
        <v>-179</v>
      </c>
      <c r="O6103" s="21">
        <v>17.690000000000001</v>
      </c>
      <c r="P6103" s="21">
        <v>-9.9</v>
      </c>
      <c r="Q6103" s="21">
        <v>-0.54</v>
      </c>
      <c r="R6103" s="21">
        <v>-3166.51</v>
      </c>
      <c r="S6103" s="22">
        <v>6.67</v>
      </c>
      <c r="T6103" s="21">
        <v>45.33</v>
      </c>
      <c r="U6103" s="21" t="s">
        <v>314</v>
      </c>
      <c r="V6103" s="12" t="s">
        <v>314</v>
      </c>
      <c r="W6103" s="21">
        <v>-616936.57499999995</v>
      </c>
      <c r="X6103" s="21">
        <v>-72.739999999999995</v>
      </c>
      <c r="Y6103" s="12" t="str">
        <f>IFERROR(VLOOKUP(C6103,[1]Index!$D:$F,3,FALSE),"Non List")</f>
        <v>Finance</v>
      </c>
      <c r="Z6103">
        <f>IFERROR(VLOOKUP(C6103,[1]LP!$B:$C,2,FALSE),0)</f>
        <v>606</v>
      </c>
      <c r="AA6103" s="11">
        <f t="shared" si="249"/>
        <v>-135.30000000000001</v>
      </c>
      <c r="AB6103" s="5">
        <f>IFERROR(VLOOKUP(C6103,[2]Sheet1!$B:$F,5,FALSE),0)</f>
        <v>4155719.4</v>
      </c>
      <c r="AC6103" s="11">
        <f>IFERROR(VLOOKUP(AE6103,[3]Sheet2!$M:$O,2,FALSE),0)</f>
        <v>0</v>
      </c>
      <c r="AD6103" s="11">
        <f>IFERROR(VLOOKUP(AE6103,[3]Sheet2!$M:$O,3,FALSE),0)</f>
        <v>0</v>
      </c>
      <c r="AE6103" s="10" t="str">
        <f t="shared" si="250"/>
        <v>80/81PROFL</v>
      </c>
      <c r="AF6103" s="13">
        <f t="shared" si="251"/>
        <v>-7.3927392739273935E-3</v>
      </c>
    </row>
    <row r="6104" spans="1:32" x14ac:dyDescent="0.45">
      <c r="A6104" s="12" t="s">
        <v>55</v>
      </c>
      <c r="B6104" s="12" t="s">
        <v>338</v>
      </c>
      <c r="C6104" s="12" t="s">
        <v>166</v>
      </c>
      <c r="D6104" s="12">
        <v>741</v>
      </c>
      <c r="E6104" s="12">
        <v>981683.19999999995</v>
      </c>
      <c r="F6104" s="12">
        <v>359739.49</v>
      </c>
      <c r="G6104" s="12">
        <v>7373425.0750000002</v>
      </c>
      <c r="H6104" s="12">
        <v>5410445.227</v>
      </c>
      <c r="I6104" s="12">
        <v>212373.198</v>
      </c>
      <c r="J6104" s="12">
        <v>246805.61199999999</v>
      </c>
      <c r="K6104" s="21">
        <v>117980.79300000001</v>
      </c>
      <c r="L6104" s="21">
        <v>66842.543000000005</v>
      </c>
      <c r="M6104" s="21">
        <v>6.8</v>
      </c>
      <c r="N6104" s="21">
        <v>108.97</v>
      </c>
      <c r="O6104" s="21">
        <v>5.42</v>
      </c>
      <c r="P6104" s="21">
        <v>4.9800000000000004</v>
      </c>
      <c r="Q6104" s="21">
        <v>0.73</v>
      </c>
      <c r="R6104" s="21">
        <v>590.62</v>
      </c>
      <c r="S6104" s="22">
        <v>2.86</v>
      </c>
      <c r="T6104" s="21">
        <v>136.65</v>
      </c>
      <c r="U6104" s="21">
        <v>144.59</v>
      </c>
      <c r="V6104" s="12">
        <v>-0.80489999999999995</v>
      </c>
      <c r="W6104" s="21">
        <v>23826.005000000001</v>
      </c>
      <c r="X6104" s="21">
        <v>2.4300000000000002</v>
      </c>
      <c r="Y6104" s="12" t="str">
        <f>IFERROR(VLOOKUP(C6104,[1]Index!$D:$F,3,FALSE),"Non List")</f>
        <v>Finance</v>
      </c>
      <c r="Z6104">
        <f>IFERROR(VLOOKUP(C6104,[1]LP!$B:$C,2,FALSE),0)</f>
        <v>565</v>
      </c>
      <c r="AA6104" s="11">
        <f t="shared" si="249"/>
        <v>83.1</v>
      </c>
      <c r="AB6104" s="5">
        <f>IFERROR(VLOOKUP(C6104,[2]Sheet1!$B:$F,5,FALSE),0)</f>
        <v>4810249.1500000004</v>
      </c>
      <c r="AC6104" s="11">
        <f>IFERROR(VLOOKUP(AE6104,[3]Sheet2!$M:$O,2,FALSE),0)</f>
        <v>9.8199999999999996E-2</v>
      </c>
      <c r="AD6104" s="11">
        <f>IFERROR(VLOOKUP(AE6104,[3]Sheet2!$M:$O,3,FALSE),0)</f>
        <v>1.8658999999999999</v>
      </c>
      <c r="AE6104" s="10" t="str">
        <f t="shared" si="250"/>
        <v>80/81SIFC</v>
      </c>
      <c r="AF6104" s="13">
        <f t="shared" si="251"/>
        <v>1.2035398230088496E-2</v>
      </c>
    </row>
    <row r="6105" spans="1:32" x14ac:dyDescent="0.45">
      <c r="A6105" s="12" t="s">
        <v>55</v>
      </c>
      <c r="B6105" s="12" t="s">
        <v>338</v>
      </c>
      <c r="C6105" s="12" t="s">
        <v>170</v>
      </c>
      <c r="D6105" s="12">
        <v>679</v>
      </c>
      <c r="E6105" s="12">
        <v>1121452</v>
      </c>
      <c r="F6105" s="12">
        <v>31752</v>
      </c>
      <c r="G6105" s="12">
        <v>7901226</v>
      </c>
      <c r="H6105" s="12">
        <v>5923519</v>
      </c>
      <c r="I6105" s="12">
        <v>217613</v>
      </c>
      <c r="J6105" s="12">
        <v>270642</v>
      </c>
      <c r="K6105" s="21">
        <v>57911</v>
      </c>
      <c r="L6105" s="21">
        <v>28920</v>
      </c>
      <c r="M6105" s="21">
        <v>2.57</v>
      </c>
      <c r="N6105" s="21">
        <v>264.2</v>
      </c>
      <c r="O6105" s="21">
        <v>6.6</v>
      </c>
      <c r="P6105" s="21">
        <v>2.5099999999999998</v>
      </c>
      <c r="Q6105" s="21">
        <v>0.28999999999999998</v>
      </c>
      <c r="R6105" s="21">
        <v>1743.72</v>
      </c>
      <c r="S6105" s="22">
        <v>6.63</v>
      </c>
      <c r="T6105" s="21">
        <v>102.83</v>
      </c>
      <c r="U6105" s="21">
        <v>77.11</v>
      </c>
      <c r="V6105" s="12">
        <v>-0.88639999999999997</v>
      </c>
      <c r="W6105" s="21">
        <v>-308098</v>
      </c>
      <c r="X6105" s="21">
        <v>-27.47</v>
      </c>
      <c r="Y6105" s="12" t="str">
        <f>IFERROR(VLOOKUP(C6105,[1]Index!$D:$F,3,FALSE),"Non List")</f>
        <v>Finance</v>
      </c>
      <c r="Z6105">
        <f>IFERROR(VLOOKUP(C6105,[1]LP!$B:$C,2,FALSE),0)</f>
        <v>545.1</v>
      </c>
      <c r="AA6105" s="11">
        <f t="shared" si="249"/>
        <v>212.1</v>
      </c>
      <c r="AB6105" s="5">
        <f>IFERROR(VLOOKUP(C6105,[2]Sheet1!$B:$F,5,FALSE),0)</f>
        <v>5495113.8200000003</v>
      </c>
      <c r="AC6105" s="11">
        <f>IFERROR(VLOOKUP(AE6105,[3]Sheet2!$M:$O,2,FALSE),0)</f>
        <v>0</v>
      </c>
      <c r="AD6105" s="11">
        <f>IFERROR(VLOOKUP(AE6105,[3]Sheet2!$M:$O,3,FALSE),0)</f>
        <v>0</v>
      </c>
      <c r="AE6105" s="10" t="str">
        <f t="shared" si="250"/>
        <v>80/81RLFL</v>
      </c>
      <c r="AF6105" s="13">
        <f t="shared" si="251"/>
        <v>4.7147312419739493E-3</v>
      </c>
    </row>
    <row r="6106" spans="1:32" x14ac:dyDescent="0.45">
      <c r="A6106" s="12" t="s">
        <v>55</v>
      </c>
      <c r="B6106" s="12" t="s">
        <v>338</v>
      </c>
      <c r="C6106" s="12" t="s">
        <v>171</v>
      </c>
      <c r="D6106" s="12">
        <v>982</v>
      </c>
      <c r="E6106" s="12">
        <v>867993.8</v>
      </c>
      <c r="F6106" s="12">
        <v>531908.21799999999</v>
      </c>
      <c r="G6106" s="12">
        <v>9525533.3819999993</v>
      </c>
      <c r="H6106" s="12">
        <v>6340064.5690000001</v>
      </c>
      <c r="I6106" s="12">
        <v>314915.92599999998</v>
      </c>
      <c r="J6106" s="12">
        <v>399949.53200000001</v>
      </c>
      <c r="K6106" s="21">
        <v>131176.47399999999</v>
      </c>
      <c r="L6106" s="21">
        <v>108938.262</v>
      </c>
      <c r="M6106" s="21">
        <v>12.55</v>
      </c>
      <c r="N6106" s="21">
        <v>78.25</v>
      </c>
      <c r="O6106" s="21">
        <v>6.09</v>
      </c>
      <c r="P6106" s="21">
        <v>7.78</v>
      </c>
      <c r="Q6106" s="21">
        <v>0.96</v>
      </c>
      <c r="R6106" s="21">
        <v>476.54</v>
      </c>
      <c r="S6106" s="22">
        <v>12.49</v>
      </c>
      <c r="T6106" s="21">
        <v>161.28</v>
      </c>
      <c r="U6106" s="21">
        <v>213.4</v>
      </c>
      <c r="V6106" s="12">
        <v>-0.78269999999999995</v>
      </c>
      <c r="W6106" s="21">
        <v>-507456.359</v>
      </c>
      <c r="X6106" s="21">
        <v>-58.46</v>
      </c>
      <c r="Y6106" s="12" t="str">
        <f>IFERROR(VLOOKUP(C6106,[1]Index!$D:$F,3,FALSE),"Non List")</f>
        <v>Finance</v>
      </c>
      <c r="Z6106">
        <f>IFERROR(VLOOKUP(C6106,[1]LP!$B:$C,2,FALSE),0)</f>
        <v>663</v>
      </c>
      <c r="AA6106" s="11">
        <f t="shared" si="249"/>
        <v>52.8</v>
      </c>
      <c r="AB6106" s="5">
        <f>IFERROR(VLOOKUP(C6106,[2]Sheet1!$B:$F,5,FALSE),0)</f>
        <v>4253169.62</v>
      </c>
      <c r="AC6106" s="11">
        <f>IFERROR(VLOOKUP(AE6106,[3]Sheet2!$M:$O,2,FALSE),0)</f>
        <v>0</v>
      </c>
      <c r="AD6106" s="11">
        <f>IFERROR(VLOOKUP(AE6106,[3]Sheet2!$M:$O,3,FALSE),0)</f>
        <v>0</v>
      </c>
      <c r="AE6106" s="10" t="str">
        <f t="shared" si="250"/>
        <v>80/81GUFL</v>
      </c>
      <c r="AF6106" s="13">
        <f t="shared" si="251"/>
        <v>1.8929110105580696E-2</v>
      </c>
    </row>
    <row r="6107" spans="1:32" x14ac:dyDescent="0.45">
      <c r="A6107" s="12" t="s">
        <v>55</v>
      </c>
      <c r="B6107" s="12" t="s">
        <v>338</v>
      </c>
      <c r="C6107" s="12" t="s">
        <v>172</v>
      </c>
      <c r="D6107" s="12">
        <v>690.4</v>
      </c>
      <c r="E6107" s="12">
        <v>854816.77899999998</v>
      </c>
      <c r="F6107" s="12">
        <v>318713.87599999999</v>
      </c>
      <c r="G6107" s="12">
        <v>5435166.2699999996</v>
      </c>
      <c r="H6107" s="12">
        <v>4043011.781</v>
      </c>
      <c r="I6107" s="12">
        <v>122781.55499999999</v>
      </c>
      <c r="J6107" s="12">
        <v>169012.59400000001</v>
      </c>
      <c r="K6107" s="21">
        <v>315.41399999999999</v>
      </c>
      <c r="L6107" s="21">
        <v>477.60899999999998</v>
      </c>
      <c r="M6107" s="21">
        <v>0.05</v>
      </c>
      <c r="N6107" s="21">
        <v>13808</v>
      </c>
      <c r="O6107" s="21">
        <v>5.03</v>
      </c>
      <c r="P6107" s="21">
        <v>0.04</v>
      </c>
      <c r="Q6107" s="21"/>
      <c r="R6107" s="21">
        <v>69454.240000000005</v>
      </c>
      <c r="S6107" s="22">
        <v>2.84</v>
      </c>
      <c r="T6107" s="21">
        <v>137.28</v>
      </c>
      <c r="U6107" s="21">
        <v>12.43</v>
      </c>
      <c r="V6107" s="12">
        <v>-0.98199999999999998</v>
      </c>
      <c r="W6107" s="21">
        <v>477.61</v>
      </c>
      <c r="X6107" s="21">
        <v>0.06</v>
      </c>
      <c r="Y6107" s="12" t="str">
        <f>IFERROR(VLOOKUP(C6107,[1]Index!$D:$F,3,FALSE),"Non List")</f>
        <v>Finance</v>
      </c>
      <c r="Z6107">
        <f>IFERROR(VLOOKUP(C6107,[1]LP!$B:$C,2,FALSE),0)</f>
        <v>652.1</v>
      </c>
      <c r="AA6107" s="11">
        <f t="shared" si="249"/>
        <v>13042</v>
      </c>
      <c r="AB6107" s="5">
        <f>IFERROR(VLOOKUP(C6107,[2]Sheet1!$B:$F,5,FALSE),0)</f>
        <v>3561696.8000000003</v>
      </c>
      <c r="AC6107" s="11">
        <f>IFERROR(VLOOKUP(AE6107,[3]Sheet2!$M:$O,2,FALSE),0)</f>
        <v>0</v>
      </c>
      <c r="AD6107" s="11">
        <f>IFERROR(VLOOKUP(AE6107,[3]Sheet2!$M:$O,3,FALSE),0)</f>
        <v>0</v>
      </c>
      <c r="AE6107" s="10" t="str">
        <f t="shared" si="250"/>
        <v>80/81BFC</v>
      </c>
      <c r="AF6107" s="13">
        <f t="shared" si="251"/>
        <v>7.6675356540407909E-5</v>
      </c>
    </row>
    <row r="6108" spans="1:32" x14ac:dyDescent="0.45">
      <c r="A6108" s="12" t="s">
        <v>55</v>
      </c>
      <c r="B6108" s="12" t="s">
        <v>338</v>
      </c>
      <c r="C6108" s="12" t="s">
        <v>179</v>
      </c>
      <c r="D6108" s="12">
        <v>743.6</v>
      </c>
      <c r="E6108" s="12">
        <v>818911</v>
      </c>
      <c r="F6108" s="12">
        <v>-303731</v>
      </c>
      <c r="G6108" s="12">
        <v>2305546</v>
      </c>
      <c r="H6108" s="12">
        <v>1487621</v>
      </c>
      <c r="I6108" s="12">
        <v>84411</v>
      </c>
      <c r="J6108" s="12">
        <v>96757</v>
      </c>
      <c r="K6108" s="21">
        <v>-31743</v>
      </c>
      <c r="L6108" s="21">
        <v>-94736</v>
      </c>
      <c r="M6108" s="21">
        <v>-11.56</v>
      </c>
      <c r="N6108" s="21">
        <v>-64.33</v>
      </c>
      <c r="O6108" s="21">
        <v>11.82</v>
      </c>
      <c r="P6108" s="21">
        <v>-18.39</v>
      </c>
      <c r="Q6108" s="21">
        <v>-3.06</v>
      </c>
      <c r="R6108" s="21">
        <v>-760.38</v>
      </c>
      <c r="S6108" s="22">
        <v>20.23</v>
      </c>
      <c r="T6108" s="21">
        <v>62.91</v>
      </c>
      <c r="U6108" s="21" t="s">
        <v>314</v>
      </c>
      <c r="V6108" s="12" t="s">
        <v>314</v>
      </c>
      <c r="W6108" s="21">
        <v>-596655</v>
      </c>
      <c r="X6108" s="21">
        <v>-72.86</v>
      </c>
      <c r="Y6108" s="12" t="str">
        <f>IFERROR(VLOOKUP(C6108,[1]Index!$D:$F,3,FALSE),"Non List")</f>
        <v>Finance</v>
      </c>
      <c r="Z6108">
        <f>IFERROR(VLOOKUP(C6108,[1]LP!$B:$C,2,FALSE),0)</f>
        <v>595.1</v>
      </c>
      <c r="AA6108" s="11">
        <f t="shared" si="249"/>
        <v>-51.5</v>
      </c>
      <c r="AB6108" s="5">
        <f>IFERROR(VLOOKUP(C6108,[2]Sheet1!$B:$F,5,FALSE),0)</f>
        <v>3357537.15</v>
      </c>
      <c r="AC6108" s="11">
        <f>IFERROR(VLOOKUP(AE6108,[3]Sheet2!$M:$O,2,FALSE),0)</f>
        <v>0</v>
      </c>
      <c r="AD6108" s="11">
        <f>IFERROR(VLOOKUP(AE6108,[3]Sheet2!$M:$O,3,FALSE),0)</f>
        <v>0</v>
      </c>
      <c r="AE6108" s="10" t="str">
        <f t="shared" si="250"/>
        <v>80/81SFCL</v>
      </c>
      <c r="AF6108" s="13">
        <f t="shared" si="251"/>
        <v>-1.9425306671147707E-2</v>
      </c>
    </row>
    <row r="6109" spans="1:32" x14ac:dyDescent="0.45">
      <c r="A6109" s="12" t="s">
        <v>55</v>
      </c>
      <c r="B6109" s="12" t="s">
        <v>338</v>
      </c>
      <c r="C6109" t="s">
        <v>61</v>
      </c>
      <c r="D6109">
        <v>1073</v>
      </c>
      <c r="E6109">
        <v>2977172.1</v>
      </c>
      <c r="F6109">
        <v>4440472.1706999997</v>
      </c>
      <c r="G6109">
        <v>33727305.657399997</v>
      </c>
      <c r="H6109">
        <v>34903425.6294</v>
      </c>
      <c r="I6109">
        <v>2820926.2050999999</v>
      </c>
      <c r="J6109">
        <v>3103177.8478000001</v>
      </c>
      <c r="K6109">
        <v>1813187.919</v>
      </c>
      <c r="L6109">
        <v>1000948.2704</v>
      </c>
      <c r="M6109">
        <v>33.619999999999997</v>
      </c>
      <c r="N6109">
        <v>31.92</v>
      </c>
      <c r="O6109">
        <v>4.3099999999999996</v>
      </c>
      <c r="P6109">
        <v>13.49</v>
      </c>
      <c r="Q6109">
        <v>2.16</v>
      </c>
      <c r="R6109">
        <v>137.58000000000001</v>
      </c>
      <c r="S6109">
        <v>3</v>
      </c>
      <c r="T6109">
        <v>249.15</v>
      </c>
      <c r="U6109">
        <v>434.13</v>
      </c>
      <c r="V6109" s="14">
        <v>-0.59540000000000004</v>
      </c>
      <c r="W6109">
        <v>1715915.5077</v>
      </c>
      <c r="X6109">
        <v>57.64</v>
      </c>
      <c r="Y6109" s="12" t="str">
        <f>IFERROR(VLOOKUP(C6109,[1]Index!$D:$F,3,FALSE),"Non List")</f>
        <v>Microfinance</v>
      </c>
      <c r="Z6109">
        <f>IFERROR(VLOOKUP(C6109,[1]LP!$B:$C,2,FALSE),0)</f>
        <v>850</v>
      </c>
      <c r="AA6109" s="11">
        <f t="shared" si="249"/>
        <v>25.3</v>
      </c>
      <c r="AB6109" s="5">
        <f>IFERROR(VLOOKUP(C6109,[2]Sheet1!$B:$F,5,FALSE),0)</f>
        <v>14588143.289999999</v>
      </c>
      <c r="AC6109" s="11">
        <f>IFERROR(VLOOKUP(AE6109,[3]Sheet2!$M:$O,2,FALSE),0)</f>
        <v>7</v>
      </c>
      <c r="AD6109" s="11">
        <f>IFERROR(VLOOKUP(AE6109,[3]Sheet2!$M:$O,3,FALSE),0)</f>
        <v>8</v>
      </c>
      <c r="AE6109" s="10" t="str">
        <f t="shared" si="250"/>
        <v>80/81CBBL</v>
      </c>
      <c r="AF6109" s="13">
        <f t="shared" si="251"/>
        <v>3.9552941176470582E-2</v>
      </c>
    </row>
    <row r="6110" spans="1:32" x14ac:dyDescent="0.45">
      <c r="A6110" s="12" t="s">
        <v>55</v>
      </c>
      <c r="B6110" s="12" t="s">
        <v>338</v>
      </c>
      <c r="C6110" t="s">
        <v>62</v>
      </c>
      <c r="D6110">
        <v>1046.0999999999999</v>
      </c>
      <c r="E6110">
        <v>1706196.983</v>
      </c>
      <c r="F6110">
        <v>1992888.2220000001</v>
      </c>
      <c r="G6110">
        <v>9587458.2200000007</v>
      </c>
      <c r="H6110">
        <v>23722565.504999999</v>
      </c>
      <c r="I6110">
        <v>1470111.2579999999</v>
      </c>
      <c r="J6110">
        <v>1691829.507</v>
      </c>
      <c r="K6110">
        <v>828932.92799999996</v>
      </c>
      <c r="L6110">
        <v>581652.23400000005</v>
      </c>
      <c r="M6110">
        <v>34.090000000000003</v>
      </c>
      <c r="N6110">
        <v>30.69</v>
      </c>
      <c r="O6110">
        <v>4.83</v>
      </c>
      <c r="P6110">
        <v>15.72</v>
      </c>
      <c r="Q6110">
        <v>2.31</v>
      </c>
      <c r="R6110">
        <v>148.22999999999999</v>
      </c>
      <c r="S6110">
        <v>2.89</v>
      </c>
      <c r="T6110">
        <v>216.8</v>
      </c>
      <c r="U6110">
        <v>407.79</v>
      </c>
      <c r="V6110" s="14">
        <v>-0.61019999999999996</v>
      </c>
      <c r="W6110">
        <v>409415.712</v>
      </c>
      <c r="X6110">
        <v>24</v>
      </c>
      <c r="Y6110" s="12" t="str">
        <f>IFERROR(VLOOKUP(C6110,[1]Index!$D:$F,3,FALSE),"Non List")</f>
        <v>Microfinance</v>
      </c>
      <c r="Z6110">
        <f>IFERROR(VLOOKUP(C6110,[1]LP!$B:$C,2,FALSE),0)</f>
        <v>785</v>
      </c>
      <c r="AA6110" s="11">
        <f t="shared" si="249"/>
        <v>23</v>
      </c>
      <c r="AB6110" s="5">
        <f>IFERROR(VLOOKUP(C6110,[2]Sheet1!$B:$F,5,FALSE),0)</f>
        <v>8360365.2999999998</v>
      </c>
      <c r="AC6110" s="11">
        <f>IFERROR(VLOOKUP(AE6110,[3]Sheet2!$M:$O,2,FALSE),0)</f>
        <v>0.5</v>
      </c>
      <c r="AD6110" s="11">
        <f>IFERROR(VLOOKUP(AE6110,[3]Sheet2!$M:$O,3,FALSE),0)</f>
        <v>9.5</v>
      </c>
      <c r="AE6110" s="10" t="str">
        <f t="shared" si="250"/>
        <v>80/81DDBL</v>
      </c>
      <c r="AF6110" s="13">
        <f t="shared" si="251"/>
        <v>4.3426751592356691E-2</v>
      </c>
    </row>
    <row r="6111" spans="1:32" x14ac:dyDescent="0.45">
      <c r="A6111" s="12" t="s">
        <v>55</v>
      </c>
      <c r="B6111" s="12" t="s">
        <v>338</v>
      </c>
      <c r="C6111" t="s">
        <v>63</v>
      </c>
      <c r="D6111">
        <v>872</v>
      </c>
      <c r="E6111">
        <v>1233826.8999999999</v>
      </c>
      <c r="F6111">
        <v>428898.2</v>
      </c>
      <c r="H6111">
        <v>22930.03</v>
      </c>
      <c r="I6111">
        <v>308175.63</v>
      </c>
      <c r="J6111">
        <v>326609.57</v>
      </c>
      <c r="K6111">
        <v>258749.22</v>
      </c>
      <c r="L6111">
        <v>174290.38</v>
      </c>
      <c r="M6111">
        <v>14.12</v>
      </c>
      <c r="N6111">
        <v>61.76</v>
      </c>
      <c r="O6111">
        <v>6.47</v>
      </c>
      <c r="P6111">
        <v>10.48</v>
      </c>
      <c r="Q6111">
        <v>2</v>
      </c>
      <c r="R6111">
        <v>399.59</v>
      </c>
      <c r="S6111">
        <v>2.0699999999999998</v>
      </c>
      <c r="T6111">
        <v>134.76</v>
      </c>
      <c r="U6111">
        <v>206.91</v>
      </c>
      <c r="V6111" s="14">
        <v>-0.76270000000000004</v>
      </c>
      <c r="W6111">
        <v>136927.41099999999</v>
      </c>
      <c r="X6111">
        <v>11.1</v>
      </c>
      <c r="Y6111" s="12" t="str">
        <f>IFERROR(VLOOKUP(C6111,[1]Index!$D:$F,3,FALSE),"Non List")</f>
        <v>Microfinance</v>
      </c>
      <c r="Z6111">
        <f>IFERROR(VLOOKUP(C6111,[1]LP!$B:$C,2,FALSE),0)</f>
        <v>734</v>
      </c>
      <c r="AA6111" s="11">
        <f t="shared" si="249"/>
        <v>52</v>
      </c>
      <c r="AB6111" s="5">
        <f>IFERROR(VLOOKUP(C6111,[2]Sheet1!$B:$F,5,FALSE),0)</f>
        <v>6589869.3700000001</v>
      </c>
      <c r="AC6111" s="11">
        <f>IFERROR(VLOOKUP(AE6111,[3]Sheet2!$M:$O,2,FALSE),0)</f>
        <v>0.47</v>
      </c>
      <c r="AD6111" s="11">
        <f>IFERROR(VLOOKUP(AE6111,[3]Sheet2!$M:$O,3,FALSE),0)</f>
        <v>9</v>
      </c>
      <c r="AE6111" s="10" t="str">
        <f t="shared" si="250"/>
        <v>80/81FMDBL</v>
      </c>
      <c r="AF6111" s="13">
        <f t="shared" si="251"/>
        <v>1.9237057220708446E-2</v>
      </c>
    </row>
    <row r="6112" spans="1:32" x14ac:dyDescent="0.45">
      <c r="A6112" s="12" t="s">
        <v>55</v>
      </c>
      <c r="B6112" s="12" t="s">
        <v>338</v>
      </c>
      <c r="C6112" t="s">
        <v>64</v>
      </c>
      <c r="D6112">
        <v>1099</v>
      </c>
      <c r="E6112">
        <v>372321.739</v>
      </c>
      <c r="F6112">
        <v>270667.152</v>
      </c>
      <c r="G6112">
        <v>1355134.1459999999</v>
      </c>
      <c r="H6112">
        <v>3903245.0159999998</v>
      </c>
      <c r="I6112">
        <v>255009.43700000001</v>
      </c>
      <c r="J6112">
        <v>299390.58199999999</v>
      </c>
      <c r="K6112">
        <v>66644.573000000004</v>
      </c>
      <c r="L6112">
        <v>63125.750999999997</v>
      </c>
      <c r="M6112">
        <v>16.95</v>
      </c>
      <c r="N6112">
        <v>64.84</v>
      </c>
      <c r="O6112">
        <v>6.36</v>
      </c>
      <c r="P6112">
        <v>9.82</v>
      </c>
      <c r="Q6112">
        <v>1.49</v>
      </c>
      <c r="R6112">
        <v>412.38</v>
      </c>
      <c r="S6112">
        <v>3.79</v>
      </c>
      <c r="T6112">
        <v>172.7</v>
      </c>
      <c r="U6112">
        <v>256.64</v>
      </c>
      <c r="V6112" s="14">
        <v>-0.76649999999999996</v>
      </c>
      <c r="W6112">
        <v>34498.408000000003</v>
      </c>
      <c r="X6112">
        <v>9.27</v>
      </c>
      <c r="Y6112" s="12" t="str">
        <f>IFERROR(VLOOKUP(C6112,[1]Index!$D:$F,3,FALSE),"Non List")</f>
        <v>Microfinance</v>
      </c>
      <c r="Z6112">
        <f>IFERROR(VLOOKUP(C6112,[1]LP!$B:$C,2,FALSE),0)</f>
        <v>1100</v>
      </c>
      <c r="AA6112" s="11">
        <f t="shared" si="249"/>
        <v>64.900000000000006</v>
      </c>
      <c r="AB6112" s="5">
        <f>IFERROR(VLOOKUP(C6112,[2]Sheet1!$B:$F,5,FALSE),0)</f>
        <v>1303125.95</v>
      </c>
      <c r="AC6112" s="11">
        <f>IFERROR(VLOOKUP(AE6112,[3]Sheet2!$M:$O,2,FALSE),0)</f>
        <v>0.5</v>
      </c>
      <c r="AD6112" s="11">
        <f>IFERROR(VLOOKUP(AE6112,[3]Sheet2!$M:$O,3,FALSE),0)</f>
        <v>9.5</v>
      </c>
      <c r="AE6112" s="10" t="str">
        <f t="shared" si="250"/>
        <v>80/81KMCDB</v>
      </c>
      <c r="AF6112" s="13">
        <f t="shared" si="251"/>
        <v>1.5409090909090909E-2</v>
      </c>
    </row>
    <row r="6113" spans="1:32" x14ac:dyDescent="0.45">
      <c r="A6113" s="12" t="s">
        <v>55</v>
      </c>
      <c r="B6113" s="12" t="s">
        <v>338</v>
      </c>
      <c r="C6113" t="s">
        <v>92</v>
      </c>
      <c r="D6113">
        <v>866</v>
      </c>
      <c r="E6113">
        <v>2612079.75</v>
      </c>
      <c r="F6113">
        <v>2575889.0830000001</v>
      </c>
      <c r="G6113">
        <v>20184613.057</v>
      </c>
      <c r="H6113">
        <v>23935632.122000001</v>
      </c>
      <c r="I6113">
        <v>1805886.88</v>
      </c>
      <c r="J6113">
        <v>2238913.9309999999</v>
      </c>
      <c r="K6113">
        <v>1148514.182</v>
      </c>
      <c r="L6113">
        <v>506466.44699999999</v>
      </c>
      <c r="M6113">
        <v>19.38</v>
      </c>
      <c r="N6113">
        <v>44.69</v>
      </c>
      <c r="O6113">
        <v>4.3600000000000003</v>
      </c>
      <c r="P6113">
        <v>9.76</v>
      </c>
      <c r="Q6113">
        <v>1.77</v>
      </c>
      <c r="R6113">
        <v>194.85</v>
      </c>
      <c r="S6113">
        <v>10.6</v>
      </c>
      <c r="T6113">
        <v>198.61</v>
      </c>
      <c r="U6113">
        <v>294.29000000000002</v>
      </c>
      <c r="V6113" s="14">
        <v>-0.66020000000000001</v>
      </c>
      <c r="W6113">
        <v>37528.392999999996</v>
      </c>
      <c r="X6113">
        <v>1.44</v>
      </c>
      <c r="Y6113" s="12" t="str">
        <f>IFERROR(VLOOKUP(C6113,[1]Index!$D:$F,3,FALSE),"Non List")</f>
        <v>Microfinance</v>
      </c>
      <c r="Z6113">
        <f>IFERROR(VLOOKUP(C6113,[1]LP!$B:$C,2,FALSE),0)</f>
        <v>683.9</v>
      </c>
      <c r="AA6113" s="11">
        <f t="shared" si="249"/>
        <v>35.299999999999997</v>
      </c>
      <c r="AB6113" s="5">
        <f>IFERROR(VLOOKUP(C6113,[2]Sheet1!$B:$F,5,FALSE),0)</f>
        <v>12799191.02</v>
      </c>
      <c r="AC6113" s="11">
        <f>IFERROR(VLOOKUP(AE6113,[3]Sheet2!$M:$O,2,FALSE),0)</f>
        <v>0</v>
      </c>
      <c r="AD6113" s="11">
        <f>IFERROR(VLOOKUP(AE6113,[3]Sheet2!$M:$O,3,FALSE),0)</f>
        <v>0</v>
      </c>
      <c r="AE6113" s="10" t="str">
        <f t="shared" si="250"/>
        <v>80/81NUBL</v>
      </c>
      <c r="AF6113" s="13">
        <f t="shared" si="251"/>
        <v>2.8337476239216258E-2</v>
      </c>
    </row>
    <row r="6114" spans="1:32" x14ac:dyDescent="0.45">
      <c r="A6114" s="12" t="s">
        <v>55</v>
      </c>
      <c r="B6114" s="12" t="s">
        <v>338</v>
      </c>
      <c r="C6114" t="s">
        <v>68</v>
      </c>
      <c r="D6114">
        <v>1048.7</v>
      </c>
      <c r="E6114">
        <v>3806373.7985999999</v>
      </c>
      <c r="F6114">
        <v>5664092.9650999997</v>
      </c>
      <c r="G6114">
        <v>2838929.3979000002</v>
      </c>
      <c r="H6114">
        <v>49158.644099999998</v>
      </c>
      <c r="I6114">
        <v>2193126.3820000002</v>
      </c>
      <c r="J6114">
        <v>2201397.4380999999</v>
      </c>
      <c r="K6114">
        <v>1793197.0422</v>
      </c>
      <c r="L6114">
        <v>949698.74659999995</v>
      </c>
      <c r="M6114">
        <v>24.95</v>
      </c>
      <c r="N6114">
        <v>42.03</v>
      </c>
      <c r="O6114">
        <v>4.21</v>
      </c>
      <c r="P6114">
        <v>10.029999999999999</v>
      </c>
      <c r="Q6114">
        <v>2.14</v>
      </c>
      <c r="R6114">
        <v>176.95</v>
      </c>
      <c r="S6114">
        <v>2.1800000000000002</v>
      </c>
      <c r="T6114">
        <v>248.81</v>
      </c>
      <c r="U6114">
        <v>373.73</v>
      </c>
      <c r="V6114" s="14">
        <v>-0.64359999999999995</v>
      </c>
      <c r="W6114">
        <v>1729779.3139</v>
      </c>
      <c r="X6114">
        <v>45.44</v>
      </c>
      <c r="Y6114" s="12" t="str">
        <f>IFERROR(VLOOKUP(C6114,[1]Index!$D:$F,3,FALSE),"Non List")</f>
        <v>Microfinance</v>
      </c>
      <c r="Z6114">
        <f>IFERROR(VLOOKUP(C6114,[1]LP!$B:$C,2,FALSE),0)</f>
        <v>805</v>
      </c>
      <c r="AA6114" s="11">
        <f t="shared" si="249"/>
        <v>32.299999999999997</v>
      </c>
      <c r="AB6114" s="5">
        <f>IFERROR(VLOOKUP(C6114,[2]Sheet1!$B:$F,5,FALSE),0)</f>
        <v>11419121.4</v>
      </c>
      <c r="AC6114" s="11">
        <f>IFERROR(VLOOKUP(AE6114,[3]Sheet2!$M:$O,2,FALSE),0)</f>
        <v>0.7</v>
      </c>
      <c r="AD6114" s="11">
        <f>IFERROR(VLOOKUP(AE6114,[3]Sheet2!$M:$O,3,FALSE),0)</f>
        <v>13.3</v>
      </c>
      <c r="AE6114" s="10" t="str">
        <f t="shared" si="250"/>
        <v>80/81SKBBL</v>
      </c>
      <c r="AF6114" s="13">
        <f t="shared" si="251"/>
        <v>3.0993788819875776E-2</v>
      </c>
    </row>
    <row r="6115" spans="1:32" x14ac:dyDescent="0.45">
      <c r="A6115" s="12" t="s">
        <v>55</v>
      </c>
      <c r="B6115" s="12" t="s">
        <v>338</v>
      </c>
      <c r="C6115" t="s">
        <v>71</v>
      </c>
      <c r="D6115">
        <v>1144</v>
      </c>
      <c r="E6115">
        <v>1450000</v>
      </c>
      <c r="F6115">
        <v>2168708.69</v>
      </c>
      <c r="G6115">
        <v>14065627.65</v>
      </c>
      <c r="H6115">
        <v>19725181.109999999</v>
      </c>
      <c r="I6115">
        <v>1516114.01</v>
      </c>
      <c r="J6115">
        <v>1878872.75</v>
      </c>
      <c r="K6115">
        <v>883032.8</v>
      </c>
      <c r="L6115">
        <v>538209.76</v>
      </c>
      <c r="M6115">
        <v>37.11</v>
      </c>
      <c r="N6115">
        <v>30.83</v>
      </c>
      <c r="O6115">
        <v>4.58</v>
      </c>
      <c r="P6115">
        <v>14.87</v>
      </c>
      <c r="Q6115">
        <v>2.5299999999999998</v>
      </c>
      <c r="R6115">
        <v>141.19999999999999</v>
      </c>
      <c r="S6115">
        <v>7.92</v>
      </c>
      <c r="T6115">
        <v>249.57</v>
      </c>
      <c r="U6115">
        <v>456.49</v>
      </c>
      <c r="V6115" s="14">
        <v>-0.60099999999999998</v>
      </c>
      <c r="W6115">
        <v>480048.48100000003</v>
      </c>
      <c r="X6115">
        <v>33.11</v>
      </c>
      <c r="Y6115" s="12" t="str">
        <f>IFERROR(VLOOKUP(C6115,[1]Index!$D:$F,3,FALSE),"Non List")</f>
        <v>Microfinance</v>
      </c>
      <c r="Z6115">
        <f>IFERROR(VLOOKUP(C6115,[1]LP!$B:$C,2,FALSE),0)</f>
        <v>866.4</v>
      </c>
      <c r="AA6115" s="11">
        <f t="shared" si="249"/>
        <v>23.3</v>
      </c>
      <c r="AB6115" s="5">
        <f>IFERROR(VLOOKUP(C6115,[2]Sheet1!$B:$F,5,FALSE),0)</f>
        <v>4969873.2</v>
      </c>
      <c r="AC6115" s="11">
        <f>IFERROR(VLOOKUP(AE6115,[3]Sheet2!$M:$O,2,FALSE),0)</f>
        <v>0.75</v>
      </c>
      <c r="AD6115" s="11">
        <f>IFERROR(VLOOKUP(AE6115,[3]Sheet2!$M:$O,3,FALSE),0)</f>
        <v>14.25</v>
      </c>
      <c r="AE6115" s="10" t="str">
        <f t="shared" si="250"/>
        <v>80/81SWBBL</v>
      </c>
      <c r="AF6115" s="13">
        <f t="shared" si="251"/>
        <v>4.2832409972299167E-2</v>
      </c>
    </row>
    <row r="6116" spans="1:32" x14ac:dyDescent="0.45">
      <c r="A6116" s="12" t="s">
        <v>55</v>
      </c>
      <c r="B6116" s="12" t="s">
        <v>338</v>
      </c>
      <c r="C6116" t="s">
        <v>72</v>
      </c>
      <c r="D6116">
        <v>1586</v>
      </c>
      <c r="E6116">
        <v>196002.76</v>
      </c>
      <c r="F6116">
        <v>127841.01</v>
      </c>
      <c r="G6116">
        <v>1042657.56</v>
      </c>
      <c r="H6116">
        <v>2754935.12</v>
      </c>
      <c r="I6116">
        <v>147400.46</v>
      </c>
      <c r="J6116">
        <v>188057.17</v>
      </c>
      <c r="K6116">
        <v>76570.33</v>
      </c>
      <c r="L6116">
        <v>47545.85</v>
      </c>
      <c r="M6116">
        <v>24.25</v>
      </c>
      <c r="N6116">
        <v>65.400000000000006</v>
      </c>
      <c r="O6116">
        <v>9.6</v>
      </c>
      <c r="P6116">
        <v>14.68</v>
      </c>
      <c r="Q6116">
        <v>1.56</v>
      </c>
      <c r="R6116">
        <v>627.84</v>
      </c>
      <c r="S6116">
        <v>3.39</v>
      </c>
      <c r="T6116">
        <v>165.22</v>
      </c>
      <c r="U6116">
        <v>300.25</v>
      </c>
      <c r="V6116" s="14">
        <v>-0.81069999999999998</v>
      </c>
      <c r="W6116">
        <v>47545.85</v>
      </c>
      <c r="X6116">
        <v>24.26</v>
      </c>
      <c r="Y6116" s="12" t="str">
        <f>IFERROR(VLOOKUP(C6116,[1]Index!$D:$F,3,FALSE),"Non List")</f>
        <v>Microfinance</v>
      </c>
      <c r="Z6116">
        <f>IFERROR(VLOOKUP(C6116,[1]LP!$B:$C,2,FALSE),0)</f>
        <v>1588</v>
      </c>
      <c r="AA6116" s="11">
        <f t="shared" si="249"/>
        <v>65.5</v>
      </c>
      <c r="AB6116" s="5">
        <f>IFERROR(VLOOKUP(C6116,[2]Sheet1!$B:$F,5,FALSE),0)</f>
        <v>784011.20000000007</v>
      </c>
      <c r="AC6116" s="11">
        <f>IFERROR(VLOOKUP(AE6116,[3]Sheet2!$M:$O,2,FALSE),0)</f>
        <v>0.75</v>
      </c>
      <c r="AD6116" s="11">
        <f>IFERROR(VLOOKUP(AE6116,[3]Sheet2!$M:$O,3,FALSE),0)</f>
        <v>14.25</v>
      </c>
      <c r="AE6116" s="10" t="str">
        <f t="shared" si="250"/>
        <v>80/81MLBBL</v>
      </c>
      <c r="AF6116" s="13">
        <f t="shared" si="251"/>
        <v>1.5270780856423173E-2</v>
      </c>
    </row>
    <row r="6117" spans="1:32" x14ac:dyDescent="0.45">
      <c r="A6117" s="12" t="s">
        <v>55</v>
      </c>
      <c r="B6117" s="12" t="s">
        <v>338</v>
      </c>
      <c r="C6117" t="s">
        <v>74</v>
      </c>
      <c r="D6117">
        <v>1190</v>
      </c>
      <c r="E6117">
        <v>441662.1</v>
      </c>
      <c r="F6117">
        <v>286347.27600000001</v>
      </c>
      <c r="G6117">
        <v>2371419.159</v>
      </c>
      <c r="H6117">
        <v>6336394.3559999997</v>
      </c>
      <c r="I6117">
        <v>403812.42599999998</v>
      </c>
      <c r="J6117">
        <v>478025.70199999999</v>
      </c>
      <c r="K6117">
        <v>87789.297999999995</v>
      </c>
      <c r="L6117">
        <v>53471.146000000001</v>
      </c>
      <c r="M6117">
        <v>12.1</v>
      </c>
      <c r="N6117">
        <v>98.35</v>
      </c>
      <c r="O6117">
        <v>7.22</v>
      </c>
      <c r="P6117">
        <v>7.34</v>
      </c>
      <c r="Q6117">
        <v>0.79</v>
      </c>
      <c r="R6117">
        <v>710.09</v>
      </c>
      <c r="S6117">
        <v>7.43</v>
      </c>
      <c r="T6117">
        <v>164.83</v>
      </c>
      <c r="U6117">
        <v>211.84</v>
      </c>
      <c r="V6117" s="14">
        <v>-0.82199999999999995</v>
      </c>
      <c r="W6117">
        <v>18620.489000000001</v>
      </c>
      <c r="X6117">
        <v>4.22</v>
      </c>
      <c r="Y6117" s="12" t="str">
        <f>IFERROR(VLOOKUP(C6117,[1]Index!$D:$F,3,FALSE),"Non List")</f>
        <v>Microfinance</v>
      </c>
      <c r="Z6117">
        <f>IFERROR(VLOOKUP(C6117,[1]LP!$B:$C,2,FALSE),0)</f>
        <v>1105</v>
      </c>
      <c r="AA6117" s="11">
        <f t="shared" si="249"/>
        <v>91.3</v>
      </c>
      <c r="AB6117" s="5">
        <f>IFERROR(VLOOKUP(C6117,[2]Sheet1!$B:$F,5,FALSE),0)</f>
        <v>1324986.3</v>
      </c>
      <c r="AC6117" s="11">
        <f>IFERROR(VLOOKUP(AE6117,[3]Sheet2!$M:$O,2,FALSE),0)</f>
        <v>0</v>
      </c>
      <c r="AD6117" s="11">
        <f>IFERROR(VLOOKUP(AE6117,[3]Sheet2!$M:$O,3,FALSE),0)</f>
        <v>0</v>
      </c>
      <c r="AE6117" s="10" t="str">
        <f t="shared" si="250"/>
        <v>80/81LLBS</v>
      </c>
      <c r="AF6117" s="13">
        <f t="shared" si="251"/>
        <v>1.0950226244343891E-2</v>
      </c>
    </row>
    <row r="6118" spans="1:32" x14ac:dyDescent="0.45">
      <c r="A6118" s="12" t="s">
        <v>55</v>
      </c>
      <c r="B6118" s="12" t="s">
        <v>338</v>
      </c>
      <c r="C6118" t="s">
        <v>80</v>
      </c>
      <c r="D6118">
        <v>999</v>
      </c>
      <c r="E6118">
        <v>745040.35900000005</v>
      </c>
      <c r="F6118">
        <v>454301.1496</v>
      </c>
      <c r="G6118">
        <v>1896818.6817000001</v>
      </c>
      <c r="H6118">
        <v>9184552.0886000004</v>
      </c>
      <c r="I6118">
        <v>379604.38760000002</v>
      </c>
      <c r="J6118">
        <v>439064.35479999997</v>
      </c>
      <c r="K6118">
        <v>-7582.6279000000004</v>
      </c>
      <c r="L6118">
        <v>8366.1039999999994</v>
      </c>
      <c r="M6118">
        <v>1.1200000000000001</v>
      </c>
      <c r="N6118">
        <v>891.96</v>
      </c>
      <c r="O6118">
        <v>6.21</v>
      </c>
      <c r="P6118">
        <v>0.7</v>
      </c>
      <c r="Q6118">
        <v>7.0000000000000007E-2</v>
      </c>
      <c r="R6118">
        <v>5539.07</v>
      </c>
      <c r="S6118">
        <v>7.74</v>
      </c>
      <c r="T6118">
        <v>160.97999999999999</v>
      </c>
      <c r="U6118">
        <v>63.69</v>
      </c>
      <c r="V6118" s="14">
        <v>-0.93620000000000003</v>
      </c>
      <c r="W6118">
        <v>46693.51</v>
      </c>
      <c r="X6118">
        <v>6.27</v>
      </c>
      <c r="Y6118" s="12" t="str">
        <f>IFERROR(VLOOKUP(C6118,[1]Index!$D:$F,3,FALSE),"Non List")</f>
        <v>Microfinance</v>
      </c>
      <c r="Z6118">
        <f>IFERROR(VLOOKUP(C6118,[1]LP!$B:$C,2,FALSE),0)</f>
        <v>845</v>
      </c>
      <c r="AA6118" s="11">
        <f t="shared" si="249"/>
        <v>754.5</v>
      </c>
      <c r="AB6118" s="5">
        <f>IFERROR(VLOOKUP(C6118,[2]Sheet1!$B:$F,5,FALSE),0)</f>
        <v>1937105.04</v>
      </c>
      <c r="AC6118" s="11">
        <f>IFERROR(VLOOKUP(AE6118,[3]Sheet2!$M:$O,2,FALSE),0)</f>
        <v>0</v>
      </c>
      <c r="AD6118" s="11">
        <f>IFERROR(VLOOKUP(AE6118,[3]Sheet2!$M:$O,3,FALSE),0)</f>
        <v>0</v>
      </c>
      <c r="AE6118" s="10" t="str">
        <f t="shared" si="250"/>
        <v>80/81VLBS</v>
      </c>
      <c r="AF6118" s="13">
        <f t="shared" si="251"/>
        <v>1.3254437869822486E-3</v>
      </c>
    </row>
    <row r="6119" spans="1:32" x14ac:dyDescent="0.45">
      <c r="A6119" s="12" t="s">
        <v>55</v>
      </c>
      <c r="B6119" s="12" t="s">
        <v>338</v>
      </c>
      <c r="C6119" t="s">
        <v>81</v>
      </c>
      <c r="D6119">
        <v>827.9</v>
      </c>
      <c r="E6119">
        <v>944351.07</v>
      </c>
      <c r="F6119">
        <v>231372.16</v>
      </c>
      <c r="H6119">
        <v>12492.85</v>
      </c>
      <c r="I6119">
        <v>244769.26</v>
      </c>
      <c r="J6119">
        <v>260356.66</v>
      </c>
      <c r="K6119">
        <v>202914.54</v>
      </c>
      <c r="L6119">
        <v>146668.01999999999</v>
      </c>
      <c r="M6119">
        <v>15.53</v>
      </c>
      <c r="N6119">
        <v>53.31</v>
      </c>
      <c r="O6119">
        <v>6.65</v>
      </c>
      <c r="P6119">
        <v>12.47</v>
      </c>
      <c r="Q6119">
        <v>2.2000000000000002</v>
      </c>
      <c r="R6119">
        <v>354.51</v>
      </c>
      <c r="S6119">
        <v>3.31</v>
      </c>
      <c r="T6119">
        <v>124.5</v>
      </c>
      <c r="U6119">
        <v>208.57</v>
      </c>
      <c r="V6119" s="14">
        <v>-0.74809999999999999</v>
      </c>
      <c r="W6119">
        <v>102685.461</v>
      </c>
      <c r="X6119">
        <v>10.87</v>
      </c>
      <c r="Y6119" s="12" t="str">
        <f>IFERROR(VLOOKUP(C6119,[1]Index!$D:$F,3,FALSE),"Non List")</f>
        <v>Microfinance</v>
      </c>
      <c r="Z6119">
        <f>IFERROR(VLOOKUP(C6119,[1]LP!$B:$C,2,FALSE),0)</f>
        <v>678</v>
      </c>
      <c r="AA6119" s="11">
        <f t="shared" si="249"/>
        <v>43.7</v>
      </c>
      <c r="AB6119" s="5">
        <f>IFERROR(VLOOKUP(C6119,[2]Sheet1!$B:$F,5,FALSE),0)</f>
        <v>4627320.3899999997</v>
      </c>
      <c r="AC6119" s="11">
        <f>IFERROR(VLOOKUP(AE6119,[3]Sheet2!$M:$O,2,FALSE),0)</f>
        <v>0.5</v>
      </c>
      <c r="AD6119" s="11">
        <f>IFERROR(VLOOKUP(AE6119,[3]Sheet2!$M:$O,3,FALSE),0)</f>
        <v>9.5</v>
      </c>
      <c r="AE6119" s="10" t="str">
        <f t="shared" si="250"/>
        <v>80/81RSDC</v>
      </c>
      <c r="AF6119" s="13">
        <f t="shared" si="251"/>
        <v>2.2905604719764012E-2</v>
      </c>
    </row>
    <row r="6120" spans="1:32" x14ac:dyDescent="0.45">
      <c r="A6120" s="12" t="s">
        <v>55</v>
      </c>
      <c r="B6120" s="12" t="s">
        <v>338</v>
      </c>
      <c r="C6120" t="s">
        <v>82</v>
      </c>
      <c r="D6120">
        <v>804</v>
      </c>
      <c r="E6120">
        <v>721449.15</v>
      </c>
      <c r="F6120">
        <v>214900.43</v>
      </c>
      <c r="G6120">
        <v>1333476.33</v>
      </c>
      <c r="H6120">
        <v>5313717.78</v>
      </c>
      <c r="I6120">
        <v>268900.73</v>
      </c>
      <c r="J6120">
        <v>312714.55</v>
      </c>
      <c r="K6120">
        <v>-42705.64</v>
      </c>
      <c r="L6120">
        <v>-53390.3</v>
      </c>
      <c r="M6120">
        <v>-7.4</v>
      </c>
      <c r="N6120">
        <v>-108.65</v>
      </c>
      <c r="O6120">
        <v>6.19</v>
      </c>
      <c r="P6120">
        <v>-5.7</v>
      </c>
      <c r="Q6120">
        <v>-0.91</v>
      </c>
      <c r="R6120">
        <v>-672.54</v>
      </c>
      <c r="S6120">
        <v>6.35</v>
      </c>
      <c r="T6120">
        <v>129.79</v>
      </c>
      <c r="U6120" t="s">
        <v>314</v>
      </c>
      <c r="V6120" t="s">
        <v>314</v>
      </c>
      <c r="W6120">
        <v>-41688.089999999997</v>
      </c>
      <c r="X6120">
        <v>-5.78</v>
      </c>
      <c r="Y6120" s="12" t="str">
        <f>IFERROR(VLOOKUP(C6120,[1]Index!$D:$F,3,FALSE),"Non List")</f>
        <v>Microfinance</v>
      </c>
      <c r="Z6120">
        <f>IFERROR(VLOOKUP(C6120,[1]LP!$B:$C,2,FALSE),0)</f>
        <v>694</v>
      </c>
      <c r="AA6120" s="11">
        <f t="shared" si="249"/>
        <v>-93.8</v>
      </c>
      <c r="AB6120" s="5">
        <f>IFERROR(VLOOKUP(C6120,[2]Sheet1!$B:$F,5,FALSE),0)</f>
        <v>2885796.8000000003</v>
      </c>
      <c r="AC6120" s="11">
        <f>IFERROR(VLOOKUP(AE6120,[3]Sheet2!$M:$O,2,FALSE),0)</f>
        <v>0</v>
      </c>
      <c r="AD6120" s="11">
        <f>IFERROR(VLOOKUP(AE6120,[3]Sheet2!$M:$O,3,FALSE),0)</f>
        <v>0</v>
      </c>
      <c r="AE6120" s="10" t="str">
        <f t="shared" si="250"/>
        <v>80/81NMBMF</v>
      </c>
      <c r="AF6120" s="13">
        <f t="shared" si="251"/>
        <v>-1.0662824207492795E-2</v>
      </c>
    </row>
    <row r="6121" spans="1:32" x14ac:dyDescent="0.45">
      <c r="A6121" s="12" t="s">
        <v>55</v>
      </c>
      <c r="B6121" s="12" t="s">
        <v>338</v>
      </c>
      <c r="C6121" t="s">
        <v>83</v>
      </c>
      <c r="D6121">
        <v>890</v>
      </c>
      <c r="E6121">
        <v>1320000</v>
      </c>
      <c r="F6121">
        <v>798975.98199999996</v>
      </c>
      <c r="G6121">
        <v>3407984.0720000002</v>
      </c>
      <c r="H6121">
        <v>13850160.504000001</v>
      </c>
      <c r="I6121">
        <v>874847.97499999998</v>
      </c>
      <c r="J6121">
        <v>992904.88600000006</v>
      </c>
      <c r="K6121">
        <v>332587.39399999997</v>
      </c>
      <c r="L6121">
        <v>219573.13099999999</v>
      </c>
      <c r="M6121">
        <v>16.63</v>
      </c>
      <c r="N6121">
        <v>53.52</v>
      </c>
      <c r="O6121">
        <v>5.54</v>
      </c>
      <c r="P6121">
        <v>10.36</v>
      </c>
      <c r="Q6121">
        <v>1.48</v>
      </c>
      <c r="R6121">
        <v>296.5</v>
      </c>
      <c r="S6121">
        <v>7.68</v>
      </c>
      <c r="T6121">
        <v>160.53</v>
      </c>
      <c r="U6121">
        <v>245.08</v>
      </c>
      <c r="V6121" s="14">
        <v>-0.72460000000000002</v>
      </c>
      <c r="W6121">
        <v>196231.93400000001</v>
      </c>
      <c r="X6121">
        <v>14.87</v>
      </c>
      <c r="Y6121" s="12" t="str">
        <f>IFERROR(VLOOKUP(C6121,[1]Index!$D:$F,3,FALSE),"Non List")</f>
        <v>Microfinance</v>
      </c>
      <c r="Z6121">
        <f>IFERROR(VLOOKUP(C6121,[1]LP!$B:$C,2,FALSE),0)</f>
        <v>732</v>
      </c>
      <c r="AA6121" s="11">
        <f t="shared" si="249"/>
        <v>44</v>
      </c>
      <c r="AB6121" s="5">
        <f>IFERROR(VLOOKUP(C6121,[2]Sheet1!$B:$F,5,FALSE),0)</f>
        <v>5412003.6899999995</v>
      </c>
      <c r="AC6121" s="11">
        <f>IFERROR(VLOOKUP(AE6121,[3]Sheet2!$M:$O,2,FALSE),0)</f>
        <v>0</v>
      </c>
      <c r="AD6121" s="11">
        <f>IFERROR(VLOOKUP(AE6121,[3]Sheet2!$M:$O,3,FALSE),0)</f>
        <v>0</v>
      </c>
      <c r="AE6121" s="10" t="str">
        <f t="shared" si="250"/>
        <v>80/81MERO</v>
      </c>
      <c r="AF6121" s="13">
        <f t="shared" si="251"/>
        <v>2.2718579234972676E-2</v>
      </c>
    </row>
    <row r="6122" spans="1:32" x14ac:dyDescent="0.45">
      <c r="A6122" s="12" t="s">
        <v>55</v>
      </c>
      <c r="B6122" s="12" t="s">
        <v>338</v>
      </c>
      <c r="C6122" t="s">
        <v>99</v>
      </c>
      <c r="D6122">
        <v>1140.2</v>
      </c>
      <c r="E6122">
        <v>485760</v>
      </c>
      <c r="F6122">
        <v>427165.47700000001</v>
      </c>
      <c r="G6122">
        <v>2091023.9069999999</v>
      </c>
      <c r="H6122">
        <v>5926953.2410000004</v>
      </c>
      <c r="I6122">
        <v>380905.478</v>
      </c>
      <c r="J6122">
        <v>440237.451</v>
      </c>
      <c r="K6122">
        <v>99270.0628</v>
      </c>
      <c r="L6122">
        <v>130136.1268</v>
      </c>
      <c r="M6122">
        <v>26.79</v>
      </c>
      <c r="N6122">
        <v>42.56</v>
      </c>
      <c r="O6122">
        <v>6.07</v>
      </c>
      <c r="P6122">
        <v>14.25</v>
      </c>
      <c r="Q6122">
        <v>2.1</v>
      </c>
      <c r="R6122">
        <v>258.33999999999997</v>
      </c>
      <c r="S6122">
        <v>8.2799999999999994</v>
      </c>
      <c r="T6122">
        <v>187.94</v>
      </c>
      <c r="U6122">
        <v>336.58</v>
      </c>
      <c r="V6122" s="14">
        <v>-0.70479999999999998</v>
      </c>
      <c r="W6122">
        <v>73444.331000000006</v>
      </c>
      <c r="X6122">
        <v>15.12</v>
      </c>
      <c r="Y6122" s="12" t="str">
        <f>IFERROR(VLOOKUP(C6122,[1]Index!$D:$F,3,FALSE),"Non List")</f>
        <v>Microfinance</v>
      </c>
      <c r="Z6122">
        <f>IFERROR(VLOOKUP(C6122,[1]LP!$B:$C,2,FALSE),0)</f>
        <v>940</v>
      </c>
      <c r="AA6122" s="11">
        <f t="shared" si="249"/>
        <v>35.1</v>
      </c>
      <c r="AB6122" s="5">
        <f>IFERROR(VLOOKUP(C6122,[2]Sheet1!$B:$F,5,FALSE),0)</f>
        <v>1457280</v>
      </c>
      <c r="AC6122" s="11">
        <f>IFERROR(VLOOKUP(AE6122,[3]Sheet2!$M:$O,2,FALSE),0)</f>
        <v>0</v>
      </c>
      <c r="AD6122" s="11">
        <f>IFERROR(VLOOKUP(AE6122,[3]Sheet2!$M:$O,3,FALSE),0)</f>
        <v>0</v>
      </c>
      <c r="AE6122" s="10" t="str">
        <f t="shared" si="250"/>
        <v>80/81NADEP</v>
      </c>
      <c r="AF6122" s="13">
        <f t="shared" si="251"/>
        <v>2.8499999999999998E-2</v>
      </c>
    </row>
    <row r="6123" spans="1:32" x14ac:dyDescent="0.45">
      <c r="A6123" s="12" t="s">
        <v>55</v>
      </c>
      <c r="B6123" s="12" t="s">
        <v>338</v>
      </c>
      <c r="C6123" t="s">
        <v>103</v>
      </c>
      <c r="D6123">
        <v>1124</v>
      </c>
      <c r="E6123">
        <v>641616</v>
      </c>
      <c r="F6123">
        <v>400853.16</v>
      </c>
      <c r="G6123">
        <v>9198208.9900000002</v>
      </c>
      <c r="H6123">
        <v>9488039.4849999994</v>
      </c>
      <c r="I6123">
        <v>441180.30800000002</v>
      </c>
      <c r="J6123">
        <v>594478.28599999996</v>
      </c>
      <c r="K6123">
        <v>138037.655</v>
      </c>
      <c r="L6123">
        <v>60089.873</v>
      </c>
      <c r="M6123">
        <v>9.36</v>
      </c>
      <c r="N6123">
        <v>120.09</v>
      </c>
      <c r="O6123">
        <v>6.92</v>
      </c>
      <c r="P6123">
        <v>5.76</v>
      </c>
      <c r="Q6123">
        <v>0.57999999999999996</v>
      </c>
      <c r="R6123">
        <v>831.02</v>
      </c>
      <c r="S6123">
        <v>58.99</v>
      </c>
      <c r="T6123">
        <v>162.47999999999999</v>
      </c>
      <c r="U6123">
        <v>184.98</v>
      </c>
      <c r="V6123" s="14">
        <v>-0.83540000000000003</v>
      </c>
      <c r="W6123">
        <v>145135.356</v>
      </c>
      <c r="X6123">
        <v>22.62</v>
      </c>
      <c r="Y6123" s="12" t="str">
        <f>IFERROR(VLOOKUP(C6123,[1]Index!$D:$F,3,FALSE),"Non List")</f>
        <v>Microfinance</v>
      </c>
      <c r="Z6123">
        <f>IFERROR(VLOOKUP(C6123,[1]LP!$B:$C,2,FALSE),0)</f>
        <v>791.3</v>
      </c>
      <c r="AA6123" s="11">
        <f t="shared" si="249"/>
        <v>84.5</v>
      </c>
      <c r="AB6123" s="5">
        <f>IFERROR(VLOOKUP(C6123,[2]Sheet1!$B:$F,5,FALSE),0)</f>
        <v>2419052.79</v>
      </c>
      <c r="AC6123" s="11">
        <f>IFERROR(VLOOKUP(AE6123,[3]Sheet2!$M:$O,2,FALSE),0)</f>
        <v>0.75</v>
      </c>
      <c r="AD6123" s="11">
        <f>IFERROR(VLOOKUP(AE6123,[3]Sheet2!$M:$O,3,FALSE),0)</f>
        <v>14.25</v>
      </c>
      <c r="AE6123" s="10" t="str">
        <f t="shared" si="250"/>
        <v>80/81ALBSL</v>
      </c>
      <c r="AF6123" s="13">
        <f t="shared" si="251"/>
        <v>1.1828636421079237E-2</v>
      </c>
    </row>
    <row r="6124" spans="1:32" x14ac:dyDescent="0.45">
      <c r="A6124" s="12" t="s">
        <v>55</v>
      </c>
      <c r="B6124" s="12" t="s">
        <v>338</v>
      </c>
      <c r="C6124" t="s">
        <v>84</v>
      </c>
      <c r="D6124">
        <v>1562</v>
      </c>
      <c r="E6124">
        <v>1165522</v>
      </c>
      <c r="F6124">
        <v>1700469</v>
      </c>
      <c r="G6124">
        <v>5245133</v>
      </c>
      <c r="H6124">
        <v>20637471</v>
      </c>
      <c r="I6124">
        <v>1158667</v>
      </c>
      <c r="J6124">
        <v>1416690</v>
      </c>
      <c r="K6124">
        <v>699205</v>
      </c>
      <c r="L6124">
        <v>340931</v>
      </c>
      <c r="M6124">
        <v>29.25</v>
      </c>
      <c r="N6124">
        <v>53.4</v>
      </c>
      <c r="O6124">
        <v>6.35</v>
      </c>
      <c r="P6124">
        <v>11.9</v>
      </c>
      <c r="Q6124">
        <v>1.53</v>
      </c>
      <c r="R6124">
        <v>339.09</v>
      </c>
      <c r="S6124">
        <v>3.25</v>
      </c>
      <c r="T6124">
        <v>245.9</v>
      </c>
      <c r="U6124">
        <v>402.28</v>
      </c>
      <c r="V6124" s="14">
        <v>-0.74250000000000005</v>
      </c>
      <c r="W6124">
        <v>340931</v>
      </c>
      <c r="X6124">
        <v>29.25</v>
      </c>
      <c r="Y6124" s="12" t="str">
        <f>IFERROR(VLOOKUP(C6124,[1]Index!$D:$F,3,FALSE),"Non List")</f>
        <v>Microfinance</v>
      </c>
      <c r="Z6124">
        <f>IFERROR(VLOOKUP(C6124,[1]LP!$B:$C,2,FALSE),0)</f>
        <v>1260</v>
      </c>
      <c r="AA6124" s="11">
        <f t="shared" ref="AA6124:AA6151" si="252">ROUND(IFERROR(Z6124/M6124,0),1)</f>
        <v>43.1</v>
      </c>
      <c r="AB6124" s="5">
        <f>IFERROR(VLOOKUP(C6124,[2]Sheet1!$B:$F,5,FALSE),0)</f>
        <v>3462181.58</v>
      </c>
      <c r="AC6124" s="11">
        <f>IFERROR(VLOOKUP(AE6124,[3]Sheet2!$M:$O,2,FALSE),0)</f>
        <v>0.75</v>
      </c>
      <c r="AD6124" s="11">
        <f>IFERROR(VLOOKUP(AE6124,[3]Sheet2!$M:$O,3,FALSE),0)</f>
        <v>14.25</v>
      </c>
      <c r="AE6124" s="10" t="str">
        <f t="shared" ref="AE6124:AE6151" si="253">B6124&amp;C6124</f>
        <v>80/81NMFBS</v>
      </c>
      <c r="AF6124" s="13">
        <f t="shared" si="251"/>
        <v>2.3214285714285715E-2</v>
      </c>
    </row>
    <row r="6125" spans="1:32" x14ac:dyDescent="0.45">
      <c r="A6125" s="12" t="s">
        <v>55</v>
      </c>
      <c r="B6125" s="12" t="s">
        <v>338</v>
      </c>
      <c r="C6125" t="s">
        <v>104</v>
      </c>
      <c r="D6125">
        <v>1634</v>
      </c>
      <c r="E6125">
        <v>151554.53</v>
      </c>
      <c r="F6125">
        <v>89975.414999999994</v>
      </c>
      <c r="G6125">
        <v>442713.81</v>
      </c>
      <c r="H6125">
        <v>2053200.452</v>
      </c>
      <c r="I6125">
        <v>133315.17749999999</v>
      </c>
      <c r="J6125">
        <v>139578.86670000001</v>
      </c>
      <c r="K6125">
        <v>17522.588299999999</v>
      </c>
      <c r="L6125">
        <v>29948.103800000001</v>
      </c>
      <c r="M6125">
        <v>19.760000000000002</v>
      </c>
      <c r="N6125">
        <v>82.69</v>
      </c>
      <c r="O6125">
        <v>10.25</v>
      </c>
      <c r="P6125">
        <v>12.4</v>
      </c>
      <c r="Q6125">
        <v>1.32</v>
      </c>
      <c r="R6125">
        <v>847.57</v>
      </c>
      <c r="S6125">
        <v>4.79</v>
      </c>
      <c r="T6125">
        <v>159.37</v>
      </c>
      <c r="U6125">
        <v>266.19</v>
      </c>
      <c r="V6125" s="14">
        <v>-0.83709999999999996</v>
      </c>
      <c r="W6125">
        <v>5044.0382</v>
      </c>
      <c r="X6125">
        <v>3.33</v>
      </c>
      <c r="Y6125" s="12" t="str">
        <f>IFERROR(VLOOKUP(C6125,[1]Index!$D:$F,3,FALSE),"Non List")</f>
        <v>Microfinance</v>
      </c>
      <c r="Z6125">
        <f>IFERROR(VLOOKUP(C6125,[1]LP!$B:$C,2,FALSE),0)</f>
        <v>1752</v>
      </c>
      <c r="AA6125" s="11">
        <f t="shared" si="252"/>
        <v>88.7</v>
      </c>
      <c r="AB6125" s="5">
        <f>IFERROR(VLOOKUP(C6125,[2]Sheet1!$B:$F,5,FALSE),0)</f>
        <v>484974.4</v>
      </c>
      <c r="AC6125" s="11">
        <f>IFERROR(VLOOKUP(AE6125,[3]Sheet2!$M:$O,2,FALSE),0)</f>
        <v>0</v>
      </c>
      <c r="AD6125" s="11">
        <f>IFERROR(VLOOKUP(AE6125,[3]Sheet2!$M:$O,3,FALSE),0)</f>
        <v>0</v>
      </c>
      <c r="AE6125" s="10" t="str">
        <f t="shared" si="253"/>
        <v>80/81GMFBS</v>
      </c>
      <c r="AF6125" s="13">
        <f t="shared" si="251"/>
        <v>1.1278538812785389E-2</v>
      </c>
    </row>
    <row r="6126" spans="1:32" x14ac:dyDescent="0.45">
      <c r="A6126" s="12" t="s">
        <v>55</v>
      </c>
      <c r="B6126" s="12" t="s">
        <v>338</v>
      </c>
      <c r="C6126" t="s">
        <v>325</v>
      </c>
      <c r="D6126">
        <v>1112</v>
      </c>
      <c r="E6126">
        <v>319818.2</v>
      </c>
      <c r="F6126">
        <v>145229.56299999999</v>
      </c>
      <c r="G6126">
        <v>904279.51500000001</v>
      </c>
      <c r="H6126">
        <v>3765788.29</v>
      </c>
      <c r="I6126">
        <v>237256.57399999999</v>
      </c>
      <c r="J6126">
        <v>285746.788</v>
      </c>
      <c r="K6126">
        <v>37015.654000000002</v>
      </c>
      <c r="L6126">
        <v>7550.1180000000004</v>
      </c>
      <c r="M6126">
        <v>2.36</v>
      </c>
      <c r="N6126">
        <v>471.19</v>
      </c>
      <c r="O6126">
        <v>7.65</v>
      </c>
      <c r="P6126">
        <v>1.62</v>
      </c>
      <c r="Q6126">
        <v>0.18</v>
      </c>
      <c r="R6126">
        <v>3604.6</v>
      </c>
      <c r="S6126">
        <v>3.65</v>
      </c>
      <c r="T6126">
        <v>145.41</v>
      </c>
      <c r="U6126">
        <v>87.87</v>
      </c>
      <c r="V6126" s="14">
        <v>-0.92100000000000004</v>
      </c>
      <c r="W6126">
        <v>-2289.4589999999998</v>
      </c>
      <c r="X6126">
        <v>-0.72</v>
      </c>
      <c r="Y6126" s="12" t="str">
        <f>IFERROR(VLOOKUP(C6126,[1]Index!$D:$F,3,FALSE),"Non List")</f>
        <v>Microfinance</v>
      </c>
      <c r="Z6126">
        <f>IFERROR(VLOOKUP(C6126,[1]LP!$B:$C,2,FALSE),0)</f>
        <v>931</v>
      </c>
      <c r="AA6126" s="11">
        <f t="shared" si="252"/>
        <v>394.5</v>
      </c>
      <c r="AB6126" s="5">
        <f>IFERROR(VLOOKUP(C6126,[2]Sheet1!$B:$F,5,FALSE),0)</f>
        <v>1567109.18</v>
      </c>
      <c r="AC6126" s="11">
        <f>IFERROR(VLOOKUP(AE6126,[3]Sheet2!$M:$O,2,FALSE),0)</f>
        <v>0</v>
      </c>
      <c r="AD6126" s="11">
        <f>IFERROR(VLOOKUP(AE6126,[3]Sheet2!$M:$O,3,FALSE),0)</f>
        <v>0</v>
      </c>
      <c r="AE6126" s="10" t="str">
        <f t="shared" si="253"/>
        <v>80/81HLBSL</v>
      </c>
      <c r="AF6126" s="13">
        <f t="shared" si="251"/>
        <v>2.534908700322234E-3</v>
      </c>
    </row>
    <row r="6127" spans="1:32" x14ac:dyDescent="0.45">
      <c r="A6127" s="12" t="s">
        <v>55</v>
      </c>
      <c r="B6127" s="12" t="s">
        <v>338</v>
      </c>
      <c r="C6127" t="s">
        <v>96</v>
      </c>
      <c r="D6127">
        <v>1112.0999999999999</v>
      </c>
      <c r="E6127">
        <v>497415.94</v>
      </c>
      <c r="F6127">
        <v>208096.72</v>
      </c>
      <c r="G6127">
        <v>1258211.8500000001</v>
      </c>
      <c r="H6127">
        <v>5233301.76</v>
      </c>
      <c r="I6127">
        <v>263083.52000000002</v>
      </c>
      <c r="J6127">
        <v>340646.18</v>
      </c>
      <c r="K6127">
        <v>75319.759999999995</v>
      </c>
      <c r="L6127">
        <v>65252.2</v>
      </c>
      <c r="M6127">
        <v>13.11</v>
      </c>
      <c r="N6127">
        <v>84.83</v>
      </c>
      <c r="O6127">
        <v>7.84</v>
      </c>
      <c r="P6127">
        <v>9.25</v>
      </c>
      <c r="Q6127">
        <v>1.17</v>
      </c>
      <c r="R6127">
        <v>665.07</v>
      </c>
      <c r="S6127">
        <v>5.29</v>
      </c>
      <c r="T6127">
        <v>141.84</v>
      </c>
      <c r="U6127">
        <v>204.55</v>
      </c>
      <c r="V6127" s="14">
        <v>-0.81610000000000005</v>
      </c>
      <c r="W6127">
        <v>32202.11</v>
      </c>
      <c r="X6127">
        <v>6.47</v>
      </c>
      <c r="Y6127" s="12" t="str">
        <f>IFERROR(VLOOKUP(C6127,[1]Index!$D:$F,3,FALSE),"Non List")</f>
        <v>Microfinance</v>
      </c>
      <c r="Z6127">
        <f>IFERROR(VLOOKUP(C6127,[1]LP!$B:$C,2,FALSE),0)</f>
        <v>935.3</v>
      </c>
      <c r="AA6127" s="11">
        <f t="shared" si="252"/>
        <v>71.3</v>
      </c>
      <c r="AB6127" s="5">
        <f>IFERROR(VLOOKUP(C6127,[2]Sheet1!$B:$F,5,FALSE),0)</f>
        <v>1641493.9200000002</v>
      </c>
      <c r="AC6127" s="11">
        <f>IFERROR(VLOOKUP(AE6127,[3]Sheet2!$M:$O,2,FALSE),0)</f>
        <v>0</v>
      </c>
      <c r="AD6127" s="11">
        <f>IFERROR(VLOOKUP(AE6127,[3]Sheet2!$M:$O,3,FALSE),0)</f>
        <v>0</v>
      </c>
      <c r="AE6127" s="10" t="str">
        <f t="shared" si="253"/>
        <v>80/81ILBS</v>
      </c>
      <c r="AF6127" s="13">
        <f t="shared" si="251"/>
        <v>1.4016892975515878E-2</v>
      </c>
    </row>
    <row r="6128" spans="1:32" x14ac:dyDescent="0.45">
      <c r="A6128" s="12" t="s">
        <v>55</v>
      </c>
      <c r="B6128" s="12" t="s">
        <v>338</v>
      </c>
      <c r="C6128" t="s">
        <v>87</v>
      </c>
      <c r="D6128">
        <v>1584</v>
      </c>
      <c r="E6128">
        <v>1055563.73</v>
      </c>
      <c r="F6128">
        <v>1994604.86</v>
      </c>
      <c r="G6128">
        <v>8962018.0199999996</v>
      </c>
      <c r="H6128">
        <v>19897259.82</v>
      </c>
      <c r="I6128">
        <v>1217298.3600000001</v>
      </c>
      <c r="J6128">
        <v>1413977.52</v>
      </c>
      <c r="K6128">
        <v>849518.36</v>
      </c>
      <c r="L6128">
        <v>321397.38</v>
      </c>
      <c r="M6128">
        <v>30.44</v>
      </c>
      <c r="N6128">
        <v>52.04</v>
      </c>
      <c r="O6128">
        <v>5.48</v>
      </c>
      <c r="P6128">
        <v>10.54</v>
      </c>
      <c r="Q6128">
        <v>1.46</v>
      </c>
      <c r="R6128">
        <v>285.18</v>
      </c>
      <c r="S6128">
        <v>6.81</v>
      </c>
      <c r="T6128">
        <v>288.95999999999998</v>
      </c>
      <c r="U6128">
        <v>444.87</v>
      </c>
      <c r="V6128" s="14">
        <v>-0.71909999999999996</v>
      </c>
      <c r="W6128">
        <v>266503.57</v>
      </c>
      <c r="X6128">
        <v>25.25</v>
      </c>
      <c r="Y6128" s="12" t="str">
        <f>IFERROR(VLOOKUP(C6128,[1]Index!$D:$F,3,FALSE),"Non List")</f>
        <v>Microfinance</v>
      </c>
      <c r="Z6128">
        <f>IFERROR(VLOOKUP(C6128,[1]LP!$B:$C,2,FALSE),0)</f>
        <v>1247</v>
      </c>
      <c r="AA6128" s="11">
        <f t="shared" si="252"/>
        <v>41</v>
      </c>
      <c r="AB6128" s="5">
        <f>IFERROR(VLOOKUP(C6128,[2]Sheet1!$B:$F,5,FALSE),0)</f>
        <v>3587861.1</v>
      </c>
      <c r="AC6128" s="11">
        <f>IFERROR(VLOOKUP(AE6128,[3]Sheet2!$M:$O,2,FALSE),0)</f>
        <v>0.7</v>
      </c>
      <c r="AD6128" s="11">
        <f>IFERROR(VLOOKUP(AE6128,[3]Sheet2!$M:$O,3,FALSE),0)</f>
        <v>13.3</v>
      </c>
      <c r="AE6128" s="10" t="str">
        <f t="shared" si="253"/>
        <v>80/81FOWAD</v>
      </c>
      <c r="AF6128" s="13">
        <f t="shared" si="251"/>
        <v>2.4410585404971933E-2</v>
      </c>
    </row>
    <row r="6129" spans="1:32" x14ac:dyDescent="0.45">
      <c r="A6129" s="12" t="s">
        <v>55</v>
      </c>
      <c r="B6129" s="12" t="s">
        <v>338</v>
      </c>
      <c r="C6129" t="s">
        <v>93</v>
      </c>
      <c r="D6129">
        <v>1022</v>
      </c>
      <c r="E6129">
        <v>564006.30000000005</v>
      </c>
      <c r="F6129">
        <v>174659.98</v>
      </c>
      <c r="G6129">
        <v>1369128.61</v>
      </c>
      <c r="H6129">
        <v>4246438.09</v>
      </c>
      <c r="I6129">
        <v>192259.97</v>
      </c>
      <c r="J6129">
        <v>219690.51</v>
      </c>
      <c r="K6129">
        <v>53636.6</v>
      </c>
      <c r="L6129">
        <v>35516.75</v>
      </c>
      <c r="M6129">
        <v>6.29</v>
      </c>
      <c r="N6129">
        <v>162.47999999999999</v>
      </c>
      <c r="O6129">
        <v>7.8</v>
      </c>
      <c r="P6129">
        <v>4.8099999999999996</v>
      </c>
      <c r="Q6129">
        <v>0.78</v>
      </c>
      <c r="R6129">
        <v>1267.3399999999999</v>
      </c>
      <c r="S6129">
        <v>10.48</v>
      </c>
      <c r="T6129">
        <v>130.97</v>
      </c>
      <c r="U6129">
        <v>136.15</v>
      </c>
      <c r="V6129" s="14">
        <v>-0.86680000000000001</v>
      </c>
      <c r="W6129">
        <v>35455.17</v>
      </c>
      <c r="X6129">
        <v>6.29</v>
      </c>
      <c r="Y6129" s="12" t="str">
        <f>IFERROR(VLOOKUP(C6129,[1]Index!$D:$F,3,FALSE),"Non List")</f>
        <v>Microfinance</v>
      </c>
      <c r="Z6129">
        <f>IFERROR(VLOOKUP(C6129,[1]LP!$B:$C,2,FALSE),0)</f>
        <v>814</v>
      </c>
      <c r="AA6129" s="11">
        <f t="shared" si="252"/>
        <v>129.4</v>
      </c>
      <c r="AB6129" s="5">
        <f>IFERROR(VLOOKUP(C6129,[2]Sheet1!$B:$F,5,FALSE),0)</f>
        <v>1692018.9</v>
      </c>
      <c r="AC6129" s="11">
        <f>IFERROR(VLOOKUP(AE6129,[3]Sheet2!$M:$O,2,FALSE),0)</f>
        <v>0</v>
      </c>
      <c r="AD6129" s="11">
        <f>IFERROR(VLOOKUP(AE6129,[3]Sheet2!$M:$O,3,FALSE),0)</f>
        <v>0</v>
      </c>
      <c r="AE6129" s="10" t="str">
        <f t="shared" si="253"/>
        <v>80/81SMATA</v>
      </c>
      <c r="AF6129" s="13">
        <f t="shared" si="251"/>
        <v>7.7272727272727276E-3</v>
      </c>
    </row>
    <row r="6130" spans="1:32" x14ac:dyDescent="0.45">
      <c r="A6130" s="12" t="s">
        <v>55</v>
      </c>
      <c r="B6130" s="12" t="s">
        <v>338</v>
      </c>
      <c r="C6130" t="s">
        <v>94</v>
      </c>
      <c r="D6130">
        <v>1650</v>
      </c>
      <c r="E6130">
        <v>322378.58519999997</v>
      </c>
      <c r="F6130">
        <v>349461.53029999998</v>
      </c>
      <c r="G6130">
        <v>1645486.7682</v>
      </c>
      <c r="H6130">
        <v>4625641.0487000002</v>
      </c>
      <c r="I6130">
        <v>275049.12359999999</v>
      </c>
      <c r="J6130">
        <v>334966.85350000003</v>
      </c>
      <c r="K6130">
        <v>111096.5491</v>
      </c>
      <c r="L6130">
        <v>69131.150500000003</v>
      </c>
      <c r="M6130">
        <v>21.44</v>
      </c>
      <c r="N6130">
        <v>76.959999999999994</v>
      </c>
      <c r="O6130">
        <v>7.92</v>
      </c>
      <c r="P6130">
        <v>10.29</v>
      </c>
      <c r="Q6130">
        <v>1.38</v>
      </c>
      <c r="R6130">
        <v>609.52</v>
      </c>
      <c r="S6130">
        <v>3.94</v>
      </c>
      <c r="T6130">
        <v>208.4</v>
      </c>
      <c r="U6130">
        <v>317.07</v>
      </c>
      <c r="V6130" s="14">
        <v>-0.80779999999999996</v>
      </c>
      <c r="W6130">
        <v>90483.709400000007</v>
      </c>
      <c r="X6130">
        <v>28.07</v>
      </c>
      <c r="Y6130" s="12" t="str">
        <f>IFERROR(VLOOKUP(C6130,[1]Index!$D:$F,3,FALSE),"Non List")</f>
        <v>Microfinance</v>
      </c>
      <c r="Z6130">
        <f>IFERROR(VLOOKUP(C6130,[1]LP!$B:$C,2,FALSE),0)</f>
        <v>1485</v>
      </c>
      <c r="AA6130" s="11">
        <f t="shared" si="252"/>
        <v>69.3</v>
      </c>
      <c r="AB6130" s="5">
        <f>IFERROR(VLOOKUP(C6130,[2]Sheet1!$B:$F,5,FALSE),0)</f>
        <v>967135.5</v>
      </c>
      <c r="AC6130" s="11">
        <f>IFERROR(VLOOKUP(AE6130,[3]Sheet2!$M:$O,2,FALSE),0)</f>
        <v>0</v>
      </c>
      <c r="AD6130" s="11">
        <f>IFERROR(VLOOKUP(AE6130,[3]Sheet2!$M:$O,3,FALSE),0)</f>
        <v>0</v>
      </c>
      <c r="AE6130" s="10" t="str">
        <f t="shared" si="253"/>
        <v>80/81MSLB</v>
      </c>
      <c r="AF6130" s="13">
        <f t="shared" si="251"/>
        <v>1.4437710437710439E-2</v>
      </c>
    </row>
    <row r="6131" spans="1:32" x14ac:dyDescent="0.45">
      <c r="A6131" s="12" t="s">
        <v>55</v>
      </c>
      <c r="B6131" s="12" t="s">
        <v>338</v>
      </c>
      <c r="C6131" t="s">
        <v>89</v>
      </c>
      <c r="D6131">
        <v>1384</v>
      </c>
      <c r="E6131">
        <v>618900.04500000004</v>
      </c>
      <c r="F6131">
        <v>515159.239</v>
      </c>
      <c r="G6131">
        <v>3070490.8250000002</v>
      </c>
      <c r="H6131">
        <v>8525197.432</v>
      </c>
      <c r="I6131">
        <v>633477.72</v>
      </c>
      <c r="J6131">
        <v>735219.12699999998</v>
      </c>
      <c r="K6131">
        <v>378218.30099999998</v>
      </c>
      <c r="L6131">
        <v>141680.6</v>
      </c>
      <c r="M6131">
        <v>22.89</v>
      </c>
      <c r="N6131">
        <v>60.46</v>
      </c>
      <c r="O6131">
        <v>7.55</v>
      </c>
      <c r="P6131">
        <v>12.49</v>
      </c>
      <c r="Q6131">
        <v>1.57</v>
      </c>
      <c r="R6131">
        <v>456.47</v>
      </c>
      <c r="S6131">
        <v>3.9</v>
      </c>
      <c r="T6131">
        <v>183.24</v>
      </c>
      <c r="U6131">
        <v>307.2</v>
      </c>
      <c r="V6131" s="14">
        <v>-0.77800000000000002</v>
      </c>
      <c r="W6131">
        <v>64775.021999999997</v>
      </c>
      <c r="X6131">
        <v>10.47</v>
      </c>
      <c r="Y6131" s="12" t="str">
        <f>IFERROR(VLOOKUP(C6131,[1]Index!$D:$F,3,FALSE),"Non List")</f>
        <v>Microfinance</v>
      </c>
      <c r="Z6131">
        <f>IFERROR(VLOOKUP(C6131,[1]LP!$B:$C,2,FALSE),0)</f>
        <v>1155</v>
      </c>
      <c r="AA6131" s="11">
        <f t="shared" si="252"/>
        <v>50.5</v>
      </c>
      <c r="AB6131" s="5">
        <f>IFERROR(VLOOKUP(C6131,[2]Sheet1!$B:$F,5,FALSE),0)</f>
        <v>1856700</v>
      </c>
      <c r="AC6131" s="11">
        <f>IFERROR(VLOOKUP(AE6131,[3]Sheet2!$M:$O,2,FALSE),0)</f>
        <v>0</v>
      </c>
      <c r="AD6131" s="11">
        <f>IFERROR(VLOOKUP(AE6131,[3]Sheet2!$M:$O,3,FALSE),0)</f>
        <v>0</v>
      </c>
      <c r="AE6131" s="10" t="str">
        <f t="shared" si="253"/>
        <v>80/81GILB</v>
      </c>
      <c r="AF6131" s="13">
        <f t="shared" si="251"/>
        <v>1.9818181818181818E-2</v>
      </c>
    </row>
    <row r="6132" spans="1:32" x14ac:dyDescent="0.45">
      <c r="A6132" s="12" t="s">
        <v>55</v>
      </c>
      <c r="B6132" s="12" t="s">
        <v>338</v>
      </c>
      <c r="C6132" t="s">
        <v>90</v>
      </c>
      <c r="D6132">
        <v>1755</v>
      </c>
      <c r="E6132">
        <v>107618.94</v>
      </c>
      <c r="F6132">
        <v>53323.26</v>
      </c>
      <c r="G6132">
        <v>349170.56</v>
      </c>
      <c r="H6132">
        <v>1667830.7</v>
      </c>
      <c r="I6132">
        <v>82999.53</v>
      </c>
      <c r="J6132">
        <v>108746.15</v>
      </c>
      <c r="K6132">
        <v>30765.38</v>
      </c>
      <c r="L6132">
        <v>23843.18</v>
      </c>
      <c r="M6132">
        <v>22.15</v>
      </c>
      <c r="N6132">
        <v>79.23</v>
      </c>
      <c r="O6132">
        <v>11.74</v>
      </c>
      <c r="P6132">
        <v>14.81</v>
      </c>
      <c r="Q6132">
        <v>1.28</v>
      </c>
      <c r="R6132">
        <v>930.16</v>
      </c>
      <c r="S6132">
        <v>1.63</v>
      </c>
      <c r="T6132">
        <v>149.55000000000001</v>
      </c>
      <c r="U6132">
        <v>273.01</v>
      </c>
      <c r="V6132" s="14">
        <v>-0.84440000000000004</v>
      </c>
      <c r="W6132">
        <v>23843.18</v>
      </c>
      <c r="X6132">
        <v>22.16</v>
      </c>
      <c r="Y6132" s="12" t="str">
        <f>IFERROR(VLOOKUP(C6132,[1]Index!$D:$F,3,FALSE),"Non List")</f>
        <v>Microfinance</v>
      </c>
      <c r="Z6132">
        <f>IFERROR(VLOOKUP(C6132,[1]LP!$B:$C,2,FALSE),0)</f>
        <v>2760</v>
      </c>
      <c r="AA6132" s="11">
        <f t="shared" si="252"/>
        <v>124.6</v>
      </c>
      <c r="AB6132" s="5">
        <f>IFERROR(VLOOKUP(C6132,[2]Sheet1!$B:$F,5,FALSE),0)</f>
        <v>367330.2</v>
      </c>
      <c r="AC6132" s="11">
        <f>IFERROR(VLOOKUP(AE6132,[3]Sheet2!$M:$O,2,FALSE),0)</f>
        <v>0.72499999999999998</v>
      </c>
      <c r="AD6132" s="11">
        <f>IFERROR(VLOOKUP(AE6132,[3]Sheet2!$M:$O,3,FALSE),0)</f>
        <v>13.775</v>
      </c>
      <c r="AE6132" s="10" t="str">
        <f t="shared" si="253"/>
        <v>80/81SMB</v>
      </c>
      <c r="AF6132" s="13">
        <f t="shared" si="251"/>
        <v>8.0253623188405784E-3</v>
      </c>
    </row>
    <row r="6133" spans="1:32" x14ac:dyDescent="0.45">
      <c r="A6133" s="12" t="s">
        <v>55</v>
      </c>
      <c r="B6133" s="12" t="s">
        <v>338</v>
      </c>
      <c r="C6133" t="s">
        <v>91</v>
      </c>
      <c r="D6133">
        <v>891</v>
      </c>
      <c r="E6133">
        <v>982500</v>
      </c>
      <c r="F6133">
        <v>1311135.189</v>
      </c>
      <c r="G6133">
        <v>3546413.2080000001</v>
      </c>
      <c r="H6133">
        <v>11339221.777000001</v>
      </c>
      <c r="I6133">
        <v>887650.51300000004</v>
      </c>
      <c r="J6133">
        <v>940045.34499999997</v>
      </c>
      <c r="K6133">
        <v>-42857.913999999997</v>
      </c>
      <c r="L6133">
        <v>147365.674</v>
      </c>
      <c r="M6133">
        <v>14.99</v>
      </c>
      <c r="N6133">
        <v>59.44</v>
      </c>
      <c r="O6133">
        <v>3.82</v>
      </c>
      <c r="P6133">
        <v>6.42</v>
      </c>
      <c r="Q6133">
        <v>1.1200000000000001</v>
      </c>
      <c r="R6133">
        <v>227.06</v>
      </c>
      <c r="S6133">
        <v>6.65</v>
      </c>
      <c r="T6133">
        <v>233.45</v>
      </c>
      <c r="U6133">
        <v>280.60000000000002</v>
      </c>
      <c r="V6133" s="14">
        <v>-0.68510000000000004</v>
      </c>
      <c r="W6133">
        <v>-368250.36800000002</v>
      </c>
      <c r="X6133">
        <v>-37.479999999999997</v>
      </c>
      <c r="Y6133" s="12" t="str">
        <f>IFERROR(VLOOKUP(C6133,[1]Index!$D:$F,3,FALSE),"Non List")</f>
        <v>Microfinance</v>
      </c>
      <c r="Z6133">
        <f>IFERROR(VLOOKUP(C6133,[1]LP!$B:$C,2,FALSE),0)</f>
        <v>753</v>
      </c>
      <c r="AA6133" s="11">
        <f t="shared" si="252"/>
        <v>50.2</v>
      </c>
      <c r="AB6133" s="5">
        <f>IFERROR(VLOOKUP(C6133,[2]Sheet1!$B:$F,5,FALSE),0)</f>
        <v>2947500</v>
      </c>
      <c r="AC6133" s="11">
        <f>IFERROR(VLOOKUP(AE6133,[3]Sheet2!$M:$O,2,FALSE),0)</f>
        <v>0</v>
      </c>
      <c r="AD6133" s="11">
        <f>IFERROR(VLOOKUP(AE6133,[3]Sheet2!$M:$O,3,FALSE),0)</f>
        <v>0</v>
      </c>
      <c r="AE6133" s="10" t="str">
        <f t="shared" si="253"/>
        <v>80/81GBLBS</v>
      </c>
      <c r="AF6133" s="13">
        <f t="shared" si="251"/>
        <v>1.9907038512616201E-2</v>
      </c>
    </row>
    <row r="6134" spans="1:32" x14ac:dyDescent="0.45">
      <c r="A6134" s="12" t="s">
        <v>55</v>
      </c>
      <c r="B6134" s="12" t="s">
        <v>338</v>
      </c>
      <c r="C6134" t="s">
        <v>122</v>
      </c>
      <c r="D6134">
        <v>2366</v>
      </c>
      <c r="E6134">
        <v>255000</v>
      </c>
      <c r="F6134">
        <v>763240.42240000004</v>
      </c>
      <c r="G6134">
        <v>2350142.2924000002</v>
      </c>
      <c r="H6134">
        <v>3532520.3272000002</v>
      </c>
      <c r="I6134">
        <v>352377.52340000001</v>
      </c>
      <c r="J6134">
        <v>416029.87770000001</v>
      </c>
      <c r="K6134">
        <v>223060.5387</v>
      </c>
      <c r="L6134">
        <v>67863.501099999994</v>
      </c>
      <c r="M6134">
        <v>26.61</v>
      </c>
      <c r="N6134">
        <v>88.91</v>
      </c>
      <c r="O6134">
        <v>5.93</v>
      </c>
      <c r="P6134">
        <v>6.66</v>
      </c>
      <c r="Q6134">
        <v>1.51</v>
      </c>
      <c r="R6134">
        <v>527.24</v>
      </c>
      <c r="S6134">
        <v>12.58</v>
      </c>
      <c r="T6134">
        <v>399.31</v>
      </c>
      <c r="U6134">
        <v>488.95</v>
      </c>
      <c r="V6134" s="14">
        <v>-0.79330000000000001</v>
      </c>
      <c r="W6134">
        <v>452762.05469999998</v>
      </c>
      <c r="X6134">
        <v>177.55</v>
      </c>
      <c r="Y6134" s="12" t="str">
        <f>IFERROR(VLOOKUP(C6134,[1]Index!$D:$F,3,FALSE),"Non List")</f>
        <v>Microfinance</v>
      </c>
      <c r="Z6134">
        <f>IFERROR(VLOOKUP(C6134,[1]LP!$B:$C,2,FALSE),0)</f>
        <v>2267</v>
      </c>
      <c r="AA6134" s="11">
        <f t="shared" si="252"/>
        <v>85.2</v>
      </c>
      <c r="AB6134" s="5">
        <f>IFERROR(VLOOKUP(C6134,[2]Sheet1!$B:$F,5,FALSE),0)</f>
        <v>841500</v>
      </c>
      <c r="AC6134" s="11">
        <f>IFERROR(VLOOKUP(AE6134,[3]Sheet2!$M:$O,2,FALSE),0)</f>
        <v>0</v>
      </c>
      <c r="AD6134" s="11">
        <f>IFERROR(VLOOKUP(AE6134,[3]Sheet2!$M:$O,3,FALSE),0)</f>
        <v>0</v>
      </c>
      <c r="AE6134" s="10" t="str">
        <f t="shared" si="253"/>
        <v>80/81NESDO</v>
      </c>
      <c r="AF6134" s="13">
        <f t="shared" si="251"/>
        <v>1.1737979708866343E-2</v>
      </c>
    </row>
    <row r="6135" spans="1:32" x14ac:dyDescent="0.45">
      <c r="A6135" s="12" t="s">
        <v>55</v>
      </c>
      <c r="B6135" s="12" t="s">
        <v>338</v>
      </c>
      <c r="C6135" t="s">
        <v>120</v>
      </c>
      <c r="D6135">
        <v>2182</v>
      </c>
      <c r="E6135">
        <v>217562.5</v>
      </c>
      <c r="F6135">
        <v>269124.64</v>
      </c>
      <c r="G6135">
        <v>1573799.76</v>
      </c>
      <c r="H6135">
        <v>4951388.72</v>
      </c>
      <c r="I6135">
        <v>228488.88</v>
      </c>
      <c r="J6135">
        <v>312865.98</v>
      </c>
      <c r="K6135">
        <v>65506.83</v>
      </c>
      <c r="L6135">
        <v>90483.53</v>
      </c>
      <c r="M6135">
        <v>41.58</v>
      </c>
      <c r="N6135">
        <v>52.48</v>
      </c>
      <c r="O6135">
        <v>9.75</v>
      </c>
      <c r="P6135">
        <v>18.59</v>
      </c>
      <c r="Q6135">
        <v>1.76</v>
      </c>
      <c r="R6135">
        <v>511.68</v>
      </c>
      <c r="S6135">
        <v>3.02</v>
      </c>
      <c r="T6135">
        <v>223.7</v>
      </c>
      <c r="U6135">
        <v>457.47</v>
      </c>
      <c r="V6135" s="14">
        <v>-0.7903</v>
      </c>
      <c r="W6135">
        <v>62252.75</v>
      </c>
      <c r="X6135">
        <v>28.61</v>
      </c>
      <c r="Y6135" s="12" t="str">
        <f>IFERROR(VLOOKUP(C6135,[1]Index!$D:$F,3,FALSE),"Non List")</f>
        <v>Microfinance</v>
      </c>
      <c r="Z6135">
        <f>IFERROR(VLOOKUP(C6135,[1]LP!$B:$C,2,FALSE),0)</f>
        <v>2400</v>
      </c>
      <c r="AA6135" s="11">
        <f t="shared" si="252"/>
        <v>57.7</v>
      </c>
      <c r="AB6135" s="5">
        <f>IFERROR(VLOOKUP(C6135,[2]Sheet1!$B:$F,5,FALSE),0)</f>
        <v>870250</v>
      </c>
      <c r="AC6135" s="11">
        <f>IFERROR(VLOOKUP(AE6135,[3]Sheet2!$M:$O,2,FALSE),0)</f>
        <v>0</v>
      </c>
      <c r="AD6135" s="11">
        <f>IFERROR(VLOOKUP(AE6135,[3]Sheet2!$M:$O,3,FALSE),0)</f>
        <v>0</v>
      </c>
      <c r="AE6135" s="10" t="str">
        <f t="shared" si="253"/>
        <v>80/81MLBSL</v>
      </c>
      <c r="AF6135" s="13">
        <f t="shared" si="251"/>
        <v>1.7325E-2</v>
      </c>
    </row>
    <row r="6136" spans="1:32" x14ac:dyDescent="0.45">
      <c r="A6136" s="12" t="s">
        <v>55</v>
      </c>
      <c r="B6136" s="12" t="s">
        <v>338</v>
      </c>
      <c r="C6136" t="s">
        <v>106</v>
      </c>
      <c r="D6136">
        <v>1797.6</v>
      </c>
      <c r="E6136">
        <v>101400</v>
      </c>
      <c r="F6136">
        <v>47168.29</v>
      </c>
      <c r="G6136">
        <v>349406.32</v>
      </c>
      <c r="H6136">
        <v>1681732.82</v>
      </c>
      <c r="I6136">
        <v>82881.89</v>
      </c>
      <c r="J6136">
        <v>115633.31</v>
      </c>
      <c r="K6136">
        <v>36043.58</v>
      </c>
      <c r="L6136">
        <v>25963.59</v>
      </c>
      <c r="M6136">
        <v>25.6</v>
      </c>
      <c r="N6136">
        <v>70.22</v>
      </c>
      <c r="O6136">
        <v>12.27</v>
      </c>
      <c r="P6136">
        <v>17.48</v>
      </c>
      <c r="Q6136">
        <v>1.45</v>
      </c>
      <c r="R6136">
        <v>861.6</v>
      </c>
      <c r="S6136">
        <v>2.46</v>
      </c>
      <c r="T6136">
        <v>146.52000000000001</v>
      </c>
      <c r="U6136">
        <v>290.51</v>
      </c>
      <c r="V6136" s="14">
        <v>-0.83840000000000003</v>
      </c>
      <c r="W6136">
        <v>25963.59</v>
      </c>
      <c r="X6136">
        <v>25.61</v>
      </c>
      <c r="Y6136" s="12" t="str">
        <f>IFERROR(VLOOKUP(C6136,[1]Index!$D:$F,3,FALSE),"Non List")</f>
        <v>Microfinance</v>
      </c>
      <c r="Z6136">
        <f>IFERROR(VLOOKUP(C6136,[1]LP!$B:$C,2,FALSE),0)</f>
        <v>2350.1</v>
      </c>
      <c r="AA6136" s="11">
        <f t="shared" si="252"/>
        <v>91.8</v>
      </c>
      <c r="AB6136" s="5">
        <f>IFERROR(VLOOKUP(C6136,[2]Sheet1!$B:$F,5,FALSE),0)</f>
        <v>370729.60000000003</v>
      </c>
      <c r="AC6136" s="11">
        <f>IFERROR(VLOOKUP(AE6136,[3]Sheet2!$M:$O,2,FALSE),0)</f>
        <v>0.75</v>
      </c>
      <c r="AD6136" s="11">
        <f>IFERROR(VLOOKUP(AE6136,[3]Sheet2!$M:$O,3,FALSE),0)</f>
        <v>14.25</v>
      </c>
      <c r="AE6136" s="10" t="str">
        <f t="shared" si="253"/>
        <v>80/81GLBSL</v>
      </c>
      <c r="AF6136" s="13">
        <f t="shared" si="251"/>
        <v>1.089315348283052E-2</v>
      </c>
    </row>
    <row r="6137" spans="1:32" x14ac:dyDescent="0.45">
      <c r="A6137" s="12" t="s">
        <v>55</v>
      </c>
      <c r="B6137" s="12" t="s">
        <v>338</v>
      </c>
      <c r="C6137" t="s">
        <v>112</v>
      </c>
      <c r="D6137">
        <v>854</v>
      </c>
      <c r="E6137">
        <v>1739440</v>
      </c>
      <c r="F6137">
        <v>1186118.382</v>
      </c>
      <c r="G6137">
        <v>1547117.9480000001</v>
      </c>
      <c r="H6137">
        <v>15942472.34</v>
      </c>
      <c r="I6137">
        <v>951661.53</v>
      </c>
      <c r="J6137">
        <v>988936.93</v>
      </c>
      <c r="K6137">
        <v>211412.9</v>
      </c>
      <c r="L6137">
        <v>127124.162</v>
      </c>
      <c r="M6137">
        <v>7.3</v>
      </c>
      <c r="N6137">
        <v>116.99</v>
      </c>
      <c r="O6137">
        <v>5.08</v>
      </c>
      <c r="P6137">
        <v>4.3499999999999996</v>
      </c>
      <c r="Q6137">
        <v>0.63</v>
      </c>
      <c r="R6137">
        <v>594.30999999999995</v>
      </c>
      <c r="S6137">
        <v>9.92</v>
      </c>
      <c r="T6137">
        <v>168.19</v>
      </c>
      <c r="U6137">
        <v>166.21</v>
      </c>
      <c r="V6137" s="14">
        <v>-0.8054</v>
      </c>
      <c r="W6137">
        <v>436037.734</v>
      </c>
      <c r="X6137">
        <v>25.07</v>
      </c>
      <c r="Y6137" s="12" t="str">
        <f>IFERROR(VLOOKUP(C6137,[1]Index!$D:$F,3,FALSE),"Non List")</f>
        <v>Microfinance</v>
      </c>
      <c r="Z6137">
        <f>IFERROR(VLOOKUP(C6137,[1]LP!$B:$C,2,FALSE),0)</f>
        <v>655.9</v>
      </c>
      <c r="AA6137" s="11">
        <f t="shared" si="252"/>
        <v>89.8</v>
      </c>
      <c r="AB6137" s="5">
        <f>IFERROR(VLOOKUP(C6137,[2]Sheet1!$B:$F,5,FALSE),0)</f>
        <v>5566208</v>
      </c>
      <c r="AC6137" s="11">
        <f>IFERROR(VLOOKUP(AE6137,[3]Sheet2!$M:$O,2,FALSE),0)</f>
        <v>0</v>
      </c>
      <c r="AD6137" s="11">
        <f>IFERROR(VLOOKUP(AE6137,[3]Sheet2!$M:$O,3,FALSE),0)</f>
        <v>0</v>
      </c>
      <c r="AE6137" s="10" t="str">
        <f t="shared" si="253"/>
        <v>80/81NICLBSL</v>
      </c>
      <c r="AF6137" s="13">
        <f t="shared" si="251"/>
        <v>1.1129745388016466E-2</v>
      </c>
    </row>
    <row r="6138" spans="1:32" x14ac:dyDescent="0.45">
      <c r="A6138" s="12" t="s">
        <v>55</v>
      </c>
      <c r="B6138" s="12" t="s">
        <v>338</v>
      </c>
      <c r="C6138" t="s">
        <v>95</v>
      </c>
      <c r="D6138">
        <v>1262</v>
      </c>
      <c r="E6138">
        <v>170805</v>
      </c>
      <c r="F6138">
        <v>41311.300000000003</v>
      </c>
      <c r="G6138">
        <v>580951.36</v>
      </c>
      <c r="H6138">
        <v>1539304.49</v>
      </c>
      <c r="I6138">
        <v>73864.59</v>
      </c>
      <c r="J6138">
        <v>91794.76</v>
      </c>
      <c r="K6138">
        <v>-17864.87</v>
      </c>
      <c r="L6138">
        <v>-26818.91</v>
      </c>
      <c r="M6138">
        <v>-15.7</v>
      </c>
      <c r="N6138">
        <v>-80.38</v>
      </c>
      <c r="O6138">
        <v>10.16</v>
      </c>
      <c r="P6138">
        <v>-12.64</v>
      </c>
      <c r="Q6138">
        <v>-1.45</v>
      </c>
      <c r="R6138">
        <v>-816.66</v>
      </c>
      <c r="S6138">
        <v>7.16</v>
      </c>
      <c r="T6138">
        <v>124.19</v>
      </c>
      <c r="U6138" t="s">
        <v>314</v>
      </c>
      <c r="V6138" t="s">
        <v>314</v>
      </c>
      <c r="W6138">
        <v>-26818.91</v>
      </c>
      <c r="X6138">
        <v>-15.7</v>
      </c>
      <c r="Y6138" s="12" t="str">
        <f>IFERROR(VLOOKUP(C6138,[1]Index!$D:$F,3,FALSE),"Non List")</f>
        <v>Microfinance</v>
      </c>
      <c r="Z6138">
        <f>IFERROR(VLOOKUP(C6138,[1]LP!$B:$C,2,FALSE),0)</f>
        <v>2175</v>
      </c>
      <c r="AA6138" s="11">
        <f t="shared" si="252"/>
        <v>-138.5</v>
      </c>
      <c r="AB6138" s="5">
        <f>IFERROR(VLOOKUP(C6138,[2]Sheet1!$B:$F,5,FALSE),0)</f>
        <v>512415</v>
      </c>
      <c r="AC6138" s="11">
        <f>IFERROR(VLOOKUP(AE6138,[3]Sheet2!$M:$O,2,FALSE),0)</f>
        <v>0</v>
      </c>
      <c r="AD6138" s="11">
        <f>IFERROR(VLOOKUP(AE6138,[3]Sheet2!$M:$O,3,FALSE),0)</f>
        <v>0</v>
      </c>
      <c r="AE6138" s="10" t="str">
        <f t="shared" si="253"/>
        <v>80/81SLBSL</v>
      </c>
      <c r="AF6138" s="13">
        <f t="shared" si="251"/>
        <v>-7.2183908045977008E-3</v>
      </c>
    </row>
    <row r="6139" spans="1:32" x14ac:dyDescent="0.45">
      <c r="A6139" s="12" t="s">
        <v>55</v>
      </c>
      <c r="B6139" s="12" t="s">
        <v>338</v>
      </c>
      <c r="C6139" t="s">
        <v>183</v>
      </c>
      <c r="D6139">
        <v>2398</v>
      </c>
      <c r="E6139">
        <v>148575</v>
      </c>
      <c r="F6139">
        <v>348233.06</v>
      </c>
      <c r="G6139">
        <v>2483221.92</v>
      </c>
      <c r="H6139">
        <v>3082113.58</v>
      </c>
      <c r="I6139">
        <v>250051.41</v>
      </c>
      <c r="J6139">
        <v>311271.86</v>
      </c>
      <c r="K6139">
        <v>182778.6</v>
      </c>
      <c r="L6139">
        <v>47953.440000000002</v>
      </c>
      <c r="M6139">
        <v>32.270000000000003</v>
      </c>
      <c r="N6139">
        <v>74.31</v>
      </c>
      <c r="O6139">
        <v>7.17</v>
      </c>
      <c r="P6139">
        <v>9.65</v>
      </c>
      <c r="Q6139">
        <v>1.31</v>
      </c>
      <c r="R6139">
        <v>532.79999999999995</v>
      </c>
      <c r="S6139">
        <v>12.74</v>
      </c>
      <c r="T6139">
        <v>334.38</v>
      </c>
      <c r="U6139">
        <v>492.73</v>
      </c>
      <c r="V6139" s="14">
        <v>-0.79449999999999998</v>
      </c>
      <c r="W6139">
        <v>186551.02</v>
      </c>
      <c r="X6139">
        <v>125.56</v>
      </c>
      <c r="Y6139" s="12" t="str">
        <f>IFERROR(VLOOKUP(C6139,[1]Index!$D:$F,3,FALSE),"Non List")</f>
        <v>Microfinance</v>
      </c>
      <c r="Z6139">
        <f>IFERROR(VLOOKUP(C6139,[1]LP!$B:$C,2,FALSE),0)</f>
        <v>2475</v>
      </c>
      <c r="AA6139" s="11">
        <f t="shared" si="252"/>
        <v>76.7</v>
      </c>
      <c r="AB6139" s="5">
        <f>IFERROR(VLOOKUP(C6139,[2]Sheet1!$B:$F,5,FALSE),0)</f>
        <v>713160</v>
      </c>
      <c r="AC6139" s="11">
        <f>IFERROR(VLOOKUP(AE6139,[3]Sheet2!$M:$O,2,FALSE),0)</f>
        <v>0</v>
      </c>
      <c r="AD6139" s="11">
        <f>IFERROR(VLOOKUP(AE6139,[3]Sheet2!$M:$O,3,FALSE),0)</f>
        <v>0</v>
      </c>
      <c r="AE6139" s="10" t="str">
        <f t="shared" si="253"/>
        <v>80/81UNLB</v>
      </c>
      <c r="AF6139" s="13">
        <f t="shared" si="251"/>
        <v>1.303838383838384E-2</v>
      </c>
    </row>
    <row r="6140" spans="1:32" x14ac:dyDescent="0.45">
      <c r="A6140" s="12" t="s">
        <v>55</v>
      </c>
      <c r="B6140" s="12" t="s">
        <v>338</v>
      </c>
      <c r="C6140" t="s">
        <v>184</v>
      </c>
      <c r="D6140">
        <v>1805</v>
      </c>
      <c r="E6140">
        <v>109375</v>
      </c>
      <c r="F6140">
        <v>160247.14000000001</v>
      </c>
      <c r="G6140">
        <v>848481.49</v>
      </c>
      <c r="H6140">
        <v>2223972.66</v>
      </c>
      <c r="I6140">
        <v>109365.57</v>
      </c>
      <c r="J6140">
        <v>182380.71</v>
      </c>
      <c r="K6140">
        <v>69733.570000000007</v>
      </c>
      <c r="L6140">
        <v>34961.56</v>
      </c>
      <c r="M6140">
        <v>31.96</v>
      </c>
      <c r="N6140">
        <v>56.48</v>
      </c>
      <c r="O6140">
        <v>7.32</v>
      </c>
      <c r="P6140">
        <v>12.97</v>
      </c>
      <c r="Q6140">
        <v>1.47</v>
      </c>
      <c r="R6140">
        <v>413.43</v>
      </c>
      <c r="S6140">
        <v>6.49</v>
      </c>
      <c r="T6140">
        <v>246.51</v>
      </c>
      <c r="U6140">
        <v>421.03</v>
      </c>
      <c r="V6140" s="14">
        <v>-0.76670000000000005</v>
      </c>
      <c r="W6140">
        <v>27270.01</v>
      </c>
      <c r="X6140">
        <v>24.93</v>
      </c>
      <c r="Y6140" s="12" t="str">
        <f>IFERROR(VLOOKUP(C6140,[1]Index!$D:$F,3,FALSE),"Non List")</f>
        <v>Microfinance</v>
      </c>
      <c r="Z6140">
        <f>IFERROR(VLOOKUP(C6140,[1]LP!$B:$C,2,FALSE),0)</f>
        <v>2666</v>
      </c>
      <c r="AA6140" s="11">
        <f t="shared" si="252"/>
        <v>83.4</v>
      </c>
      <c r="AB6140" s="5">
        <f>IFERROR(VLOOKUP(C6140,[2]Sheet1!$B:$F,5,FALSE),0)</f>
        <v>393750</v>
      </c>
      <c r="AC6140" s="11">
        <f>IFERROR(VLOOKUP(AE6140,[3]Sheet2!$M:$O,2,FALSE),0)</f>
        <v>0</v>
      </c>
      <c r="AD6140" s="11">
        <f>IFERROR(VLOOKUP(AE6140,[3]Sheet2!$M:$O,3,FALSE),0)</f>
        <v>0</v>
      </c>
      <c r="AE6140" s="10" t="str">
        <f t="shared" si="253"/>
        <v>80/81SHLB</v>
      </c>
      <c r="AF6140" s="13">
        <f t="shared" si="251"/>
        <v>1.1987996999249812E-2</v>
      </c>
    </row>
    <row r="6141" spans="1:32" x14ac:dyDescent="0.45">
      <c r="A6141" s="12" t="s">
        <v>55</v>
      </c>
      <c r="B6141" s="12" t="s">
        <v>338</v>
      </c>
      <c r="C6141" t="s">
        <v>185</v>
      </c>
      <c r="D6141">
        <v>2813</v>
      </c>
      <c r="E6141">
        <v>106148</v>
      </c>
      <c r="F6141">
        <v>152653</v>
      </c>
      <c r="G6141">
        <v>1195759</v>
      </c>
      <c r="H6141">
        <v>2177629</v>
      </c>
      <c r="I6141">
        <v>132999</v>
      </c>
      <c r="J6141">
        <v>153978</v>
      </c>
      <c r="K6141">
        <v>29155</v>
      </c>
      <c r="L6141">
        <v>18578</v>
      </c>
      <c r="M6141">
        <v>17.5</v>
      </c>
      <c r="N6141">
        <v>160.74</v>
      </c>
      <c r="O6141">
        <v>11.54</v>
      </c>
      <c r="P6141">
        <v>7.18</v>
      </c>
      <c r="Q6141">
        <v>0.72</v>
      </c>
      <c r="R6141">
        <v>1854.94</v>
      </c>
      <c r="S6141">
        <v>2.13</v>
      </c>
      <c r="T6141">
        <v>243.81</v>
      </c>
      <c r="U6141">
        <v>309.83999999999997</v>
      </c>
      <c r="V6141" s="14">
        <v>-0.88990000000000002</v>
      </c>
      <c r="W6141">
        <v>18578</v>
      </c>
      <c r="X6141">
        <v>17.5</v>
      </c>
      <c r="Y6141" s="12" t="str">
        <f>IFERROR(VLOOKUP(C6141,[1]Index!$D:$F,3,FALSE),"Non List")</f>
        <v>Microfinance</v>
      </c>
      <c r="Z6141">
        <f>IFERROR(VLOOKUP(C6141,[1]LP!$B:$C,2,FALSE),0)</f>
        <v>4400</v>
      </c>
      <c r="AA6141" s="11">
        <f t="shared" si="252"/>
        <v>251.4</v>
      </c>
      <c r="AB6141" s="5">
        <f>IFERROR(VLOOKUP(C6141,[2]Sheet1!$B:$F,5,FALSE),0)</f>
        <v>382132.8</v>
      </c>
      <c r="AC6141" s="11">
        <f>IFERROR(VLOOKUP(AE6141,[3]Sheet2!$M:$O,2,FALSE),0)</f>
        <v>0</v>
      </c>
      <c r="AD6141" s="11">
        <f>IFERROR(VLOOKUP(AE6141,[3]Sheet2!$M:$O,3,FALSE),0)</f>
        <v>0</v>
      </c>
      <c r="AE6141" s="10" t="str">
        <f t="shared" si="253"/>
        <v>80/81ULBSL</v>
      </c>
      <c r="AF6141" s="13">
        <f t="shared" si="251"/>
        <v>3.9772727272727269E-3</v>
      </c>
    </row>
    <row r="6142" spans="1:32" x14ac:dyDescent="0.45">
      <c r="A6142" s="12" t="s">
        <v>55</v>
      </c>
      <c r="B6142" s="12" t="s">
        <v>338</v>
      </c>
      <c r="C6142" t="s">
        <v>109</v>
      </c>
      <c r="D6142">
        <v>1490</v>
      </c>
      <c r="E6142">
        <v>146138.57999999999</v>
      </c>
      <c r="F6142">
        <v>75381.42</v>
      </c>
      <c r="G6142">
        <v>694816.47</v>
      </c>
      <c r="H6142">
        <v>2328002.61</v>
      </c>
      <c r="I6142">
        <v>104494.04</v>
      </c>
      <c r="J6142">
        <v>141662.04999999999</v>
      </c>
      <c r="K6142">
        <v>38427</v>
      </c>
      <c r="L6142">
        <v>22752.54</v>
      </c>
      <c r="M6142">
        <v>15.56</v>
      </c>
      <c r="N6142">
        <v>95.76</v>
      </c>
      <c r="O6142">
        <v>9.83</v>
      </c>
      <c r="P6142">
        <v>10.27</v>
      </c>
      <c r="Q6142">
        <v>0.9</v>
      </c>
      <c r="R6142">
        <v>941.32</v>
      </c>
      <c r="S6142">
        <v>3.27</v>
      </c>
      <c r="T6142">
        <v>151.58000000000001</v>
      </c>
      <c r="U6142">
        <v>230.37</v>
      </c>
      <c r="V6142" s="14">
        <v>-0.84540000000000004</v>
      </c>
      <c r="W6142">
        <v>22752.54</v>
      </c>
      <c r="X6142">
        <v>15.57</v>
      </c>
      <c r="Y6142" s="12" t="str">
        <f>IFERROR(VLOOKUP(C6142,[1]Index!$D:$F,3,FALSE),"Non List")</f>
        <v>Microfinance</v>
      </c>
      <c r="Z6142">
        <f>IFERROR(VLOOKUP(C6142,[1]LP!$B:$C,2,FALSE),0)</f>
        <v>1957.9</v>
      </c>
      <c r="AA6142" s="11">
        <f t="shared" si="252"/>
        <v>125.8</v>
      </c>
      <c r="AB6142" s="5">
        <f>IFERROR(VLOOKUP(C6142,[2]Sheet1!$B:$F,5,FALSE),0)</f>
        <v>467639.36</v>
      </c>
      <c r="AC6142" s="11">
        <f>IFERROR(VLOOKUP(AE6142,[3]Sheet2!$M:$O,2,FALSE),0)</f>
        <v>0</v>
      </c>
      <c r="AD6142" s="11">
        <f>IFERROR(VLOOKUP(AE6142,[3]Sheet2!$M:$O,3,FALSE),0)</f>
        <v>0</v>
      </c>
      <c r="AE6142" s="10" t="str">
        <f t="shared" si="253"/>
        <v>80/81SMFBS</v>
      </c>
      <c r="AF6142" s="13">
        <f t="shared" si="251"/>
        <v>7.9472904642729457E-3</v>
      </c>
    </row>
    <row r="6143" spans="1:32" x14ac:dyDescent="0.45">
      <c r="A6143" s="12" t="s">
        <v>55</v>
      </c>
      <c r="B6143" s="12" t="s">
        <v>338</v>
      </c>
      <c r="C6143" t="s">
        <v>121</v>
      </c>
      <c r="D6143">
        <v>1490</v>
      </c>
      <c r="E6143">
        <v>79211.3</v>
      </c>
      <c r="F6143">
        <v>15763.48</v>
      </c>
      <c r="G6143">
        <v>161290.85999999999</v>
      </c>
      <c r="H6143">
        <v>737400.21</v>
      </c>
      <c r="I6143">
        <v>32156.21</v>
      </c>
      <c r="J6143">
        <v>52210.33</v>
      </c>
      <c r="K6143">
        <v>11120.04</v>
      </c>
      <c r="L6143">
        <v>11366.82</v>
      </c>
      <c r="M6143">
        <v>14.34</v>
      </c>
      <c r="N6143">
        <v>103.91</v>
      </c>
      <c r="O6143">
        <v>12.43</v>
      </c>
      <c r="P6143">
        <v>11.97</v>
      </c>
      <c r="Q6143">
        <v>1.34</v>
      </c>
      <c r="R6143">
        <v>1291.5999999999999</v>
      </c>
      <c r="S6143">
        <v>2.97</v>
      </c>
      <c r="T6143">
        <v>119.9</v>
      </c>
      <c r="U6143">
        <v>196.69</v>
      </c>
      <c r="V6143" s="14">
        <v>-0.86799999999999999</v>
      </c>
      <c r="W6143">
        <v>11366.82</v>
      </c>
      <c r="X6143">
        <v>14.35</v>
      </c>
      <c r="Y6143" s="12" t="str">
        <f>IFERROR(VLOOKUP(C6143,[1]Index!$D:$F,3,FALSE),"Non List")</f>
        <v>Microfinance</v>
      </c>
      <c r="Z6143">
        <f>IFERROR(VLOOKUP(C6143,[1]LP!$B:$C,2,FALSE),0)</f>
        <v>2574.1</v>
      </c>
      <c r="AA6143" s="11">
        <f t="shared" si="252"/>
        <v>179.5</v>
      </c>
      <c r="AB6143" s="5">
        <f>IFERROR(VLOOKUP(C6143,[2]Sheet1!$B:$F,5,FALSE),0)</f>
        <v>237633.9</v>
      </c>
      <c r="AC6143" s="11">
        <f>IFERROR(VLOOKUP(AE6143,[3]Sheet2!$M:$O,2,FALSE),0)</f>
        <v>0</v>
      </c>
      <c r="AD6143" s="11">
        <f>IFERROR(VLOOKUP(AE6143,[3]Sheet2!$M:$O,3,FALSE),0)</f>
        <v>0</v>
      </c>
      <c r="AE6143" s="10" t="str">
        <f t="shared" si="253"/>
        <v>80/81WNLB</v>
      </c>
      <c r="AF6143" s="13">
        <f t="shared" si="251"/>
        <v>5.5708791422244665E-3</v>
      </c>
    </row>
    <row r="6144" spans="1:32" x14ac:dyDescent="0.45">
      <c r="A6144" s="12" t="s">
        <v>55</v>
      </c>
      <c r="B6144" s="12" t="s">
        <v>338</v>
      </c>
      <c r="C6144" t="s">
        <v>326</v>
      </c>
      <c r="D6144">
        <v>2820</v>
      </c>
      <c r="E6144">
        <v>22850</v>
      </c>
      <c r="F6144">
        <v>29698.59</v>
      </c>
      <c r="G6144">
        <v>160590.04</v>
      </c>
      <c r="H6144">
        <v>442731.25</v>
      </c>
      <c r="I6144">
        <v>20264.650000000001</v>
      </c>
      <c r="J6144">
        <v>26942.65</v>
      </c>
      <c r="K6144">
        <v>10156.780000000001</v>
      </c>
      <c r="L6144">
        <v>5130.54</v>
      </c>
      <c r="M6144">
        <v>22.45</v>
      </c>
      <c r="N6144">
        <v>125.61</v>
      </c>
      <c r="O6144">
        <v>12.26</v>
      </c>
      <c r="P6144">
        <v>9.76</v>
      </c>
      <c r="Q6144">
        <v>1.0900000000000001</v>
      </c>
      <c r="R6144">
        <v>1539.98</v>
      </c>
      <c r="S6144">
        <v>4.82</v>
      </c>
      <c r="T6144">
        <v>229.97</v>
      </c>
      <c r="U6144">
        <v>340.83</v>
      </c>
      <c r="V6144" s="14">
        <v>-0.87909999999999999</v>
      </c>
      <c r="W6144">
        <v>5130.54</v>
      </c>
      <c r="X6144">
        <v>22.45</v>
      </c>
      <c r="Y6144" s="12" t="str">
        <f>IFERROR(VLOOKUP(C6144,[1]Index!$D:$F,3,FALSE),"Non List")</f>
        <v>Microfinance</v>
      </c>
      <c r="Z6144">
        <f>IFERROR(VLOOKUP(C6144,[1]LP!$B:$C,2,FALSE),0)</f>
        <v>3489</v>
      </c>
      <c r="AA6144" s="11">
        <f t="shared" si="252"/>
        <v>155.4</v>
      </c>
      <c r="AB6144" s="5">
        <f>IFERROR(VLOOKUP(C6144,[2]Sheet1!$B:$F,5,FALSE),0)</f>
        <v>98255</v>
      </c>
      <c r="AC6144" s="11">
        <f>IFERROR(VLOOKUP(AE6144,[3]Sheet2!$M:$O,2,FALSE),0)</f>
        <v>0</v>
      </c>
      <c r="AD6144" s="11">
        <f>IFERROR(VLOOKUP(AE6144,[3]Sheet2!$M:$O,3,FALSE),0)</f>
        <v>0</v>
      </c>
      <c r="AE6144" s="10" t="str">
        <f t="shared" si="253"/>
        <v>80/81SAMAJ</v>
      </c>
      <c r="AF6144" s="13">
        <f t="shared" si="251"/>
        <v>6.4345084551447407E-3</v>
      </c>
    </row>
    <row r="6145" spans="1:32" x14ac:dyDescent="0.45">
      <c r="A6145" s="12" t="s">
        <v>55</v>
      </c>
      <c r="B6145" s="12" t="s">
        <v>338</v>
      </c>
      <c r="C6145" t="s">
        <v>315</v>
      </c>
      <c r="D6145">
        <v>3102.1</v>
      </c>
      <c r="E6145">
        <v>68571.8</v>
      </c>
      <c r="F6145">
        <v>198750.54</v>
      </c>
      <c r="G6145">
        <v>861502.44</v>
      </c>
      <c r="H6145">
        <v>1478651.51</v>
      </c>
      <c r="I6145">
        <v>123829.25</v>
      </c>
      <c r="J6145">
        <v>142255.71</v>
      </c>
      <c r="K6145">
        <v>90295.42</v>
      </c>
      <c r="L6145">
        <v>13969.72</v>
      </c>
      <c r="M6145">
        <v>20.37</v>
      </c>
      <c r="N6145">
        <v>152.29</v>
      </c>
      <c r="O6145">
        <v>7.96</v>
      </c>
      <c r="P6145">
        <v>5.23</v>
      </c>
      <c r="Q6145">
        <v>0.82</v>
      </c>
      <c r="R6145">
        <v>1212.23</v>
      </c>
      <c r="S6145">
        <v>13.22</v>
      </c>
      <c r="T6145">
        <v>389.84</v>
      </c>
      <c r="U6145">
        <v>422.7</v>
      </c>
      <c r="V6145" s="14">
        <v>-0.86370000000000002</v>
      </c>
      <c r="W6145">
        <v>13969.72</v>
      </c>
      <c r="X6145">
        <v>20.37</v>
      </c>
      <c r="Y6145" s="12" t="str">
        <f>IFERROR(VLOOKUP(C6145,[1]Index!$D:$F,3,FALSE),"Non List")</f>
        <v>Microfinance</v>
      </c>
      <c r="Z6145">
        <f>IFERROR(VLOOKUP(C6145,[1]LP!$B:$C,2,FALSE),0)</f>
        <v>6570</v>
      </c>
      <c r="AA6145" s="11">
        <f t="shared" si="252"/>
        <v>322.5</v>
      </c>
      <c r="AB6145" s="5">
        <f>IFERROR(VLOOKUP(C6145,[2]Sheet1!$B:$F,5,FALSE),0)</f>
        <v>226286.94</v>
      </c>
      <c r="AC6145" s="11">
        <f>IFERROR(VLOOKUP(AE6145,[3]Sheet2!$M:$O,2,FALSE),0)</f>
        <v>0</v>
      </c>
      <c r="AD6145" s="11">
        <f>IFERROR(VLOOKUP(AE6145,[3]Sheet2!$M:$O,3,FALSE),0)</f>
        <v>0</v>
      </c>
      <c r="AE6145" s="10" t="str">
        <f t="shared" si="253"/>
        <v>80/81ANLB</v>
      </c>
      <c r="AF6145" s="13">
        <f t="shared" si="251"/>
        <v>3.1004566210045665E-3</v>
      </c>
    </row>
    <row r="6146" spans="1:32" x14ac:dyDescent="0.45">
      <c r="A6146" s="12" t="s">
        <v>55</v>
      </c>
      <c r="B6146" s="12" t="s">
        <v>338</v>
      </c>
      <c r="C6146" t="s">
        <v>188</v>
      </c>
      <c r="D6146">
        <v>1024.8</v>
      </c>
      <c r="E6146">
        <v>250000</v>
      </c>
      <c r="F6146">
        <v>18298.97</v>
      </c>
      <c r="G6146">
        <v>237964.5</v>
      </c>
      <c r="H6146">
        <v>2155918.85</v>
      </c>
      <c r="I6146">
        <v>89723.64</v>
      </c>
      <c r="J6146">
        <v>123099.64</v>
      </c>
      <c r="K6146">
        <v>6305.78</v>
      </c>
      <c r="L6146">
        <v>-3485.74</v>
      </c>
      <c r="M6146">
        <v>-1.39</v>
      </c>
      <c r="N6146">
        <v>-737.27</v>
      </c>
      <c r="O6146">
        <v>9.5500000000000007</v>
      </c>
      <c r="P6146">
        <v>-1.3</v>
      </c>
      <c r="Q6146">
        <v>-0.15</v>
      </c>
      <c r="R6146">
        <v>-7040.93</v>
      </c>
      <c r="S6146">
        <v>4.9800000000000004</v>
      </c>
      <c r="T6146">
        <v>107.32</v>
      </c>
      <c r="U6146" t="s">
        <v>314</v>
      </c>
      <c r="V6146" t="s">
        <v>314</v>
      </c>
      <c r="W6146">
        <v>-38799.300000000003</v>
      </c>
      <c r="X6146">
        <v>-15.52</v>
      </c>
      <c r="Y6146" s="12" t="str">
        <f>IFERROR(VLOOKUP(C6146,[1]Index!$D:$F,3,FALSE),"Non List")</f>
        <v>Microfinance</v>
      </c>
      <c r="Z6146">
        <f>IFERROR(VLOOKUP(C6146,[1]LP!$B:$C,2,FALSE),0)</f>
        <v>1017</v>
      </c>
      <c r="AA6146" s="11">
        <f t="shared" si="252"/>
        <v>-731.7</v>
      </c>
      <c r="AB6146" s="5">
        <f>IFERROR(VLOOKUP(C6146,[2]Sheet1!$B:$F,5,FALSE),0)</f>
        <v>975000</v>
      </c>
      <c r="AC6146" s="11">
        <f>IFERROR(VLOOKUP(AE6146,[3]Sheet2!$M:$O,2,FALSE),0)</f>
        <v>0</v>
      </c>
      <c r="AD6146" s="11">
        <f>IFERROR(VLOOKUP(AE6146,[3]Sheet2!$M:$O,3,FALSE),0)</f>
        <v>0</v>
      </c>
      <c r="AE6146" s="10" t="str">
        <f t="shared" si="253"/>
        <v>80/81AVYAN</v>
      </c>
      <c r="AF6146" s="13">
        <f t="shared" si="251"/>
        <v>-1.366764995083579E-3</v>
      </c>
    </row>
    <row r="6147" spans="1:32" x14ac:dyDescent="0.45">
      <c r="A6147" s="12" t="s">
        <v>55</v>
      </c>
      <c r="B6147" s="12" t="s">
        <v>338</v>
      </c>
      <c r="C6147" t="s">
        <v>114</v>
      </c>
      <c r="D6147">
        <v>1225</v>
      </c>
      <c r="E6147">
        <v>367143.40899999999</v>
      </c>
      <c r="F6147">
        <v>153942.69099999999</v>
      </c>
      <c r="G6147">
        <v>1582064.18</v>
      </c>
      <c r="H6147">
        <v>4251067.352</v>
      </c>
      <c r="I6147">
        <v>270637.42700000003</v>
      </c>
      <c r="J6147">
        <v>333645.45400000003</v>
      </c>
      <c r="K6147">
        <v>36273.339</v>
      </c>
      <c r="L6147">
        <v>43523.894999999997</v>
      </c>
      <c r="M6147">
        <v>11.85</v>
      </c>
      <c r="N6147">
        <v>103.38</v>
      </c>
      <c r="O6147">
        <v>8.6300000000000008</v>
      </c>
      <c r="P6147">
        <v>8.35</v>
      </c>
      <c r="Q6147">
        <v>0.84</v>
      </c>
      <c r="R6147">
        <v>892.17</v>
      </c>
      <c r="S6147">
        <v>3.07</v>
      </c>
      <c r="T6147">
        <v>141.93</v>
      </c>
      <c r="U6147">
        <v>194.53</v>
      </c>
      <c r="V6147" s="14">
        <v>-0.84119999999999995</v>
      </c>
      <c r="W6147">
        <v>82340.331999999995</v>
      </c>
      <c r="X6147">
        <v>22.43</v>
      </c>
      <c r="Y6147" s="12" t="str">
        <f>IFERROR(VLOOKUP(C6147,[1]Index!$D:$F,3,FALSE),"Non List")</f>
        <v>Microfinance</v>
      </c>
      <c r="Z6147">
        <f>IFERROR(VLOOKUP(C6147,[1]LP!$B:$C,2,FALSE),0)</f>
        <v>1025</v>
      </c>
      <c r="AA6147" s="11">
        <f t="shared" si="252"/>
        <v>86.5</v>
      </c>
      <c r="AB6147" s="5">
        <f>IFERROR(VLOOKUP(C6147,[2]Sheet1!$B:$F,5,FALSE),0)</f>
        <v>1468573.6</v>
      </c>
      <c r="AC6147" s="11">
        <f>IFERROR(VLOOKUP(AE6147,[3]Sheet2!$M:$O,2,FALSE),0)</f>
        <v>0</v>
      </c>
      <c r="AD6147" s="11">
        <f>IFERROR(VLOOKUP(AE6147,[3]Sheet2!$M:$O,3,FALSE),0)</f>
        <v>0</v>
      </c>
      <c r="AE6147" s="10" t="str">
        <f t="shared" si="253"/>
        <v>80/81ACLBSL</v>
      </c>
      <c r="AF6147" s="13">
        <f t="shared" ref="AF6147:AF6210" si="254">IFERROR(M6147/Z6147,0)</f>
        <v>1.1560975609756097E-2</v>
      </c>
    </row>
    <row r="6148" spans="1:32" x14ac:dyDescent="0.45">
      <c r="A6148" s="12" t="s">
        <v>55</v>
      </c>
      <c r="B6148" s="12" t="s">
        <v>338</v>
      </c>
      <c r="C6148" t="s">
        <v>98</v>
      </c>
      <c r="D6148">
        <v>1600.2</v>
      </c>
      <c r="E6148">
        <v>246865.74</v>
      </c>
      <c r="F6148">
        <v>89346.28</v>
      </c>
      <c r="G6148">
        <v>1096507.96</v>
      </c>
      <c r="H6148">
        <v>3583561.51</v>
      </c>
      <c r="I6148">
        <v>174437.07</v>
      </c>
      <c r="J6148">
        <v>227109.28</v>
      </c>
      <c r="K6148">
        <v>9513.5300000000007</v>
      </c>
      <c r="L6148">
        <v>14535.88</v>
      </c>
      <c r="M6148">
        <v>5.88</v>
      </c>
      <c r="N6148">
        <v>272.14</v>
      </c>
      <c r="O6148">
        <v>11.75</v>
      </c>
      <c r="P6148">
        <v>4.32</v>
      </c>
      <c r="Q6148">
        <v>0.36</v>
      </c>
      <c r="R6148">
        <v>3197.64</v>
      </c>
      <c r="S6148">
        <v>3.03</v>
      </c>
      <c r="T6148">
        <v>136.19</v>
      </c>
      <c r="U6148">
        <v>134.22999999999999</v>
      </c>
      <c r="V6148" s="14">
        <v>-0.91610000000000003</v>
      </c>
      <c r="W6148">
        <v>-641.63049999999998</v>
      </c>
      <c r="X6148">
        <v>-0.26</v>
      </c>
      <c r="Y6148" s="12" t="str">
        <f>IFERROR(VLOOKUP(C6148,[1]Index!$D:$F,3,FALSE),"Non List")</f>
        <v>Microfinance</v>
      </c>
      <c r="Z6148">
        <f>IFERROR(VLOOKUP(C6148,[1]LP!$B:$C,2,FALSE),0)</f>
        <v>1560</v>
      </c>
      <c r="AA6148" s="11">
        <f t="shared" si="252"/>
        <v>265.3</v>
      </c>
      <c r="AB6148" s="5">
        <f>IFERROR(VLOOKUP(C6148,[2]Sheet1!$B:$F,5,FALSE),0)</f>
        <v>740597.1</v>
      </c>
      <c r="AC6148" s="11">
        <f>IFERROR(VLOOKUP(AE6148,[3]Sheet2!$M:$O,2,FALSE),0)</f>
        <v>0</v>
      </c>
      <c r="AD6148" s="11">
        <f>IFERROR(VLOOKUP(AE6148,[3]Sheet2!$M:$O,3,FALSE),0)</f>
        <v>0</v>
      </c>
      <c r="AE6148" s="10" t="str">
        <f t="shared" si="253"/>
        <v>80/81USLB</v>
      </c>
      <c r="AF6148" s="13">
        <f t="shared" si="254"/>
        <v>3.7692307692307691E-3</v>
      </c>
    </row>
    <row r="6149" spans="1:32" x14ac:dyDescent="0.45">
      <c r="A6149" s="12" t="s">
        <v>55</v>
      </c>
      <c r="B6149" s="12" t="s">
        <v>338</v>
      </c>
      <c r="C6149" t="s">
        <v>191</v>
      </c>
      <c r="D6149">
        <v>975</v>
      </c>
      <c r="E6149">
        <v>910782.50899999996</v>
      </c>
      <c r="F6149">
        <v>596945.12300000002</v>
      </c>
      <c r="G6149">
        <v>4824776.8260000004</v>
      </c>
      <c r="H6149">
        <v>11135174.631999999</v>
      </c>
      <c r="I6149">
        <v>620351.44700000004</v>
      </c>
      <c r="J6149">
        <v>765953.62800000003</v>
      </c>
      <c r="K6149">
        <v>189638.82</v>
      </c>
      <c r="L6149">
        <v>98696.554999999993</v>
      </c>
      <c r="M6149">
        <v>10.83</v>
      </c>
      <c r="N6149">
        <v>90.03</v>
      </c>
      <c r="O6149">
        <v>5.89</v>
      </c>
      <c r="P6149">
        <v>6.55</v>
      </c>
      <c r="Q6149">
        <v>0.81</v>
      </c>
      <c r="R6149">
        <v>530.28</v>
      </c>
      <c r="S6149">
        <v>6.11</v>
      </c>
      <c r="T6149">
        <v>165.54</v>
      </c>
      <c r="U6149">
        <v>200.84</v>
      </c>
      <c r="V6149" s="14">
        <v>-0.79400000000000004</v>
      </c>
      <c r="W6149">
        <v>124842.31299999999</v>
      </c>
      <c r="X6149">
        <v>13.71</v>
      </c>
      <c r="Y6149" s="12" t="str">
        <f>IFERROR(VLOOKUP(C6149,[1]Index!$D:$F,3,FALSE),"Non List")</f>
        <v>Microfinance</v>
      </c>
      <c r="Z6149">
        <f>IFERROR(VLOOKUP(C6149,[1]LP!$B:$C,2,FALSE),0)</f>
        <v>757.3</v>
      </c>
      <c r="AA6149" s="11">
        <f t="shared" si="252"/>
        <v>69.900000000000006</v>
      </c>
      <c r="AB6149" s="5">
        <f>IFERROR(VLOOKUP(C6149,[2]Sheet1!$B:$F,5,FALSE),0)</f>
        <v>5113964.87</v>
      </c>
      <c r="AC6149" s="11">
        <f>IFERROR(VLOOKUP(AE6149,[3]Sheet2!$M:$O,2,FALSE),0)</f>
        <v>1</v>
      </c>
      <c r="AD6149" s="11">
        <f>IFERROR(VLOOKUP(AE6149,[3]Sheet2!$M:$O,3,FALSE),0)</f>
        <v>6</v>
      </c>
      <c r="AE6149" s="10" t="str">
        <f t="shared" si="253"/>
        <v>80/81SWMF</v>
      </c>
      <c r="AF6149" s="13">
        <f t="shared" si="254"/>
        <v>1.4300805493199526E-2</v>
      </c>
    </row>
    <row r="6150" spans="1:32" x14ac:dyDescent="0.45">
      <c r="A6150" s="12" t="s">
        <v>55</v>
      </c>
      <c r="B6150" s="12" t="s">
        <v>338</v>
      </c>
      <c r="C6150" t="s">
        <v>363</v>
      </c>
      <c r="D6150">
        <v>892</v>
      </c>
      <c r="E6150">
        <v>1397764.5449999999</v>
      </c>
      <c r="F6150">
        <v>1319306.9040000001</v>
      </c>
      <c r="G6150">
        <v>6141362.9800000004</v>
      </c>
      <c r="H6150">
        <v>20142227.618000001</v>
      </c>
      <c r="I6150">
        <v>1038880.45</v>
      </c>
      <c r="J6150">
        <v>1281062.0419999999</v>
      </c>
      <c r="K6150">
        <v>604681.23699999996</v>
      </c>
      <c r="L6150">
        <v>447006.11499999999</v>
      </c>
      <c r="M6150">
        <v>31.98</v>
      </c>
      <c r="N6150">
        <v>27.89</v>
      </c>
      <c r="O6150">
        <v>4.59</v>
      </c>
      <c r="P6150">
        <v>16.45</v>
      </c>
      <c r="Q6150">
        <v>2.08</v>
      </c>
      <c r="R6150">
        <v>128.02000000000001</v>
      </c>
      <c r="S6150">
        <v>6.6</v>
      </c>
      <c r="T6150">
        <v>194.39</v>
      </c>
      <c r="U6150">
        <v>374</v>
      </c>
      <c r="V6150" s="14">
        <v>-0.58069999999999999</v>
      </c>
      <c r="W6150">
        <v>52902.755100000002</v>
      </c>
      <c r="X6150">
        <v>3.78</v>
      </c>
      <c r="Y6150" s="12" t="str">
        <f>IFERROR(VLOOKUP(C6150,[1]Index!$D:$F,3,FALSE),"Non List")</f>
        <v>Microfinance</v>
      </c>
      <c r="Z6150">
        <f>IFERROR(VLOOKUP(C6150,[1]LP!$B:$C,2,FALSE),0)</f>
        <v>650.4</v>
      </c>
      <c r="AA6150" s="11">
        <f t="shared" si="252"/>
        <v>20.3</v>
      </c>
      <c r="AB6150" s="5">
        <f>IFERROR(VLOOKUP(C6150,[2]Sheet1!$B:$F,5,FALSE),0)</f>
        <v>6849045.0700000003</v>
      </c>
      <c r="AC6150" s="11">
        <f>IFERROR(VLOOKUP(AE6150,[3]Sheet2!$M:$O,2,FALSE),0)</f>
        <v>0</v>
      </c>
      <c r="AD6150" s="11">
        <f>IFERROR(VLOOKUP(AE6150,[3]Sheet2!$M:$O,3,FALSE),0)</f>
        <v>0</v>
      </c>
      <c r="AE6150" s="10" t="str">
        <f t="shared" si="253"/>
        <v>80/81NMLBBL</v>
      </c>
      <c r="AF6150" s="13">
        <f t="shared" si="254"/>
        <v>4.9169741697416974E-2</v>
      </c>
    </row>
    <row r="6151" spans="1:32" x14ac:dyDescent="0.45">
      <c r="A6151" s="12" t="s">
        <v>55</v>
      </c>
      <c r="B6151" s="12" t="s">
        <v>338</v>
      </c>
      <c r="C6151" t="s">
        <v>375</v>
      </c>
      <c r="D6151">
        <v>1546.8</v>
      </c>
      <c r="E6151">
        <v>628357.33700000006</v>
      </c>
      <c r="F6151">
        <v>738351.723</v>
      </c>
      <c r="G6151">
        <v>3969204.1370000001</v>
      </c>
      <c r="H6151">
        <v>11513253.766000001</v>
      </c>
      <c r="I6151">
        <v>309934.53100000002</v>
      </c>
      <c r="J6151">
        <v>368024.52899999998</v>
      </c>
      <c r="K6151">
        <v>72645.16</v>
      </c>
      <c r="L6151">
        <v>79847.22</v>
      </c>
      <c r="M6151">
        <v>12.7</v>
      </c>
      <c r="N6151">
        <v>121.8</v>
      </c>
      <c r="O6151">
        <v>7.11</v>
      </c>
      <c r="P6151">
        <v>5.84</v>
      </c>
      <c r="Q6151">
        <v>0.61</v>
      </c>
      <c r="R6151">
        <v>866</v>
      </c>
      <c r="S6151">
        <v>9.85</v>
      </c>
      <c r="T6151">
        <v>217.51</v>
      </c>
      <c r="U6151">
        <v>249.31</v>
      </c>
      <c r="V6151" s="14">
        <v>-0.83879999999999999</v>
      </c>
      <c r="W6151">
        <v>105898.08500000001</v>
      </c>
      <c r="X6151">
        <v>16.850000000000001</v>
      </c>
      <c r="Y6151" s="12" t="str">
        <f>IFERROR(VLOOKUP(C6151,[1]Index!$D:$F,3,FALSE),"Non List")</f>
        <v>Microfinance</v>
      </c>
      <c r="Z6151">
        <f>IFERROR(VLOOKUP(C6151,[1]LP!$B:$C,2,FALSE),0)</f>
        <v>1256</v>
      </c>
      <c r="AA6151" s="11">
        <f t="shared" si="252"/>
        <v>98.9</v>
      </c>
      <c r="AB6151" s="5">
        <f>IFERROR(VLOOKUP(C6151,[2]Sheet1!$B:$F,5,FALSE),0)</f>
        <v>1885072.2</v>
      </c>
      <c r="AC6151" s="11">
        <f>IFERROR(VLOOKUP(AE6151,[3]Sheet2!$M:$O,2,FALSE),0)</f>
        <v>0</v>
      </c>
      <c r="AD6151" s="11">
        <f>IFERROR(VLOOKUP(AE6151,[3]Sheet2!$M:$O,3,FALSE),0)</f>
        <v>0</v>
      </c>
      <c r="AE6151" s="10" t="str">
        <f t="shared" si="253"/>
        <v>80/81MATRI</v>
      </c>
      <c r="AF6151" s="13">
        <f t="shared" si="254"/>
        <v>1.0111464968152866E-2</v>
      </c>
    </row>
    <row r="6152" spans="1:32" x14ac:dyDescent="0.45">
      <c r="A6152" s="12" t="s">
        <v>55</v>
      </c>
      <c r="B6152" s="12" t="s">
        <v>338</v>
      </c>
      <c r="C6152" t="s">
        <v>192</v>
      </c>
      <c r="D6152" s="5">
        <v>312</v>
      </c>
      <c r="E6152" s="5">
        <v>3735925.2</v>
      </c>
      <c r="F6152" s="5">
        <v>147557.13800000001</v>
      </c>
      <c r="L6152">
        <v>5884.6940000000004</v>
      </c>
      <c r="M6152" s="5">
        <v>0.15</v>
      </c>
      <c r="N6152" s="5">
        <v>2080</v>
      </c>
      <c r="O6152" s="5">
        <v>3</v>
      </c>
      <c r="P6152" s="5">
        <v>0.15</v>
      </c>
      <c r="R6152">
        <v>6240</v>
      </c>
      <c r="T6152">
        <v>103.95</v>
      </c>
      <c r="U6152">
        <v>18.73</v>
      </c>
      <c r="V6152" s="4">
        <v>-0.94</v>
      </c>
      <c r="Y6152" s="12" t="str">
        <f>IFERROR(VLOOKUP(C6152,[1]Index!$D:$F,3,FALSE),"Non List")</f>
        <v>Hydro Power</v>
      </c>
      <c r="Z6152">
        <f>IFERROR(VLOOKUP(C6152,[1]LP!$B:$C,2,FALSE),0)</f>
        <v>244.4</v>
      </c>
      <c r="AA6152" s="11">
        <f t="shared" ref="AA6152:AA6205" si="255">ROUND(IFERROR(Z6152/M6152,0),1)</f>
        <v>1629.3</v>
      </c>
      <c r="AB6152" s="5">
        <f>IFERROR(VLOOKUP(C6152,[2]Sheet1!$B:$F,5,FALSE),0)</f>
        <v>38480027</v>
      </c>
      <c r="AC6152" s="11">
        <f>IFERROR(VLOOKUP(AE6152,[3]Sheet2!$M:$O,2,FALSE),0)</f>
        <v>0.157</v>
      </c>
      <c r="AD6152" s="11">
        <f>IFERROR(VLOOKUP(AE6152,[3]Sheet2!$M:$O,3,FALSE),0)</f>
        <v>3</v>
      </c>
      <c r="AE6152" s="10" t="str">
        <f t="shared" ref="AE6152:AE6205" si="256">B6152&amp;C6152</f>
        <v>80/81AHPC</v>
      </c>
      <c r="AF6152" s="13">
        <f t="shared" si="254"/>
        <v>6.1374795417348609E-4</v>
      </c>
    </row>
    <row r="6153" spans="1:32" x14ac:dyDescent="0.45">
      <c r="A6153" s="12" t="s">
        <v>55</v>
      </c>
      <c r="B6153" s="12" t="s">
        <v>338</v>
      </c>
      <c r="C6153" t="s">
        <v>193</v>
      </c>
      <c r="D6153" s="5">
        <v>442</v>
      </c>
      <c r="E6153" s="5">
        <v>3409065</v>
      </c>
      <c r="F6153" s="5">
        <v>3622104</v>
      </c>
      <c r="L6153">
        <v>176412</v>
      </c>
      <c r="M6153" s="5">
        <v>5.17</v>
      </c>
      <c r="N6153" s="5">
        <v>85.49</v>
      </c>
      <c r="O6153" s="5">
        <v>2.14</v>
      </c>
      <c r="P6153" s="5">
        <v>2.5099999999999998</v>
      </c>
      <c r="R6153">
        <v>182.95</v>
      </c>
      <c r="T6153">
        <v>206.25</v>
      </c>
      <c r="U6153">
        <v>154.88999999999999</v>
      </c>
      <c r="V6153" s="4">
        <v>-0.64959999999999996</v>
      </c>
      <c r="Y6153" s="12" t="str">
        <f>IFERROR(VLOOKUP(C6153,[1]Index!$D:$F,3,FALSE),"Non List")</f>
        <v>Hydro Power</v>
      </c>
      <c r="Z6153">
        <f>IFERROR(VLOOKUP(C6153,[1]LP!$B:$C,2,FALSE),0)</f>
        <v>402.5</v>
      </c>
      <c r="AA6153" s="11">
        <f t="shared" si="255"/>
        <v>77.900000000000006</v>
      </c>
      <c r="AB6153" s="5">
        <f>IFERROR(VLOOKUP(C6153,[2]Sheet1!$B:$F,5,FALSE),0)</f>
        <v>34098721</v>
      </c>
      <c r="AC6153" s="11">
        <f>IFERROR(VLOOKUP(AE6153,[3]Sheet2!$M:$O,2,FALSE),0)</f>
        <v>0</v>
      </c>
      <c r="AD6153" s="11">
        <f>IFERROR(VLOOKUP(AE6153,[3]Sheet2!$M:$O,3,FALSE),0)</f>
        <v>0</v>
      </c>
      <c r="AE6153" s="10" t="str">
        <f t="shared" si="256"/>
        <v>80/81BPCL</v>
      </c>
      <c r="AF6153" s="13">
        <f t="shared" si="254"/>
        <v>1.284472049689441E-2</v>
      </c>
    </row>
    <row r="6154" spans="1:32" x14ac:dyDescent="0.45">
      <c r="A6154" s="12" t="s">
        <v>55</v>
      </c>
      <c r="B6154" s="12" t="s">
        <v>338</v>
      </c>
      <c r="C6154" t="s">
        <v>194</v>
      </c>
      <c r="D6154" s="5">
        <v>673</v>
      </c>
      <c r="E6154" s="5">
        <v>7983997.2000000002</v>
      </c>
      <c r="F6154" s="5">
        <v>2809744.55</v>
      </c>
      <c r="L6154">
        <v>646447.98</v>
      </c>
      <c r="M6154" s="5">
        <v>8.09</v>
      </c>
      <c r="N6154" s="5">
        <v>83.19</v>
      </c>
      <c r="O6154" s="5">
        <v>4.9800000000000004</v>
      </c>
      <c r="P6154" s="5">
        <v>5.99</v>
      </c>
      <c r="R6154">
        <v>414.29</v>
      </c>
      <c r="T6154">
        <v>135.19</v>
      </c>
      <c r="U6154">
        <v>156.87</v>
      </c>
      <c r="V6154" s="4">
        <v>-0.76690000000000003</v>
      </c>
      <c r="Y6154" s="12" t="str">
        <f>IFERROR(VLOOKUP(C6154,[1]Index!$D:$F,3,FALSE),"Non List")</f>
        <v>Hydro Power</v>
      </c>
      <c r="Z6154">
        <f>IFERROR(VLOOKUP(C6154,[1]LP!$B:$C,2,FALSE),0)</f>
        <v>510.3</v>
      </c>
      <c r="AA6154" s="11">
        <f t="shared" si="255"/>
        <v>63.1</v>
      </c>
      <c r="AB6154" s="5">
        <f>IFERROR(VLOOKUP(C6154,[2]Sheet1!$B:$F,5,FALSE),0)</f>
        <v>79839972</v>
      </c>
      <c r="AC6154" s="11">
        <f>IFERROR(VLOOKUP(AE6154,[3]Sheet2!$M:$O,2,FALSE),0)</f>
        <v>0</v>
      </c>
      <c r="AD6154" s="11">
        <f>IFERROR(VLOOKUP(AE6154,[3]Sheet2!$M:$O,3,FALSE),0)</f>
        <v>0</v>
      </c>
      <c r="AE6154" s="10" t="str">
        <f t="shared" si="256"/>
        <v>80/81CHCL</v>
      </c>
      <c r="AF6154" s="13">
        <f t="shared" si="254"/>
        <v>1.5853419557123261E-2</v>
      </c>
    </row>
    <row r="6155" spans="1:32" x14ac:dyDescent="0.45">
      <c r="A6155" s="12" t="s">
        <v>55</v>
      </c>
      <c r="B6155" s="12" t="s">
        <v>338</v>
      </c>
      <c r="C6155" t="s">
        <v>196</v>
      </c>
      <c r="D6155" s="5">
        <v>632</v>
      </c>
      <c r="E6155" s="5">
        <v>3398176.1</v>
      </c>
      <c r="F6155" s="5">
        <v>2519743.287</v>
      </c>
      <c r="L6155">
        <v>364173.88299999997</v>
      </c>
      <c r="M6155" s="5">
        <v>10.71</v>
      </c>
      <c r="N6155" s="5">
        <v>59.01</v>
      </c>
      <c r="O6155" s="5">
        <v>3.63</v>
      </c>
      <c r="P6155" s="5">
        <v>6.15</v>
      </c>
      <c r="R6155">
        <v>214.21</v>
      </c>
      <c r="T6155">
        <v>174.15</v>
      </c>
      <c r="U6155">
        <v>204.86</v>
      </c>
      <c r="V6155" s="4">
        <v>-0.67589999999999995</v>
      </c>
      <c r="Y6155" s="12" t="str">
        <f>IFERROR(VLOOKUP(C6155,[1]Index!$D:$F,3,FALSE),"Non List")</f>
        <v>Hydro Power</v>
      </c>
      <c r="Z6155">
        <f>IFERROR(VLOOKUP(C6155,[1]LP!$B:$C,2,FALSE),0)</f>
        <v>448</v>
      </c>
      <c r="AA6155" s="11">
        <f t="shared" si="255"/>
        <v>41.8</v>
      </c>
      <c r="AB6155" s="5">
        <f>IFERROR(VLOOKUP(C6155,[2]Sheet1!$B:$F,5,FALSE),0)</f>
        <v>33981761</v>
      </c>
      <c r="AC6155" s="11">
        <f>IFERROR(VLOOKUP(AE6155,[3]Sheet2!$M:$O,2,FALSE),0)</f>
        <v>0.52629999999999999</v>
      </c>
      <c r="AD6155" s="11">
        <f>IFERROR(VLOOKUP(AE6155,[3]Sheet2!$M:$O,3,FALSE),0)</f>
        <v>10</v>
      </c>
      <c r="AE6155" s="10" t="str">
        <f t="shared" si="256"/>
        <v>80/81SHPC</v>
      </c>
      <c r="AF6155" s="13">
        <f t="shared" si="254"/>
        <v>2.390625E-2</v>
      </c>
    </row>
    <row r="6156" spans="1:32" x14ac:dyDescent="0.45">
      <c r="A6156" s="12" t="s">
        <v>55</v>
      </c>
      <c r="B6156" s="12" t="s">
        <v>338</v>
      </c>
      <c r="C6156" t="s">
        <v>215</v>
      </c>
      <c r="D6156" s="5">
        <v>265</v>
      </c>
      <c r="E6156" s="5">
        <v>990000</v>
      </c>
      <c r="F6156" s="5">
        <v>-330704.45409999997</v>
      </c>
      <c r="L6156">
        <v>-152371.1813</v>
      </c>
      <c r="M6156" s="5">
        <v>-15.39</v>
      </c>
      <c r="N6156" s="5">
        <v>-17.22</v>
      </c>
      <c r="O6156" s="5">
        <v>3.98</v>
      </c>
      <c r="P6156" s="5">
        <v>-23.11</v>
      </c>
      <c r="R6156">
        <v>-68.540000000000006</v>
      </c>
      <c r="T6156">
        <v>66.599999999999994</v>
      </c>
      <c r="U6156" t="s">
        <v>314</v>
      </c>
      <c r="V6156" s="4" t="s">
        <v>314</v>
      </c>
      <c r="Y6156" s="12" t="str">
        <f>IFERROR(VLOOKUP(C6156,[1]Index!$D:$F,3,FALSE),"Non List")</f>
        <v>Hydro Power</v>
      </c>
      <c r="Z6156">
        <f>IFERROR(VLOOKUP(C6156,[1]LP!$B:$C,2,FALSE),0)</f>
        <v>224</v>
      </c>
      <c r="AA6156" s="11">
        <f t="shared" si="255"/>
        <v>-14.6</v>
      </c>
      <c r="AB6156" s="5">
        <f>IFERROR(VLOOKUP(C6156,[2]Sheet1!$B:$F,5,FALSE),0)</f>
        <v>19800000</v>
      </c>
      <c r="AC6156" s="11">
        <f>IFERROR(VLOOKUP(AE6156,[3]Sheet2!$M:$O,2,FALSE),0)</f>
        <v>0</v>
      </c>
      <c r="AD6156" s="11">
        <f>IFERROR(VLOOKUP(AE6156,[3]Sheet2!$M:$O,3,FALSE),0)</f>
        <v>0</v>
      </c>
      <c r="AE6156" s="10" t="str">
        <f t="shared" si="256"/>
        <v>80/81HURJA</v>
      </c>
      <c r="AF6156" s="13">
        <f t="shared" si="254"/>
        <v>-6.8705357142857151E-2</v>
      </c>
    </row>
    <row r="6157" spans="1:32" x14ac:dyDescent="0.45">
      <c r="A6157" s="12" t="s">
        <v>55</v>
      </c>
      <c r="B6157" s="12" t="s">
        <v>338</v>
      </c>
      <c r="C6157" t="s">
        <v>202</v>
      </c>
      <c r="D6157" s="5">
        <v>301</v>
      </c>
      <c r="E6157" s="5">
        <v>3895942.1</v>
      </c>
      <c r="F6157" s="5">
        <v>-172955.09299999999</v>
      </c>
      <c r="L6157">
        <v>-301861.788</v>
      </c>
      <c r="M6157" s="5">
        <v>-7.74</v>
      </c>
      <c r="N6157" s="5">
        <v>-38.89</v>
      </c>
      <c r="O6157" s="5">
        <v>3.15</v>
      </c>
      <c r="P6157" s="5">
        <v>-8.11</v>
      </c>
      <c r="R6157">
        <v>-122.5</v>
      </c>
      <c r="T6157">
        <v>95.56</v>
      </c>
      <c r="U6157" t="s">
        <v>314</v>
      </c>
      <c r="V6157" s="4" t="s">
        <v>314</v>
      </c>
      <c r="Y6157" s="12" t="str">
        <f>IFERROR(VLOOKUP(C6157,[1]Index!$D:$F,3,FALSE),"Non List")</f>
        <v>Hydro Power</v>
      </c>
      <c r="Z6157">
        <f>IFERROR(VLOOKUP(C6157,[1]LP!$B:$C,2,FALSE),0)</f>
        <v>229.9</v>
      </c>
      <c r="AA6157" s="11">
        <f t="shared" si="255"/>
        <v>-29.7</v>
      </c>
      <c r="AB6157" s="5">
        <f>IFERROR(VLOOKUP(C6157,[2]Sheet1!$B:$F,5,FALSE),0)</f>
        <v>38959421</v>
      </c>
      <c r="AC6157" s="11">
        <f>IFERROR(VLOOKUP(AE6157,[3]Sheet2!$M:$O,2,FALSE),0)</f>
        <v>0</v>
      </c>
      <c r="AD6157" s="11">
        <f>IFERROR(VLOOKUP(AE6157,[3]Sheet2!$M:$O,3,FALSE),0)</f>
        <v>0</v>
      </c>
      <c r="AE6157" s="10" t="str">
        <f t="shared" si="256"/>
        <v>80/81AKPL</v>
      </c>
      <c r="AF6157" s="13">
        <f t="shared" si="254"/>
        <v>-3.3666811657242279E-2</v>
      </c>
    </row>
    <row r="6158" spans="1:32" x14ac:dyDescent="0.45">
      <c r="A6158" s="12" t="s">
        <v>55</v>
      </c>
      <c r="B6158" s="12" t="s">
        <v>338</v>
      </c>
      <c r="C6158" t="s">
        <v>198</v>
      </c>
      <c r="D6158" s="5">
        <v>392</v>
      </c>
      <c r="E6158" s="5">
        <v>535815</v>
      </c>
      <c r="F6158" s="5">
        <v>61402.427000000003</v>
      </c>
      <c r="L6158">
        <v>301.33100000000002</v>
      </c>
      <c r="M6158" s="5">
        <v>0.05</v>
      </c>
      <c r="N6158" s="5">
        <v>7840</v>
      </c>
      <c r="O6158" s="5">
        <v>3.52</v>
      </c>
      <c r="P6158" s="5">
        <v>0.05</v>
      </c>
      <c r="R6158">
        <v>27596.799999999999</v>
      </c>
      <c r="T6158">
        <v>111.46</v>
      </c>
      <c r="U6158">
        <v>11.2</v>
      </c>
      <c r="V6158" s="4">
        <v>-0.97140000000000004</v>
      </c>
      <c r="Y6158" s="12" t="str">
        <f>IFERROR(VLOOKUP(C6158,[1]Index!$D:$F,3,FALSE),"Non List")</f>
        <v>Hydro Power</v>
      </c>
      <c r="Z6158">
        <f>IFERROR(VLOOKUP(C6158,[1]LP!$B:$C,2,FALSE),0)</f>
        <v>405</v>
      </c>
      <c r="AA6158" s="11">
        <f t="shared" si="255"/>
        <v>8100</v>
      </c>
      <c r="AB6158" s="5">
        <f>IFERROR(VLOOKUP(C6158,[2]Sheet1!$B:$F,5,FALSE),0)</f>
        <v>5358150</v>
      </c>
      <c r="AC6158" s="11">
        <f>IFERROR(VLOOKUP(AE6158,[3]Sheet2!$M:$O,2,FALSE),0)</f>
        <v>0</v>
      </c>
      <c r="AD6158" s="11">
        <f>IFERROR(VLOOKUP(AE6158,[3]Sheet2!$M:$O,3,FALSE),0)</f>
        <v>0</v>
      </c>
      <c r="AE6158" s="10" t="str">
        <f t="shared" si="256"/>
        <v>80/81BARUN</v>
      </c>
      <c r="AF6158" s="13">
        <f t="shared" si="254"/>
        <v>1.2345679012345679E-4</v>
      </c>
    </row>
    <row r="6159" spans="1:32" x14ac:dyDescent="0.45">
      <c r="A6159" s="12" t="s">
        <v>55</v>
      </c>
      <c r="B6159" s="12" t="s">
        <v>338</v>
      </c>
      <c r="C6159" t="s">
        <v>200</v>
      </c>
      <c r="D6159" s="5">
        <v>481</v>
      </c>
      <c r="E6159" s="5">
        <v>1851279.22</v>
      </c>
      <c r="F6159" s="5">
        <v>1530722.31</v>
      </c>
      <c r="L6159">
        <v>25345.78</v>
      </c>
      <c r="M6159" s="5">
        <v>1.36</v>
      </c>
      <c r="N6159" s="5">
        <v>353.68</v>
      </c>
      <c r="O6159" s="5">
        <v>2.63</v>
      </c>
      <c r="P6159" s="5">
        <v>0.75</v>
      </c>
      <c r="R6159">
        <v>930.18</v>
      </c>
      <c r="T6159">
        <v>182.68</v>
      </c>
      <c r="U6159">
        <v>74.77</v>
      </c>
      <c r="V6159" s="4">
        <v>-0.84460000000000002</v>
      </c>
      <c r="Y6159" s="12" t="str">
        <f>IFERROR(VLOOKUP(C6159,[1]Index!$D:$F,3,FALSE),"Non List")</f>
        <v>Hydro Power</v>
      </c>
      <c r="Z6159">
        <f>IFERROR(VLOOKUP(C6159,[1]LP!$B:$C,2,FALSE),0)</f>
        <v>253</v>
      </c>
      <c r="AA6159" s="11">
        <f t="shared" si="255"/>
        <v>186</v>
      </c>
      <c r="AB6159" s="5">
        <f>IFERROR(VLOOKUP(C6159,[2]Sheet1!$B:$F,5,FALSE),0)</f>
        <v>37025584</v>
      </c>
      <c r="AC6159" s="11">
        <f>IFERROR(VLOOKUP(AE6159,[3]Sheet2!$M:$O,2,FALSE),0)</f>
        <v>0</v>
      </c>
      <c r="AD6159" s="11">
        <f>IFERROR(VLOOKUP(AE6159,[3]Sheet2!$M:$O,3,FALSE),0)</f>
        <v>0</v>
      </c>
      <c r="AE6159" s="10" t="str">
        <f t="shared" si="256"/>
        <v>80/81NGPL</v>
      </c>
      <c r="AF6159" s="13">
        <f t="shared" si="254"/>
        <v>5.3754940711462458E-3</v>
      </c>
    </row>
    <row r="6160" spans="1:32" x14ac:dyDescent="0.45">
      <c r="A6160" s="12" t="s">
        <v>55</v>
      </c>
      <c r="B6160" s="12" t="s">
        <v>338</v>
      </c>
      <c r="C6160" t="s">
        <v>238</v>
      </c>
      <c r="D6160" s="5">
        <v>972</v>
      </c>
      <c r="E6160" s="5">
        <v>615968.65</v>
      </c>
      <c r="F6160" s="5">
        <v>38933.919999999998</v>
      </c>
      <c r="L6160">
        <v>33379.06</v>
      </c>
      <c r="M6160" s="5">
        <v>5.41</v>
      </c>
      <c r="N6160" s="5">
        <v>179.67</v>
      </c>
      <c r="O6160" s="5">
        <v>9.14</v>
      </c>
      <c r="P6160" s="5">
        <v>5.0999999999999996</v>
      </c>
      <c r="R6160">
        <v>1642.18</v>
      </c>
      <c r="T6160">
        <v>106.32</v>
      </c>
      <c r="U6160">
        <v>113.76</v>
      </c>
      <c r="V6160" s="4">
        <v>-0.88300000000000001</v>
      </c>
      <c r="Y6160" s="12" t="str">
        <f>IFERROR(VLOOKUP(C6160,[1]Index!$D:$F,3,FALSE),"Non List")</f>
        <v>Hydro Non Converted</v>
      </c>
      <c r="Z6160">
        <f>IFERROR(VLOOKUP(C6160,[1]LP!$B:$C,2,FALSE),0)</f>
        <v>845</v>
      </c>
      <c r="AA6160" s="11">
        <f t="shared" si="255"/>
        <v>156.19999999999999</v>
      </c>
      <c r="AB6160" s="5">
        <f>IFERROR(VLOOKUP(C6160,[2]Sheet1!$B:$F,5,FALSE),0)</f>
        <v>1293534.2000000002</v>
      </c>
      <c r="AC6160" s="11">
        <f>IFERROR(VLOOKUP(AE6160,[3]Sheet2!$M:$O,2,FALSE),0)</f>
        <v>0.26319999999999999</v>
      </c>
      <c r="AD6160" s="11">
        <f>IFERROR(VLOOKUP(AE6160,[3]Sheet2!$M:$O,3,FALSE),0)</f>
        <v>5</v>
      </c>
      <c r="AE6160" s="10" t="str">
        <f t="shared" si="256"/>
        <v>80/81MHL</v>
      </c>
      <c r="AF6160" s="13">
        <f t="shared" si="254"/>
        <v>6.4023668639053254E-3</v>
      </c>
    </row>
    <row r="6161" spans="1:32" x14ac:dyDescent="0.45">
      <c r="A6161" s="12" t="s">
        <v>55</v>
      </c>
      <c r="B6161" s="12" t="s">
        <v>338</v>
      </c>
      <c r="C6161" t="s">
        <v>203</v>
      </c>
      <c r="D6161" s="5">
        <v>431</v>
      </c>
      <c r="E6161" s="5">
        <v>1500000</v>
      </c>
      <c r="F6161" s="5">
        <v>-509729</v>
      </c>
      <c r="L6161">
        <v>-166673</v>
      </c>
      <c r="M6161" s="5">
        <v>-11.11</v>
      </c>
      <c r="N6161" s="5">
        <v>-38.79</v>
      </c>
      <c r="O6161" s="5">
        <v>6.53</v>
      </c>
      <c r="P6161" s="5">
        <v>-16.829999999999998</v>
      </c>
      <c r="R6161">
        <v>-253.3</v>
      </c>
      <c r="T6161">
        <v>66.02</v>
      </c>
      <c r="U6161" t="s">
        <v>314</v>
      </c>
      <c r="V6161" s="4" t="s">
        <v>314</v>
      </c>
      <c r="Y6161" s="12" t="str">
        <f>IFERROR(VLOOKUP(C6161,[1]Index!$D:$F,3,FALSE),"Non List")</f>
        <v>Hydro Power</v>
      </c>
      <c r="Z6161">
        <f>IFERROR(VLOOKUP(C6161,[1]LP!$B:$C,2,FALSE),0)</f>
        <v>495</v>
      </c>
      <c r="AA6161" s="11">
        <f t="shared" si="255"/>
        <v>-44.6</v>
      </c>
      <c r="AB6161" s="5">
        <f>IFERROR(VLOOKUP(C6161,[2]Sheet1!$B:$F,5,FALSE),0)</f>
        <v>15000000</v>
      </c>
      <c r="AC6161" s="11">
        <f>IFERROR(VLOOKUP(AE6161,[3]Sheet2!$M:$O,2,FALSE),0)</f>
        <v>0</v>
      </c>
      <c r="AD6161" s="11">
        <f>IFERROR(VLOOKUP(AE6161,[3]Sheet2!$M:$O,3,FALSE),0)</f>
        <v>0</v>
      </c>
      <c r="AE6161" s="10" t="str">
        <f t="shared" si="256"/>
        <v>80/81NYADI</v>
      </c>
      <c r="AF6161" s="13">
        <f t="shared" si="254"/>
        <v>-2.2444444444444444E-2</v>
      </c>
    </row>
    <row r="6162" spans="1:32" x14ac:dyDescent="0.45">
      <c r="A6162" s="12" t="s">
        <v>55</v>
      </c>
      <c r="B6162" s="12" t="s">
        <v>338</v>
      </c>
      <c r="C6162" t="s">
        <v>219</v>
      </c>
      <c r="D6162" s="5">
        <v>407.6</v>
      </c>
      <c r="E6162" s="5">
        <v>3650000</v>
      </c>
      <c r="F6162" s="5">
        <v>-396600.18</v>
      </c>
      <c r="L6162">
        <v>-155340.81</v>
      </c>
      <c r="M6162" s="5">
        <v>-4.25</v>
      </c>
      <c r="N6162" s="5">
        <v>-95.91</v>
      </c>
      <c r="O6162" s="5">
        <v>4.57</v>
      </c>
      <c r="P6162" s="5">
        <v>-4.7699999999999996</v>
      </c>
      <c r="R6162">
        <v>-438.31</v>
      </c>
      <c r="T6162">
        <v>89.13</v>
      </c>
      <c r="U6162" t="s">
        <v>314</v>
      </c>
      <c r="V6162" s="4" t="s">
        <v>314</v>
      </c>
      <c r="Y6162" s="12" t="str">
        <f>IFERROR(VLOOKUP(C6162,[1]Index!$D:$F,3,FALSE),"Non List")</f>
        <v>Hydro Power</v>
      </c>
      <c r="Z6162">
        <f>IFERROR(VLOOKUP(C6162,[1]LP!$B:$C,2,FALSE),0)</f>
        <v>344</v>
      </c>
      <c r="AA6162" s="11">
        <f t="shared" si="255"/>
        <v>-80.900000000000006</v>
      </c>
      <c r="AB6162" s="5">
        <f>IFERROR(VLOOKUP(C6162,[2]Sheet1!$B:$F,5,FALSE),0)</f>
        <v>36500000</v>
      </c>
      <c r="AC6162" s="11">
        <f>IFERROR(VLOOKUP(AE6162,[3]Sheet2!$M:$O,2,FALSE),0)</f>
        <v>0</v>
      </c>
      <c r="AD6162" s="11">
        <f>IFERROR(VLOOKUP(AE6162,[3]Sheet2!$M:$O,3,FALSE),0)</f>
        <v>0</v>
      </c>
      <c r="AE6162" s="10" t="str">
        <f t="shared" si="256"/>
        <v>80/81SJCL</v>
      </c>
      <c r="AF6162" s="13">
        <f t="shared" si="254"/>
        <v>-1.2354651162790697E-2</v>
      </c>
    </row>
    <row r="6163" spans="1:32" x14ac:dyDescent="0.45">
      <c r="A6163" s="12" t="s">
        <v>55</v>
      </c>
      <c r="B6163" s="12" t="s">
        <v>338</v>
      </c>
      <c r="C6163" t="s">
        <v>221</v>
      </c>
      <c r="D6163" s="5">
        <v>471</v>
      </c>
      <c r="E6163" s="5">
        <v>6842100</v>
      </c>
      <c r="F6163" s="5">
        <v>-381536</v>
      </c>
      <c r="L6163">
        <v>-42905</v>
      </c>
      <c r="M6163" s="5">
        <v>-0.62</v>
      </c>
      <c r="N6163" s="5">
        <v>-759.68</v>
      </c>
      <c r="O6163" s="5">
        <v>4.99</v>
      </c>
      <c r="P6163" s="5">
        <v>-0.66</v>
      </c>
      <c r="R6163">
        <v>-3790.8</v>
      </c>
      <c r="T6163">
        <v>94.42</v>
      </c>
      <c r="U6163" t="s">
        <v>314</v>
      </c>
      <c r="V6163" s="4" t="s">
        <v>314</v>
      </c>
      <c r="Y6163" s="12" t="str">
        <f>IFERROR(VLOOKUP(C6163,[1]Index!$D:$F,3,FALSE),"Non List")</f>
        <v>Hydro Power</v>
      </c>
      <c r="Z6163">
        <f>IFERROR(VLOOKUP(C6163,[1]LP!$B:$C,2,FALSE),0)</f>
        <v>434.9</v>
      </c>
      <c r="AA6163" s="11">
        <f t="shared" si="255"/>
        <v>-701.5</v>
      </c>
      <c r="AB6163" s="5">
        <f>IFERROR(VLOOKUP(C6163,[2]Sheet1!$B:$F,5,FALSE),0)</f>
        <v>68421000</v>
      </c>
      <c r="AC6163" s="11">
        <f>IFERROR(VLOOKUP(AE6163,[3]Sheet2!$M:$O,2,FALSE),0)</f>
        <v>0</v>
      </c>
      <c r="AD6163" s="11">
        <f>IFERROR(VLOOKUP(AE6163,[3]Sheet2!$M:$O,3,FALSE),0)</f>
        <v>0</v>
      </c>
      <c r="AE6163" s="10" t="str">
        <f t="shared" si="256"/>
        <v>80/81RHPL</v>
      </c>
      <c r="AF6163" s="13">
        <f t="shared" si="254"/>
        <v>-1.4256150839273398E-3</v>
      </c>
    </row>
    <row r="6164" spans="1:32" x14ac:dyDescent="0.45">
      <c r="A6164" s="12" t="s">
        <v>55</v>
      </c>
      <c r="B6164" s="12" t="s">
        <v>338</v>
      </c>
      <c r="C6164" t="s">
        <v>204</v>
      </c>
      <c r="D6164" s="5">
        <v>355.5</v>
      </c>
      <c r="E6164" s="5">
        <v>1230500</v>
      </c>
      <c r="F6164" s="5">
        <v>66842</v>
      </c>
      <c r="L6164">
        <v>28805</v>
      </c>
      <c r="M6164" s="5">
        <v>2.34</v>
      </c>
      <c r="N6164" s="5">
        <v>151.91999999999999</v>
      </c>
      <c r="O6164" s="5">
        <v>3.37</v>
      </c>
      <c r="P6164" s="5">
        <v>2.2200000000000002</v>
      </c>
      <c r="R6164">
        <v>511.97</v>
      </c>
      <c r="T6164">
        <v>105.43</v>
      </c>
      <c r="U6164">
        <v>74.5</v>
      </c>
      <c r="V6164" s="4">
        <v>-0.79039999999999999</v>
      </c>
      <c r="Y6164" s="12" t="str">
        <f>IFERROR(VLOOKUP(C6164,[1]Index!$D:$F,3,FALSE),"Non List")</f>
        <v>Hydro Power</v>
      </c>
      <c r="Z6164">
        <f>IFERROR(VLOOKUP(C6164,[1]LP!$B:$C,2,FALSE),0)</f>
        <v>322</v>
      </c>
      <c r="AA6164" s="11">
        <f t="shared" si="255"/>
        <v>137.6</v>
      </c>
      <c r="AB6164" s="5">
        <f>IFERROR(VLOOKUP(C6164,[2]Sheet1!$B:$F,5,FALSE),0)</f>
        <v>12305000</v>
      </c>
      <c r="AC6164" s="11">
        <f>IFERROR(VLOOKUP(AE6164,[3]Sheet2!$M:$O,2,FALSE),0)</f>
        <v>0</v>
      </c>
      <c r="AD6164" s="11">
        <f>IFERROR(VLOOKUP(AE6164,[3]Sheet2!$M:$O,3,FALSE),0)</f>
        <v>0</v>
      </c>
      <c r="AE6164" s="10" t="str">
        <f t="shared" si="256"/>
        <v>80/81UMHL</v>
      </c>
      <c r="AF6164" s="13">
        <f t="shared" si="254"/>
        <v>7.2670807453416144E-3</v>
      </c>
    </row>
    <row r="6165" spans="1:32" x14ac:dyDescent="0.45">
      <c r="A6165" s="12" t="s">
        <v>55</v>
      </c>
      <c r="B6165" s="12" t="s">
        <v>338</v>
      </c>
      <c r="C6165" t="s">
        <v>239</v>
      </c>
      <c r="D6165" s="5">
        <v>532.5</v>
      </c>
      <c r="E6165" s="5">
        <v>1054260.3999999999</v>
      </c>
      <c r="F6165" s="5">
        <v>1986.7646</v>
      </c>
      <c r="L6165">
        <v>4596.2871999999998</v>
      </c>
      <c r="M6165" s="5">
        <v>0.43</v>
      </c>
      <c r="N6165" s="5">
        <v>1238.3699999999999</v>
      </c>
      <c r="O6165" s="5">
        <v>5.31</v>
      </c>
      <c r="P6165" s="5">
        <v>0.44</v>
      </c>
      <c r="R6165">
        <v>6575.74</v>
      </c>
      <c r="T6165">
        <v>100.19</v>
      </c>
      <c r="U6165">
        <v>31.13</v>
      </c>
      <c r="V6165" s="4">
        <v>-0.9415</v>
      </c>
      <c r="Y6165" s="12" t="str">
        <f>IFERROR(VLOOKUP(C6165,[1]Index!$D:$F,3,FALSE),"Non List")</f>
        <v>Hydro Non Converted</v>
      </c>
      <c r="Z6165">
        <f>IFERROR(VLOOKUP(C6165,[1]LP!$B:$C,2,FALSE),0)</f>
        <v>528</v>
      </c>
      <c r="AA6165" s="11">
        <f t="shared" si="255"/>
        <v>1227.9000000000001</v>
      </c>
      <c r="AB6165" s="5">
        <f>IFERROR(VLOOKUP(C6165,[2]Sheet1!$B:$F,5,FALSE),0)</f>
        <v>2108520.8000000003</v>
      </c>
      <c r="AC6165" s="11">
        <f>IFERROR(VLOOKUP(AE6165,[3]Sheet2!$M:$O,2,FALSE),0)</f>
        <v>0</v>
      </c>
      <c r="AD6165" s="11">
        <f>IFERROR(VLOOKUP(AE6165,[3]Sheet2!$M:$O,3,FALSE),0)</f>
        <v>0</v>
      </c>
      <c r="AE6165" s="10" t="str">
        <f t="shared" si="256"/>
        <v>80/81DORDI</v>
      </c>
      <c r="AF6165" s="13">
        <f t="shared" si="254"/>
        <v>8.1439393939393943E-4</v>
      </c>
    </row>
    <row r="6166" spans="1:32" x14ac:dyDescent="0.45">
      <c r="A6166" s="12" t="s">
        <v>55</v>
      </c>
      <c r="B6166" s="12" t="s">
        <v>338</v>
      </c>
      <c r="C6166" t="s">
        <v>240</v>
      </c>
      <c r="D6166" s="5">
        <v>442.6</v>
      </c>
      <c r="E6166" s="5">
        <v>3200000</v>
      </c>
      <c r="F6166" s="5">
        <v>-85890.35</v>
      </c>
      <c r="L6166">
        <v>-76738.536999999997</v>
      </c>
      <c r="M6166" s="5">
        <v>-2.39</v>
      </c>
      <c r="N6166" s="5">
        <v>-185.19</v>
      </c>
      <c r="O6166" s="5">
        <v>4.55</v>
      </c>
      <c r="P6166" s="5">
        <v>-2.46</v>
      </c>
      <c r="R6166">
        <v>-842.61</v>
      </c>
      <c r="T6166">
        <v>97.32</v>
      </c>
      <c r="U6166" t="s">
        <v>314</v>
      </c>
      <c r="V6166" s="4" t="s">
        <v>314</v>
      </c>
      <c r="Y6166" s="12" t="str">
        <f>IFERROR(VLOOKUP(C6166,[1]Index!$D:$F,3,FALSE),"Non List")</f>
        <v>Hydro Non Converted</v>
      </c>
      <c r="Z6166">
        <f>IFERROR(VLOOKUP(C6166,[1]LP!$B:$C,2,FALSE),0)</f>
        <v>537</v>
      </c>
      <c r="AA6166" s="11">
        <f t="shared" si="255"/>
        <v>-224.7</v>
      </c>
      <c r="AB6166" s="5">
        <f>IFERROR(VLOOKUP(C6166,[2]Sheet1!$B:$F,5,FALSE),0)</f>
        <v>5440000</v>
      </c>
      <c r="AC6166" s="11">
        <f>IFERROR(VLOOKUP(AE6166,[3]Sheet2!$M:$O,2,FALSE),0)</f>
        <v>0</v>
      </c>
      <c r="AD6166" s="11">
        <f>IFERROR(VLOOKUP(AE6166,[3]Sheet2!$M:$O,3,FALSE),0)</f>
        <v>0</v>
      </c>
      <c r="AE6166" s="10" t="str">
        <f t="shared" si="256"/>
        <v>80/81PHCL</v>
      </c>
      <c r="AF6166" s="13">
        <f t="shared" si="254"/>
        <v>-4.4506517690875236E-3</v>
      </c>
    </row>
    <row r="6167" spans="1:32" x14ac:dyDescent="0.45">
      <c r="A6167" s="12" t="s">
        <v>55</v>
      </c>
      <c r="B6167" s="12" t="s">
        <v>338</v>
      </c>
      <c r="C6167" t="s">
        <v>222</v>
      </c>
      <c r="D6167" s="5">
        <v>318.8</v>
      </c>
      <c r="E6167" s="5">
        <v>2279929.9249999998</v>
      </c>
      <c r="F6167" s="5">
        <v>144436.40410000001</v>
      </c>
      <c r="L6167">
        <v>75000.816800000001</v>
      </c>
      <c r="M6167" s="5">
        <v>3.28</v>
      </c>
      <c r="N6167" s="5">
        <v>97.2</v>
      </c>
      <c r="O6167" s="5">
        <v>3</v>
      </c>
      <c r="P6167" s="5">
        <v>3.09</v>
      </c>
      <c r="R6167">
        <v>291.60000000000002</v>
      </c>
      <c r="T6167">
        <v>106.34</v>
      </c>
      <c r="U6167">
        <v>88.59</v>
      </c>
      <c r="V6167" s="4">
        <v>-0.72209999999999996</v>
      </c>
      <c r="Y6167" s="12" t="str">
        <f>IFERROR(VLOOKUP(C6167,[1]Index!$D:$F,3,FALSE),"Non List")</f>
        <v>Hydro Power</v>
      </c>
      <c r="Z6167">
        <f>IFERROR(VLOOKUP(C6167,[1]LP!$B:$C,2,FALSE),0)</f>
        <v>265</v>
      </c>
      <c r="AA6167" s="11">
        <f t="shared" si="255"/>
        <v>80.8</v>
      </c>
      <c r="AB6167" s="5">
        <f>IFERROR(VLOOKUP(C6167,[2]Sheet1!$B:$F,5,FALSE),0)</f>
        <v>22799299</v>
      </c>
      <c r="AC6167" s="11">
        <f>IFERROR(VLOOKUP(AE6167,[3]Sheet2!$M:$O,2,FALSE),0)</f>
        <v>0</v>
      </c>
      <c r="AD6167" s="11">
        <f>IFERROR(VLOOKUP(AE6167,[3]Sheet2!$M:$O,3,FALSE),0)</f>
        <v>0</v>
      </c>
      <c r="AE6167" s="10" t="str">
        <f t="shared" si="256"/>
        <v>80/81UPCL</v>
      </c>
      <c r="AF6167" s="13">
        <f t="shared" si="254"/>
        <v>1.2377358490566037E-2</v>
      </c>
    </row>
    <row r="6168" spans="1:32" x14ac:dyDescent="0.45">
      <c r="A6168" s="12" t="s">
        <v>55</v>
      </c>
      <c r="B6168" s="12" t="s">
        <v>338</v>
      </c>
      <c r="C6168" t="s">
        <v>316</v>
      </c>
      <c r="D6168" s="5">
        <v>1085</v>
      </c>
      <c r="E6168" s="5">
        <v>200000</v>
      </c>
      <c r="F6168" s="5">
        <v>-14952.909</v>
      </c>
      <c r="L6168">
        <v>1100.4480000000001</v>
      </c>
      <c r="M6168" s="5">
        <v>0.55000000000000004</v>
      </c>
      <c r="N6168" s="5">
        <v>1972.73</v>
      </c>
      <c r="O6168" s="5">
        <v>11.73</v>
      </c>
      <c r="P6168" s="5">
        <v>0.59</v>
      </c>
      <c r="R6168">
        <v>23140.12</v>
      </c>
      <c r="T6168">
        <v>92.52</v>
      </c>
      <c r="U6168">
        <v>33.840000000000003</v>
      </c>
      <c r="V6168" s="4">
        <v>-0.96879999999999999</v>
      </c>
      <c r="Y6168" s="12" t="str">
        <f>IFERROR(VLOOKUP(C6168,[1]Index!$D:$F,3,FALSE),"Non List")</f>
        <v>Hydro Non Converted</v>
      </c>
      <c r="Z6168">
        <f>IFERROR(VLOOKUP(C6168,[1]LP!$B:$C,2,FALSE),0)</f>
        <v>960</v>
      </c>
      <c r="AA6168" s="11">
        <f t="shared" si="255"/>
        <v>1745.5</v>
      </c>
      <c r="AB6168" s="5">
        <f>IFERROR(VLOOKUP(C6168,[2]Sheet1!$B:$F,5,FALSE),0)</f>
        <v>560000</v>
      </c>
      <c r="AC6168" s="11">
        <f>IFERROR(VLOOKUP(AE6168,[3]Sheet2!$M:$O,2,FALSE),0)</f>
        <v>0</v>
      </c>
      <c r="AD6168" s="11">
        <f>IFERROR(VLOOKUP(AE6168,[3]Sheet2!$M:$O,3,FALSE),0)</f>
        <v>0</v>
      </c>
      <c r="AE6168" s="10" t="str">
        <f t="shared" si="256"/>
        <v>80/81SPL</v>
      </c>
      <c r="AF6168" s="13">
        <f t="shared" si="254"/>
        <v>5.7291666666666667E-4</v>
      </c>
    </row>
    <row r="6169" spans="1:32" x14ac:dyDescent="0.45">
      <c r="A6169" s="12" t="s">
        <v>55</v>
      </c>
      <c r="B6169" s="12" t="s">
        <v>338</v>
      </c>
      <c r="C6169" t="s">
        <v>213</v>
      </c>
      <c r="D6169" s="5">
        <v>315.5</v>
      </c>
      <c r="E6169" s="5">
        <v>465714.3</v>
      </c>
      <c r="F6169" s="5">
        <v>-94029.019</v>
      </c>
      <c r="L6169">
        <v>-26343.633999999998</v>
      </c>
      <c r="M6169" s="5">
        <v>-5.65</v>
      </c>
      <c r="N6169" s="5">
        <v>-55.84</v>
      </c>
      <c r="O6169" s="5">
        <v>3.95</v>
      </c>
      <c r="P6169" s="5">
        <v>-7.09</v>
      </c>
      <c r="R6169">
        <v>-220.57</v>
      </c>
      <c r="T6169">
        <v>79.81</v>
      </c>
      <c r="U6169" t="s">
        <v>314</v>
      </c>
      <c r="V6169" s="4" t="s">
        <v>314</v>
      </c>
      <c r="Y6169" s="12" t="str">
        <f>IFERROR(VLOOKUP(C6169,[1]Index!$D:$F,3,FALSE),"Non List")</f>
        <v>Hydro Power</v>
      </c>
      <c r="Z6169">
        <f>IFERROR(VLOOKUP(C6169,[1]LP!$B:$C,2,FALSE),0)</f>
        <v>379</v>
      </c>
      <c r="AA6169" s="11">
        <f t="shared" si="255"/>
        <v>-67.099999999999994</v>
      </c>
      <c r="AB6169" s="5">
        <f>IFERROR(VLOOKUP(C6169,[2]Sheet1!$B:$F,5,FALSE),0)</f>
        <v>4657143</v>
      </c>
      <c r="AC6169" s="11">
        <f>IFERROR(VLOOKUP(AE6169,[3]Sheet2!$M:$O,2,FALSE),0)</f>
        <v>0</v>
      </c>
      <c r="AD6169" s="11">
        <f>IFERROR(VLOOKUP(AE6169,[3]Sheet2!$M:$O,3,FALSE),0)</f>
        <v>0</v>
      </c>
      <c r="AE6169" s="10" t="str">
        <f t="shared" si="256"/>
        <v>80/81KKHC</v>
      </c>
      <c r="AF6169" s="13">
        <f t="shared" si="254"/>
        <v>-1.4907651715039579E-2</v>
      </c>
    </row>
    <row r="6170" spans="1:32" x14ac:dyDescent="0.45">
      <c r="A6170" s="12" t="s">
        <v>55</v>
      </c>
      <c r="B6170" s="12" t="s">
        <v>338</v>
      </c>
      <c r="C6170" t="s">
        <v>206</v>
      </c>
      <c r="D6170" s="5">
        <v>295</v>
      </c>
      <c r="E6170" s="5">
        <v>264000</v>
      </c>
      <c r="F6170" s="5">
        <v>-297812</v>
      </c>
      <c r="L6170">
        <v>-39130</v>
      </c>
      <c r="M6170" s="5">
        <v>-14.82</v>
      </c>
      <c r="N6170" s="5">
        <v>-19.91</v>
      </c>
      <c r="O6170" s="5">
        <v>-23.03</v>
      </c>
      <c r="P6170" s="5">
        <v>-115.73</v>
      </c>
      <c r="R6170">
        <v>458.53</v>
      </c>
      <c r="T6170">
        <v>-12.81</v>
      </c>
      <c r="U6170" t="s">
        <v>314</v>
      </c>
      <c r="V6170" s="4" t="s">
        <v>314</v>
      </c>
      <c r="Y6170" s="12" t="str">
        <f>IFERROR(VLOOKUP(C6170,[1]Index!$D:$F,3,FALSE),"Non List")</f>
        <v>Hydro Power</v>
      </c>
      <c r="Z6170">
        <f>IFERROR(VLOOKUP(C6170,[1]LP!$B:$C,2,FALSE),0)</f>
        <v>290</v>
      </c>
      <c r="AA6170" s="11">
        <f t="shared" si="255"/>
        <v>-19.600000000000001</v>
      </c>
      <c r="AB6170" s="5">
        <f>IFERROR(VLOOKUP(C6170,[2]Sheet1!$B:$F,5,FALSE),0)</f>
        <v>2640000</v>
      </c>
      <c r="AC6170" s="11">
        <f>IFERROR(VLOOKUP(AE6170,[3]Sheet2!$M:$O,2,FALSE),0)</f>
        <v>0</v>
      </c>
      <c r="AD6170" s="11">
        <f>IFERROR(VLOOKUP(AE6170,[3]Sheet2!$M:$O,3,FALSE),0)</f>
        <v>0</v>
      </c>
      <c r="AE6170" s="10" t="str">
        <f t="shared" si="256"/>
        <v>80/81DHPL</v>
      </c>
      <c r="AF6170" s="13">
        <f t="shared" si="254"/>
        <v>-5.1103448275862072E-2</v>
      </c>
    </row>
    <row r="6171" spans="1:32" x14ac:dyDescent="0.45">
      <c r="A6171" s="12" t="s">
        <v>55</v>
      </c>
      <c r="B6171" s="12" t="s">
        <v>338</v>
      </c>
      <c r="C6171" t="s">
        <v>220</v>
      </c>
      <c r="D6171" s="5">
        <v>358.6</v>
      </c>
      <c r="E6171" s="5">
        <v>1250000</v>
      </c>
      <c r="F6171" s="5">
        <v>-536493.09900000005</v>
      </c>
      <c r="L6171">
        <v>-37285.315000000002</v>
      </c>
      <c r="M6171" s="5">
        <v>-2.98</v>
      </c>
      <c r="N6171" s="5">
        <v>-120.34</v>
      </c>
      <c r="O6171" s="5">
        <v>6.28</v>
      </c>
      <c r="P6171" s="5">
        <v>-5.23</v>
      </c>
      <c r="R6171">
        <v>-755.74</v>
      </c>
      <c r="T6171">
        <v>57.08</v>
      </c>
      <c r="U6171" t="s">
        <v>314</v>
      </c>
      <c r="V6171" s="4" t="s">
        <v>314</v>
      </c>
      <c r="Y6171" s="12" t="str">
        <f>IFERROR(VLOOKUP(C6171,[1]Index!$D:$F,3,FALSE),"Non List")</f>
        <v>Hydro Power</v>
      </c>
      <c r="Z6171">
        <f>IFERROR(VLOOKUP(C6171,[1]LP!$B:$C,2,FALSE),0)</f>
        <v>245</v>
      </c>
      <c r="AA6171" s="11">
        <f t="shared" si="255"/>
        <v>-82.2</v>
      </c>
      <c r="AB6171" s="5">
        <f>IFERROR(VLOOKUP(C6171,[2]Sheet1!$B:$F,5,FALSE),0)</f>
        <v>12500000</v>
      </c>
      <c r="AC6171" s="11">
        <f>IFERROR(VLOOKUP(AE6171,[3]Sheet2!$M:$O,2,FALSE),0)</f>
        <v>0</v>
      </c>
      <c r="AD6171" s="11">
        <f>IFERROR(VLOOKUP(AE6171,[3]Sheet2!$M:$O,3,FALSE),0)</f>
        <v>0</v>
      </c>
      <c r="AE6171" s="10" t="str">
        <f t="shared" si="256"/>
        <v>80/81MHNL</v>
      </c>
      <c r="AF6171" s="13">
        <f t="shared" si="254"/>
        <v>-1.2163265306122448E-2</v>
      </c>
    </row>
    <row r="6172" spans="1:32" x14ac:dyDescent="0.45">
      <c r="A6172" s="12" t="s">
        <v>55</v>
      </c>
      <c r="B6172" s="12" t="s">
        <v>338</v>
      </c>
      <c r="C6172" t="s">
        <v>340</v>
      </c>
      <c r="D6172" s="5">
        <v>727.1</v>
      </c>
      <c r="E6172" s="5">
        <v>220000</v>
      </c>
      <c r="F6172" s="5">
        <v>-91496.649000000005</v>
      </c>
      <c r="L6172">
        <v>-17325.22</v>
      </c>
      <c r="M6172" s="5">
        <v>-7.87</v>
      </c>
      <c r="N6172" s="5">
        <v>-92.39</v>
      </c>
      <c r="O6172" s="5">
        <v>12.45</v>
      </c>
      <c r="P6172" s="5">
        <v>-13.48</v>
      </c>
      <c r="R6172">
        <v>-1150.26</v>
      </c>
      <c r="T6172">
        <v>58.41</v>
      </c>
      <c r="U6172" t="s">
        <v>314</v>
      </c>
      <c r="V6172" s="4" t="s">
        <v>314</v>
      </c>
      <c r="Y6172" s="12" t="str">
        <f>IFERROR(VLOOKUP(C6172,[1]Index!$D:$F,3,FALSE),"Non List")</f>
        <v>Hydro Non Converted</v>
      </c>
      <c r="Z6172">
        <f>IFERROR(VLOOKUP(C6172,[1]LP!$B:$C,2,FALSE),0)</f>
        <v>818</v>
      </c>
      <c r="AA6172" s="11">
        <f t="shared" si="255"/>
        <v>-103.9</v>
      </c>
      <c r="AB6172" s="5">
        <f>IFERROR(VLOOKUP(C6172,[2]Sheet1!$B:$F,5,FALSE),0)</f>
        <v>638000</v>
      </c>
      <c r="AC6172" s="11">
        <f>IFERROR(VLOOKUP(AE6172,[3]Sheet2!$M:$O,2,FALSE),0)</f>
        <v>0</v>
      </c>
      <c r="AD6172" s="11">
        <f>IFERROR(VLOOKUP(AE6172,[3]Sheet2!$M:$O,3,FALSE),0)</f>
        <v>0</v>
      </c>
      <c r="AE6172" s="10" t="str">
        <f t="shared" si="256"/>
        <v>80/81USHL</v>
      </c>
      <c r="AF6172" s="13">
        <f t="shared" si="254"/>
        <v>-9.621026894865525E-3</v>
      </c>
    </row>
    <row r="6173" spans="1:32" x14ac:dyDescent="0.45">
      <c r="A6173" s="12" t="s">
        <v>55</v>
      </c>
      <c r="B6173" s="12" t="s">
        <v>338</v>
      </c>
      <c r="C6173" t="s">
        <v>209</v>
      </c>
      <c r="D6173" s="5">
        <v>699</v>
      </c>
      <c r="E6173" s="5">
        <v>359441</v>
      </c>
      <c r="F6173" s="5">
        <v>61031</v>
      </c>
      <c r="L6173">
        <v>40126</v>
      </c>
      <c r="M6173" s="5">
        <v>11.16</v>
      </c>
      <c r="N6173" s="5">
        <v>62.63</v>
      </c>
      <c r="O6173" s="5">
        <v>5.98</v>
      </c>
      <c r="P6173" s="5">
        <v>9.5399999999999991</v>
      </c>
      <c r="R6173">
        <v>374.53</v>
      </c>
      <c r="T6173">
        <v>116.98</v>
      </c>
      <c r="U6173">
        <v>171.39</v>
      </c>
      <c r="V6173" s="4">
        <v>-0.75480000000000003</v>
      </c>
      <c r="Y6173" s="12" t="str">
        <f>IFERROR(VLOOKUP(C6173,[1]Index!$D:$F,3,FALSE),"Non List")</f>
        <v>Hydro Power</v>
      </c>
      <c r="Z6173">
        <f>IFERROR(VLOOKUP(C6173,[1]LP!$B:$C,2,FALSE),0)</f>
        <v>705</v>
      </c>
      <c r="AA6173" s="11">
        <f t="shared" si="255"/>
        <v>63.2</v>
      </c>
      <c r="AB6173" s="5">
        <f>IFERROR(VLOOKUP(C6173,[2]Sheet1!$B:$F,5,FALSE),0)</f>
        <v>3594414</v>
      </c>
      <c r="AC6173" s="11">
        <f>IFERROR(VLOOKUP(AE6173,[3]Sheet2!$M:$O,2,FALSE),0)</f>
        <v>0.42</v>
      </c>
      <c r="AD6173" s="11">
        <f>IFERROR(VLOOKUP(AE6173,[3]Sheet2!$M:$O,3,FALSE),0)</f>
        <v>8</v>
      </c>
      <c r="AE6173" s="10" t="str">
        <f t="shared" si="256"/>
        <v>80/81NHDL</v>
      </c>
      <c r="AF6173" s="13">
        <f t="shared" si="254"/>
        <v>1.5829787234042554E-2</v>
      </c>
    </row>
    <row r="6174" spans="1:32" x14ac:dyDescent="0.45">
      <c r="A6174" s="12" t="s">
        <v>55</v>
      </c>
      <c r="B6174" s="12" t="s">
        <v>338</v>
      </c>
      <c r="C6174" t="s">
        <v>210</v>
      </c>
      <c r="D6174" s="5">
        <v>416</v>
      </c>
      <c r="E6174" s="5">
        <v>1755588.8459999999</v>
      </c>
      <c r="F6174" s="5">
        <v>347799.74699999997</v>
      </c>
      <c r="L6174">
        <v>92779.5</v>
      </c>
      <c r="M6174" s="5">
        <v>5.28</v>
      </c>
      <c r="N6174" s="5">
        <v>78.790000000000006</v>
      </c>
      <c r="O6174" s="5">
        <v>3.47</v>
      </c>
      <c r="P6174" s="5">
        <v>4.41</v>
      </c>
      <c r="R6174">
        <v>273.39999999999998</v>
      </c>
      <c r="T6174">
        <v>119.81</v>
      </c>
      <c r="U6174">
        <v>119.3</v>
      </c>
      <c r="V6174" s="4">
        <v>-0.71319999999999995</v>
      </c>
      <c r="Y6174" s="12" t="str">
        <f>IFERROR(VLOOKUP(C6174,[1]Index!$D:$F,3,FALSE),"Non List")</f>
        <v>Hydro Power</v>
      </c>
      <c r="Z6174">
        <f>IFERROR(VLOOKUP(C6174,[1]LP!$B:$C,2,FALSE),0)</f>
        <v>337.9</v>
      </c>
      <c r="AA6174" s="11">
        <f t="shared" si="255"/>
        <v>64</v>
      </c>
      <c r="AB6174" s="5">
        <f>IFERROR(VLOOKUP(C6174,[2]Sheet1!$B:$F,5,FALSE),0)</f>
        <v>17555889</v>
      </c>
      <c r="AC6174" s="11">
        <f>IFERROR(VLOOKUP(AE6174,[3]Sheet2!$M:$O,2,FALSE),0)</f>
        <v>0.25</v>
      </c>
      <c r="AD6174" s="11">
        <f>IFERROR(VLOOKUP(AE6174,[3]Sheet2!$M:$O,3,FALSE),0)</f>
        <v>4.75</v>
      </c>
      <c r="AE6174" s="10" t="str">
        <f t="shared" si="256"/>
        <v>80/81RADHI</v>
      </c>
      <c r="AF6174" s="13">
        <f t="shared" si="254"/>
        <v>1.5625924829831314E-2</v>
      </c>
    </row>
    <row r="6175" spans="1:32" x14ac:dyDescent="0.45">
      <c r="A6175" s="12" t="s">
        <v>55</v>
      </c>
      <c r="B6175" s="12" t="s">
        <v>338</v>
      </c>
      <c r="C6175" t="s">
        <v>244</v>
      </c>
      <c r="D6175" s="5">
        <v>665</v>
      </c>
      <c r="E6175" s="5">
        <v>413304.4</v>
      </c>
      <c r="F6175" s="5">
        <v>-64127.751900000003</v>
      </c>
      <c r="L6175">
        <v>-14889.778399999999</v>
      </c>
      <c r="M6175" s="5">
        <v>-3.6</v>
      </c>
      <c r="N6175" s="5">
        <v>-184.72</v>
      </c>
      <c r="O6175" s="5">
        <v>7.87</v>
      </c>
      <c r="P6175" s="5">
        <v>-4.26</v>
      </c>
      <c r="R6175">
        <v>-1453.75</v>
      </c>
      <c r="T6175">
        <v>84.48</v>
      </c>
      <c r="U6175" t="s">
        <v>314</v>
      </c>
      <c r="V6175" s="4" t="s">
        <v>314</v>
      </c>
      <c r="Y6175" s="12" t="str">
        <f>IFERROR(VLOOKUP(C6175,[1]Index!$D:$F,3,FALSE),"Non List")</f>
        <v>Hydro Power</v>
      </c>
      <c r="Z6175">
        <f>IFERROR(VLOOKUP(C6175,[1]LP!$B:$C,2,FALSE),0)</f>
        <v>468.9</v>
      </c>
      <c r="AA6175" s="11">
        <f t="shared" si="255"/>
        <v>-130.30000000000001</v>
      </c>
      <c r="AB6175" s="5">
        <f>IFERROR(VLOOKUP(C6175,[2]Sheet1!$B:$F,5,FALSE),0)</f>
        <v>4000000</v>
      </c>
      <c r="AC6175" s="11">
        <f>IFERROR(VLOOKUP(AE6175,[3]Sheet2!$M:$O,2,FALSE),0)</f>
        <v>0</v>
      </c>
      <c r="AD6175" s="11">
        <f>IFERROR(VLOOKUP(AE6175,[3]Sheet2!$M:$O,3,FALSE),0)</f>
        <v>0</v>
      </c>
      <c r="AE6175" s="10" t="str">
        <f t="shared" si="256"/>
        <v>80/81BNHC</v>
      </c>
      <c r="AF6175" s="13">
        <f t="shared" si="254"/>
        <v>-7.6775431861804229E-3</v>
      </c>
    </row>
    <row r="6176" spans="1:32" x14ac:dyDescent="0.45">
      <c r="A6176" s="12" t="s">
        <v>55</v>
      </c>
      <c r="B6176" s="12" t="s">
        <v>338</v>
      </c>
      <c r="C6176" t="s">
        <v>245</v>
      </c>
      <c r="D6176" s="5">
        <v>483</v>
      </c>
      <c r="E6176" s="5">
        <v>612793.80000000005</v>
      </c>
      <c r="F6176" s="5">
        <v>-43645.3321</v>
      </c>
      <c r="L6176">
        <v>-64938.607000000004</v>
      </c>
      <c r="M6176" s="5">
        <v>-10.59</v>
      </c>
      <c r="N6176" s="5">
        <v>-45.61</v>
      </c>
      <c r="O6176" s="5">
        <v>5.2</v>
      </c>
      <c r="P6176" s="5">
        <v>-11.41</v>
      </c>
      <c r="R6176">
        <v>-237.17</v>
      </c>
      <c r="T6176">
        <v>92.88</v>
      </c>
      <c r="U6176" t="s">
        <v>314</v>
      </c>
      <c r="V6176" s="4" t="s">
        <v>314</v>
      </c>
      <c r="Y6176" s="12" t="str">
        <f>IFERROR(VLOOKUP(C6176,[1]Index!$D:$F,3,FALSE),"Non List")</f>
        <v>Hydro Non Converted</v>
      </c>
      <c r="Z6176">
        <f>IFERROR(VLOOKUP(C6176,[1]LP!$B:$C,2,FALSE),0)</f>
        <v>554.9</v>
      </c>
      <c r="AA6176" s="11">
        <f t="shared" si="255"/>
        <v>-52.4</v>
      </c>
      <c r="AB6176" s="5">
        <f>IFERROR(VLOOKUP(C6176,[2]Sheet1!$B:$F,5,FALSE),0)</f>
        <v>2267337.06</v>
      </c>
      <c r="AC6176" s="11">
        <f>IFERROR(VLOOKUP(AE6176,[3]Sheet2!$M:$O,2,FALSE),0)</f>
        <v>0</v>
      </c>
      <c r="AD6176" s="11">
        <f>IFERROR(VLOOKUP(AE6176,[3]Sheet2!$M:$O,3,FALSE),0)</f>
        <v>0</v>
      </c>
      <c r="AE6176" s="10" t="str">
        <f t="shared" si="256"/>
        <v>80/81RHGCL</v>
      </c>
      <c r="AF6176" s="13">
        <f t="shared" si="254"/>
        <v>-1.9084519733285277E-2</v>
      </c>
    </row>
    <row r="6177" spans="1:32" x14ac:dyDescent="0.45">
      <c r="A6177" s="12" t="s">
        <v>55</v>
      </c>
      <c r="B6177" s="12" t="s">
        <v>338</v>
      </c>
      <c r="C6177" t="s">
        <v>201</v>
      </c>
      <c r="D6177" s="5">
        <v>570</v>
      </c>
      <c r="E6177" s="5">
        <v>872850</v>
      </c>
      <c r="F6177" s="5">
        <v>96787.957999999999</v>
      </c>
      <c r="L6177">
        <v>85843.1</v>
      </c>
      <c r="M6177" s="5">
        <v>9.83</v>
      </c>
      <c r="N6177" s="5">
        <v>57.99</v>
      </c>
      <c r="O6177" s="5">
        <v>5.13</v>
      </c>
      <c r="P6177" s="5">
        <v>8.85</v>
      </c>
      <c r="R6177">
        <v>297.49</v>
      </c>
      <c r="T6177">
        <v>111.09</v>
      </c>
      <c r="U6177">
        <v>156.75</v>
      </c>
      <c r="V6177" s="4">
        <v>-0.72499999999999998</v>
      </c>
      <c r="Y6177" s="12" t="str">
        <f>IFERROR(VLOOKUP(C6177,[1]Index!$D:$F,3,FALSE),"Non List")</f>
        <v>Hydro Power</v>
      </c>
      <c r="Z6177">
        <f>IFERROR(VLOOKUP(C6177,[1]LP!$B:$C,2,FALSE),0)</f>
        <v>539</v>
      </c>
      <c r="AA6177" s="11">
        <f t="shared" si="255"/>
        <v>54.8</v>
      </c>
      <c r="AB6177" s="5">
        <f>IFERROR(VLOOKUP(C6177,[2]Sheet1!$B:$F,5,FALSE),0)</f>
        <v>8728500</v>
      </c>
      <c r="AC6177" s="11">
        <f>IFERROR(VLOOKUP(AE6177,[3]Sheet2!$M:$O,2,FALSE),0)</f>
        <v>0</v>
      </c>
      <c r="AD6177" s="11">
        <f>IFERROR(VLOOKUP(AE6177,[3]Sheet2!$M:$O,3,FALSE),0)</f>
        <v>0</v>
      </c>
      <c r="AE6177" s="10" t="str">
        <f t="shared" si="256"/>
        <v>80/81KPCL</v>
      </c>
      <c r="AF6177" s="13">
        <f t="shared" si="254"/>
        <v>1.8237476808905379E-2</v>
      </c>
    </row>
    <row r="6178" spans="1:32" x14ac:dyDescent="0.45">
      <c r="A6178" s="12" t="s">
        <v>55</v>
      </c>
      <c r="B6178" s="12" t="s">
        <v>338</v>
      </c>
      <c r="C6178" t="s">
        <v>317</v>
      </c>
      <c r="D6178" s="5">
        <v>567</v>
      </c>
      <c r="E6178" s="5">
        <v>3332497</v>
      </c>
      <c r="F6178" s="5">
        <v>-69642.178</v>
      </c>
      <c r="L6178">
        <v>4532.6390000000001</v>
      </c>
      <c r="M6178" s="5">
        <v>0.13</v>
      </c>
      <c r="N6178" s="5">
        <v>4361.54</v>
      </c>
      <c r="O6178" s="5">
        <v>5.79</v>
      </c>
      <c r="P6178" s="5">
        <v>0.14000000000000001</v>
      </c>
      <c r="R6178">
        <v>25253.32</v>
      </c>
      <c r="T6178">
        <v>97.91</v>
      </c>
      <c r="U6178">
        <v>16.920000000000002</v>
      </c>
      <c r="V6178" s="4">
        <v>-0.97019999999999995</v>
      </c>
      <c r="Y6178" s="12" t="str">
        <f>IFERROR(VLOOKUP(C6178,[1]Index!$D:$F,3,FALSE),"Non List")</f>
        <v>Hydro Non Converted</v>
      </c>
      <c r="Z6178">
        <f>IFERROR(VLOOKUP(C6178,[1]LP!$B:$C,2,FALSE),0)</f>
        <v>500</v>
      </c>
      <c r="AA6178" s="11">
        <f t="shared" si="255"/>
        <v>3846.2</v>
      </c>
      <c r="AB6178" s="5">
        <f>IFERROR(VLOOKUP(C6178,[2]Sheet1!$B:$F,5,FALSE),0)</f>
        <v>4998750</v>
      </c>
      <c r="AC6178" s="11">
        <f>IFERROR(VLOOKUP(AE6178,[3]Sheet2!$M:$O,2,FALSE),0)</f>
        <v>0</v>
      </c>
      <c r="AD6178" s="11">
        <f>IFERROR(VLOOKUP(AE6178,[3]Sheet2!$M:$O,3,FALSE),0)</f>
        <v>0</v>
      </c>
      <c r="AE6178" s="10" t="str">
        <f t="shared" si="256"/>
        <v>80/81TAMOR</v>
      </c>
      <c r="AF6178" s="13">
        <f t="shared" si="254"/>
        <v>2.6000000000000003E-4</v>
      </c>
    </row>
    <row r="6179" spans="1:32" x14ac:dyDescent="0.45">
      <c r="A6179" s="12" t="s">
        <v>55</v>
      </c>
      <c r="B6179" s="12" t="s">
        <v>338</v>
      </c>
      <c r="C6179" t="s">
        <v>341</v>
      </c>
      <c r="D6179" s="5">
        <v>657.9</v>
      </c>
      <c r="E6179" s="5">
        <v>620000</v>
      </c>
      <c r="F6179" s="5">
        <v>-176341.22099999999</v>
      </c>
      <c r="L6179">
        <v>-13495.464</v>
      </c>
      <c r="M6179" s="5">
        <v>-2.17</v>
      </c>
      <c r="N6179" s="5">
        <v>-303.18</v>
      </c>
      <c r="O6179" s="5">
        <v>9.19</v>
      </c>
      <c r="P6179" s="5">
        <v>-3.04</v>
      </c>
      <c r="R6179">
        <v>-2786.22</v>
      </c>
      <c r="T6179">
        <v>71.56</v>
      </c>
      <c r="U6179" t="s">
        <v>314</v>
      </c>
      <c r="V6179" s="4" t="s">
        <v>314</v>
      </c>
      <c r="Y6179" s="12" t="str">
        <f>IFERROR(VLOOKUP(C6179,[1]Index!$D:$F,3,FALSE),"Non List")</f>
        <v>Hydro Non Converted</v>
      </c>
      <c r="Z6179">
        <f>IFERROR(VLOOKUP(C6179,[1]LP!$B:$C,2,FALSE),0)</f>
        <v>760</v>
      </c>
      <c r="AA6179" s="11">
        <f t="shared" si="255"/>
        <v>-350.2</v>
      </c>
      <c r="AB6179" s="5">
        <f>IFERROR(VLOOKUP(C6179,[2]Sheet1!$B:$F,5,FALSE),0)</f>
        <v>682000</v>
      </c>
      <c r="AC6179" s="11">
        <f>IFERROR(VLOOKUP(AE6179,[3]Sheet2!$M:$O,2,FALSE),0)</f>
        <v>0</v>
      </c>
      <c r="AD6179" s="11">
        <f>IFERROR(VLOOKUP(AE6179,[3]Sheet2!$M:$O,3,FALSE),0)</f>
        <v>0</v>
      </c>
      <c r="AE6179" s="10" t="str">
        <f t="shared" si="256"/>
        <v>80/81EHPL</v>
      </c>
      <c r="AF6179" s="13">
        <f t="shared" si="254"/>
        <v>-2.8552631578947366E-3</v>
      </c>
    </row>
    <row r="6180" spans="1:32" x14ac:dyDescent="0.45">
      <c r="A6180" s="12" t="s">
        <v>55</v>
      </c>
      <c r="B6180" s="12" t="s">
        <v>338</v>
      </c>
      <c r="C6180" t="s">
        <v>318</v>
      </c>
      <c r="D6180" s="5">
        <v>440</v>
      </c>
      <c r="E6180" s="5">
        <v>1000000</v>
      </c>
      <c r="F6180" s="5">
        <v>-389406</v>
      </c>
      <c r="L6180">
        <v>-316253</v>
      </c>
      <c r="M6180" s="5">
        <v>-31.62</v>
      </c>
      <c r="N6180" s="5">
        <v>-13.92</v>
      </c>
      <c r="O6180" s="5">
        <v>7.21</v>
      </c>
      <c r="P6180" s="5">
        <v>-51.79</v>
      </c>
      <c r="R6180">
        <v>-100.36</v>
      </c>
      <c r="T6180">
        <v>61.06</v>
      </c>
      <c r="U6180" t="s">
        <v>314</v>
      </c>
      <c r="V6180" s="4" t="s">
        <v>314</v>
      </c>
      <c r="Y6180" s="12" t="str">
        <f>IFERROR(VLOOKUP(C6180,[1]Index!$D:$F,3,FALSE),"Non List")</f>
        <v>Hydro Non Converted</v>
      </c>
      <c r="Z6180">
        <f>IFERROR(VLOOKUP(C6180,[1]LP!$B:$C,2,FALSE),0)</f>
        <v>503</v>
      </c>
      <c r="AA6180" s="11">
        <f t="shared" si="255"/>
        <v>-15.9</v>
      </c>
      <c r="AB6180" s="5">
        <f>IFERROR(VLOOKUP(C6180,[2]Sheet1!$B:$F,5,FALSE),0)</f>
        <v>2400000</v>
      </c>
      <c r="AC6180" s="11">
        <f>IFERROR(VLOOKUP(AE6180,[3]Sheet2!$M:$O,2,FALSE),0)</f>
        <v>0</v>
      </c>
      <c r="AD6180" s="11">
        <f>IFERROR(VLOOKUP(AE6180,[3]Sheet2!$M:$O,3,FALSE),0)</f>
        <v>0</v>
      </c>
      <c r="AE6180" s="10" t="str">
        <f t="shared" si="256"/>
        <v>80/81MKHC</v>
      </c>
      <c r="AF6180" s="13">
        <f t="shared" si="254"/>
        <v>-6.2862823061630227E-2</v>
      </c>
    </row>
    <row r="6181" spans="1:32" x14ac:dyDescent="0.45">
      <c r="A6181" s="12" t="s">
        <v>55</v>
      </c>
      <c r="B6181" s="12" t="s">
        <v>338</v>
      </c>
      <c r="C6181" t="s">
        <v>211</v>
      </c>
      <c r="D6181" s="5">
        <v>328</v>
      </c>
      <c r="E6181" s="5">
        <v>1100000</v>
      </c>
      <c r="F6181" s="5">
        <v>-182514.027</v>
      </c>
      <c r="L6181">
        <v>3524.277</v>
      </c>
      <c r="M6181" s="5">
        <v>0.32</v>
      </c>
      <c r="N6181" s="5">
        <v>1025</v>
      </c>
      <c r="O6181" s="5">
        <v>3.93</v>
      </c>
      <c r="P6181" s="5">
        <v>0.38</v>
      </c>
      <c r="R6181">
        <v>4028.25</v>
      </c>
      <c r="T6181">
        <v>83.41</v>
      </c>
      <c r="U6181">
        <v>24.51</v>
      </c>
      <c r="V6181" s="4">
        <v>-0.92530000000000001</v>
      </c>
      <c r="Y6181" s="12" t="str">
        <f>IFERROR(VLOOKUP(C6181,[1]Index!$D:$F,3,FALSE),"Non List")</f>
        <v>Hydro Power</v>
      </c>
      <c r="Z6181">
        <f>IFERROR(VLOOKUP(C6181,[1]LP!$B:$C,2,FALSE),0)</f>
        <v>269</v>
      </c>
      <c r="AA6181" s="11">
        <f t="shared" si="255"/>
        <v>840.6</v>
      </c>
      <c r="AB6181" s="5">
        <f>IFERROR(VLOOKUP(C6181,[2]Sheet1!$B:$F,5,FALSE),0)</f>
        <v>11000000</v>
      </c>
      <c r="AC6181" s="11">
        <f>IFERROR(VLOOKUP(AE6181,[3]Sheet2!$M:$O,2,FALSE),0)</f>
        <v>0</v>
      </c>
      <c r="AD6181" s="11">
        <f>IFERROR(VLOOKUP(AE6181,[3]Sheet2!$M:$O,3,FALSE),0)</f>
        <v>0</v>
      </c>
      <c r="AE6181" s="10" t="str">
        <f t="shared" si="256"/>
        <v>80/81PMHPL</v>
      </c>
      <c r="AF6181" s="13">
        <f t="shared" si="254"/>
        <v>1.1895910780669145E-3</v>
      </c>
    </row>
    <row r="6182" spans="1:32" x14ac:dyDescent="0.45">
      <c r="A6182" s="12" t="s">
        <v>55</v>
      </c>
      <c r="B6182" s="12" t="s">
        <v>338</v>
      </c>
      <c r="C6182" t="s">
        <v>342</v>
      </c>
      <c r="D6182" s="5">
        <v>2300</v>
      </c>
      <c r="E6182" s="5">
        <v>121867.5</v>
      </c>
      <c r="F6182" s="5">
        <v>75502.388999999996</v>
      </c>
      <c r="L6182">
        <v>15757.843999999999</v>
      </c>
      <c r="M6182" s="5">
        <v>12.93</v>
      </c>
      <c r="N6182" s="5">
        <v>177.88</v>
      </c>
      <c r="O6182" s="5">
        <v>14.2</v>
      </c>
      <c r="P6182" s="5">
        <v>7.98</v>
      </c>
      <c r="R6182">
        <v>2525.9</v>
      </c>
      <c r="T6182">
        <v>161.94999999999999</v>
      </c>
      <c r="U6182">
        <v>217.06</v>
      </c>
      <c r="V6182" s="4">
        <v>-0.90559999999999996</v>
      </c>
      <c r="Y6182" s="12" t="str">
        <f>IFERROR(VLOOKUP(C6182,[1]Index!$D:$F,3,FALSE),"Non List")</f>
        <v>Hydro Non Converted</v>
      </c>
      <c r="Z6182">
        <f>IFERROR(VLOOKUP(C6182,[1]LP!$B:$C,2,FALSE),0)</f>
        <v>2462</v>
      </c>
      <c r="AA6182" s="11">
        <f t="shared" si="255"/>
        <v>190.4</v>
      </c>
      <c r="AB6182" s="5">
        <f>IFERROR(VLOOKUP(C6182,[2]Sheet1!$B:$F,5,FALSE),0)</f>
        <v>121867.5</v>
      </c>
      <c r="AC6182" s="11">
        <f>IFERROR(VLOOKUP(AE6182,[3]Sheet2!$M:$O,2,FALSE),0)</f>
        <v>0</v>
      </c>
      <c r="AD6182" s="11">
        <f>IFERROR(VLOOKUP(AE6182,[3]Sheet2!$M:$O,3,FALSE),0)</f>
        <v>10</v>
      </c>
      <c r="AE6182" s="10" t="str">
        <f t="shared" si="256"/>
        <v>80/81KBSH</v>
      </c>
      <c r="AF6182" s="13">
        <f t="shared" si="254"/>
        <v>5.2518277822908204E-3</v>
      </c>
    </row>
    <row r="6183" spans="1:32" x14ac:dyDescent="0.45">
      <c r="A6183" s="12" t="s">
        <v>55</v>
      </c>
      <c r="B6183" s="12" t="s">
        <v>338</v>
      </c>
      <c r="C6183" t="s">
        <v>234</v>
      </c>
      <c r="D6183" s="5">
        <v>411.3</v>
      </c>
      <c r="E6183" s="5">
        <v>6000000</v>
      </c>
      <c r="F6183" s="5">
        <v>-414207.02</v>
      </c>
      <c r="L6183">
        <v>-20857.64</v>
      </c>
      <c r="M6183" s="5">
        <v>-0.34</v>
      </c>
      <c r="N6183" s="5">
        <v>-1209.71</v>
      </c>
      <c r="O6183" s="5">
        <v>4.42</v>
      </c>
      <c r="P6183" s="5">
        <v>-0.37</v>
      </c>
      <c r="R6183">
        <v>-5346.92</v>
      </c>
      <c r="T6183">
        <v>93.1</v>
      </c>
      <c r="U6183" t="s">
        <v>314</v>
      </c>
      <c r="V6183" s="4" t="s">
        <v>314</v>
      </c>
      <c r="Y6183" s="12" t="str">
        <f>IFERROR(VLOOKUP(C6183,[1]Index!$D:$F,3,FALSE),"Non List")</f>
        <v>Hydro Power</v>
      </c>
      <c r="Z6183">
        <f>IFERROR(VLOOKUP(C6183,[1]LP!$B:$C,2,FALSE),0)</f>
        <v>330.3</v>
      </c>
      <c r="AA6183" s="11">
        <f t="shared" si="255"/>
        <v>-971.5</v>
      </c>
      <c r="AB6183" s="5">
        <f>IFERROR(VLOOKUP(C6183,[2]Sheet1!$B:$F,5,FALSE),0)</f>
        <v>60000000</v>
      </c>
      <c r="AC6183" s="11">
        <f>IFERROR(VLOOKUP(AE6183,[3]Sheet2!$M:$O,2,FALSE),0)</f>
        <v>0</v>
      </c>
      <c r="AD6183" s="11">
        <f>IFERROR(VLOOKUP(AE6183,[3]Sheet2!$M:$O,3,FALSE),0)</f>
        <v>0</v>
      </c>
      <c r="AE6183" s="10" t="str">
        <f t="shared" si="256"/>
        <v>80/81MBJC</v>
      </c>
      <c r="AF6183" s="13">
        <f t="shared" si="254"/>
        <v>-1.0293672419013019E-3</v>
      </c>
    </row>
    <row r="6184" spans="1:32" x14ac:dyDescent="0.45">
      <c r="A6184" s="12" t="s">
        <v>55</v>
      </c>
      <c r="B6184" s="12" t="s">
        <v>338</v>
      </c>
      <c r="C6184" t="s">
        <v>226</v>
      </c>
      <c r="D6184" s="5">
        <v>315</v>
      </c>
      <c r="E6184" s="5">
        <v>1800000</v>
      </c>
      <c r="F6184" s="5">
        <v>-377696.16700000002</v>
      </c>
      <c r="L6184">
        <v>-33041.21</v>
      </c>
      <c r="M6184" s="5">
        <v>-1.83</v>
      </c>
      <c r="N6184" s="5">
        <v>-172.13</v>
      </c>
      <c r="O6184" s="5">
        <v>3.99</v>
      </c>
      <c r="P6184" s="5">
        <v>-2.3199999999999998</v>
      </c>
      <c r="R6184">
        <v>-686.8</v>
      </c>
      <c r="T6184">
        <v>79.02</v>
      </c>
      <c r="U6184" t="s">
        <v>314</v>
      </c>
      <c r="V6184" s="4" t="s">
        <v>314</v>
      </c>
      <c r="Y6184" s="12" t="str">
        <f>IFERROR(VLOOKUP(C6184,[1]Index!$D:$F,3,FALSE),"Non List")</f>
        <v>Hydro Power</v>
      </c>
      <c r="Z6184">
        <f>IFERROR(VLOOKUP(C6184,[1]LP!$B:$C,2,FALSE),0)</f>
        <v>238.1</v>
      </c>
      <c r="AA6184" s="11">
        <f t="shared" si="255"/>
        <v>-130.1</v>
      </c>
      <c r="AB6184" s="5">
        <f>IFERROR(VLOOKUP(C6184,[2]Sheet1!$B:$F,5,FALSE),0)</f>
        <v>18000000</v>
      </c>
      <c r="AC6184" s="11">
        <f>IFERROR(VLOOKUP(AE6184,[3]Sheet2!$M:$O,2,FALSE),0)</f>
        <v>0</v>
      </c>
      <c r="AD6184" s="11">
        <f>IFERROR(VLOOKUP(AE6184,[3]Sheet2!$M:$O,3,FALSE),0)</f>
        <v>0</v>
      </c>
      <c r="AE6184" s="10" t="str">
        <f t="shared" si="256"/>
        <v>80/81GLH</v>
      </c>
      <c r="AF6184" s="13">
        <f t="shared" si="254"/>
        <v>-7.6858462830743388E-3</v>
      </c>
    </row>
    <row r="6185" spans="1:32" x14ac:dyDescent="0.45">
      <c r="A6185" s="12" t="s">
        <v>55</v>
      </c>
      <c r="B6185" s="12" t="s">
        <v>338</v>
      </c>
      <c r="C6185" t="s">
        <v>246</v>
      </c>
      <c r="D6185" s="5">
        <v>580</v>
      </c>
      <c r="E6185" s="5">
        <v>1350000</v>
      </c>
      <c r="F6185" s="5">
        <v>-74471.420199999993</v>
      </c>
      <c r="L6185">
        <v>11970.1783</v>
      </c>
      <c r="M6185" s="5">
        <v>0.88</v>
      </c>
      <c r="N6185" s="5">
        <v>659.09</v>
      </c>
      <c r="O6185" s="5">
        <v>6.14</v>
      </c>
      <c r="P6185" s="5">
        <v>0.94</v>
      </c>
      <c r="R6185">
        <v>4046.81</v>
      </c>
      <c r="T6185">
        <v>94.48</v>
      </c>
      <c r="U6185">
        <v>43.25</v>
      </c>
      <c r="V6185" s="4">
        <v>-0.9254</v>
      </c>
      <c r="Y6185" s="12" t="str">
        <f>IFERROR(VLOOKUP(C6185,[1]Index!$D:$F,3,FALSE),"Non List")</f>
        <v>Hydro Non Converted</v>
      </c>
      <c r="Z6185">
        <f>IFERROR(VLOOKUP(C6185,[1]LP!$B:$C,2,FALSE),0)</f>
        <v>607</v>
      </c>
      <c r="AA6185" s="11">
        <f t="shared" si="255"/>
        <v>689.8</v>
      </c>
      <c r="AB6185" s="5">
        <f>IFERROR(VLOOKUP(C6185,[2]Sheet1!$B:$F,5,FALSE),0)</f>
        <v>1890000.0000000002</v>
      </c>
      <c r="AC6185" s="11">
        <f>IFERROR(VLOOKUP(AE6185,[3]Sheet2!$M:$O,2,FALSE),0)</f>
        <v>0</v>
      </c>
      <c r="AD6185" s="11">
        <f>IFERROR(VLOOKUP(AE6185,[3]Sheet2!$M:$O,3,FALSE),0)</f>
        <v>0</v>
      </c>
      <c r="AE6185" s="10" t="str">
        <f t="shared" si="256"/>
        <v>80/81USHEC</v>
      </c>
      <c r="AF6185" s="13">
        <f t="shared" si="254"/>
        <v>1.4497528830313014E-3</v>
      </c>
    </row>
    <row r="6186" spans="1:32" x14ac:dyDescent="0.45">
      <c r="A6186" s="12" t="s">
        <v>55</v>
      </c>
      <c r="B6186" s="12" t="s">
        <v>338</v>
      </c>
      <c r="C6186" t="s">
        <v>217</v>
      </c>
      <c r="D6186" s="5">
        <v>270.5</v>
      </c>
      <c r="E6186" s="5">
        <v>21180000</v>
      </c>
      <c r="F6186" s="5">
        <v>-9132988.0408999994</v>
      </c>
      <c r="L6186">
        <v>-2686819.0104</v>
      </c>
      <c r="M6186" s="5">
        <v>-12.68</v>
      </c>
      <c r="N6186" s="5">
        <v>-21.33</v>
      </c>
      <c r="O6186" s="5">
        <v>4.76</v>
      </c>
      <c r="P6186" s="5">
        <v>-22.3</v>
      </c>
      <c r="R6186">
        <v>-101.53</v>
      </c>
      <c r="T6186">
        <v>56.88</v>
      </c>
      <c r="U6186" t="s">
        <v>314</v>
      </c>
      <c r="V6186" s="4" t="s">
        <v>314</v>
      </c>
      <c r="Y6186" s="12" t="str">
        <f>IFERROR(VLOOKUP(C6186,[1]Index!$D:$F,3,FALSE),"Non List")</f>
        <v>Hydro Power</v>
      </c>
      <c r="Z6186">
        <f>IFERROR(VLOOKUP(C6186,[1]LP!$B:$C,2,FALSE),0)</f>
        <v>202.6</v>
      </c>
      <c r="AA6186" s="11">
        <f t="shared" si="255"/>
        <v>-16</v>
      </c>
      <c r="AB6186" s="5">
        <f>IFERROR(VLOOKUP(C6186,[2]Sheet1!$B:$F,5,FALSE),0)</f>
        <v>211800000</v>
      </c>
      <c r="AC6186" s="11">
        <f>IFERROR(VLOOKUP(AE6186,[3]Sheet2!$M:$O,2,FALSE),0)</f>
        <v>0</v>
      </c>
      <c r="AD6186" s="11">
        <f>IFERROR(VLOOKUP(AE6186,[3]Sheet2!$M:$O,3,FALSE),0)</f>
        <v>0</v>
      </c>
      <c r="AE6186" s="10" t="str">
        <f t="shared" si="256"/>
        <v>80/81UPPER</v>
      </c>
      <c r="AF6186" s="13">
        <f t="shared" si="254"/>
        <v>-6.2586377097729518E-2</v>
      </c>
    </row>
    <row r="6187" spans="1:32" x14ac:dyDescent="0.45">
      <c r="A6187" s="12" t="s">
        <v>55</v>
      </c>
      <c r="B6187" s="12" t="s">
        <v>338</v>
      </c>
      <c r="C6187" t="s">
        <v>218</v>
      </c>
      <c r="D6187" s="5">
        <v>322.89999999999998</v>
      </c>
      <c r="E6187" s="5">
        <v>750000</v>
      </c>
      <c r="F6187" s="5">
        <v>-22453.201000000001</v>
      </c>
      <c r="L6187">
        <v>10709.203</v>
      </c>
      <c r="M6187" s="5">
        <v>1.42</v>
      </c>
      <c r="N6187" s="5">
        <v>227.39</v>
      </c>
      <c r="O6187" s="5">
        <v>3.33</v>
      </c>
      <c r="P6187" s="5">
        <v>1.47</v>
      </c>
      <c r="R6187">
        <v>757.21</v>
      </c>
      <c r="T6187">
        <v>97.01</v>
      </c>
      <c r="U6187">
        <v>55.67</v>
      </c>
      <c r="V6187" s="4">
        <v>-0.8276</v>
      </c>
      <c r="Y6187" s="12" t="str">
        <f>IFERROR(VLOOKUP(C6187,[1]Index!$D:$F,3,FALSE),"Non List")</f>
        <v>Hydro Power</v>
      </c>
      <c r="Z6187">
        <f>IFERROR(VLOOKUP(C6187,[1]LP!$B:$C,2,FALSE),0)</f>
        <v>271.5</v>
      </c>
      <c r="AA6187" s="11">
        <f t="shared" si="255"/>
        <v>191.2</v>
      </c>
      <c r="AB6187" s="5">
        <f>IFERROR(VLOOKUP(C6187,[2]Sheet1!$B:$F,5,FALSE),0)</f>
        <v>7500000</v>
      </c>
      <c r="AC6187" s="11">
        <f>IFERROR(VLOOKUP(AE6187,[3]Sheet2!$M:$O,2,FALSE),0)</f>
        <v>0</v>
      </c>
      <c r="AD6187" s="11">
        <f>IFERROR(VLOOKUP(AE6187,[3]Sheet2!$M:$O,3,FALSE),0)</f>
        <v>0</v>
      </c>
      <c r="AE6187" s="10" t="str">
        <f t="shared" si="256"/>
        <v>80/81UNHPL</v>
      </c>
      <c r="AF6187" s="13">
        <f t="shared" si="254"/>
        <v>5.2302025782688761E-3</v>
      </c>
    </row>
    <row r="6188" spans="1:32" x14ac:dyDescent="0.45">
      <c r="A6188" s="12" t="s">
        <v>55</v>
      </c>
      <c r="B6188" s="12" t="s">
        <v>338</v>
      </c>
      <c r="C6188" t="s">
        <v>237</v>
      </c>
      <c r="D6188" s="5">
        <v>687</v>
      </c>
      <c r="E6188" s="5">
        <v>500000</v>
      </c>
      <c r="F6188" s="5">
        <v>30268.451000000001</v>
      </c>
      <c r="L6188">
        <v>-37299.432000000001</v>
      </c>
      <c r="M6188" s="5">
        <v>-7.45</v>
      </c>
      <c r="N6188" s="5">
        <v>-92.21</v>
      </c>
      <c r="O6188" s="5">
        <v>6.48</v>
      </c>
      <c r="P6188" s="5">
        <v>-7.03</v>
      </c>
      <c r="R6188">
        <v>-597.52</v>
      </c>
      <c r="T6188">
        <v>106.05</v>
      </c>
      <c r="U6188" t="s">
        <v>314</v>
      </c>
      <c r="V6188" s="4" t="s">
        <v>314</v>
      </c>
      <c r="Y6188" s="12" t="str">
        <f>IFERROR(VLOOKUP(C6188,[1]Index!$D:$F,3,FALSE),"Non List")</f>
        <v>Hydro Power</v>
      </c>
      <c r="Z6188">
        <f>IFERROR(VLOOKUP(C6188,[1]LP!$B:$C,2,FALSE),0)</f>
        <v>495</v>
      </c>
      <c r="AA6188" s="11">
        <f t="shared" si="255"/>
        <v>-66.400000000000006</v>
      </c>
      <c r="AB6188" s="5">
        <f>IFERROR(VLOOKUP(C6188,[2]Sheet1!$B:$F,5,FALSE),0)</f>
        <v>5000000</v>
      </c>
      <c r="AC6188" s="11">
        <f>IFERROR(VLOOKUP(AE6188,[3]Sheet2!$M:$O,2,FALSE),0)</f>
        <v>0</v>
      </c>
      <c r="AD6188" s="11">
        <f>IFERROR(VLOOKUP(AE6188,[3]Sheet2!$M:$O,3,FALSE),0)</f>
        <v>0</v>
      </c>
      <c r="AE6188" s="10" t="str">
        <f t="shared" si="256"/>
        <v>80/81SPC</v>
      </c>
      <c r="AF6188" s="13">
        <f t="shared" si="254"/>
        <v>-1.505050505050505E-2</v>
      </c>
    </row>
    <row r="6189" spans="1:32" x14ac:dyDescent="0.45">
      <c r="A6189" s="12" t="s">
        <v>55</v>
      </c>
      <c r="B6189" s="12" t="s">
        <v>338</v>
      </c>
      <c r="C6189" t="s">
        <v>247</v>
      </c>
      <c r="D6189" s="5">
        <v>523.20000000000005</v>
      </c>
      <c r="E6189" s="5">
        <v>1593000</v>
      </c>
      <c r="F6189" s="5">
        <v>-445435.174</v>
      </c>
      <c r="L6189">
        <v>-167835.196</v>
      </c>
      <c r="M6189" s="5">
        <v>-10.53</v>
      </c>
      <c r="N6189" s="5">
        <v>-49.69</v>
      </c>
      <c r="O6189" s="5">
        <v>7.26</v>
      </c>
      <c r="P6189" s="5">
        <v>-14.63</v>
      </c>
      <c r="R6189">
        <v>-360.75</v>
      </c>
      <c r="T6189">
        <v>72.040000000000006</v>
      </c>
      <c r="U6189" t="s">
        <v>314</v>
      </c>
      <c r="V6189" s="4" t="s">
        <v>314</v>
      </c>
      <c r="Y6189" s="12" t="str">
        <f>IFERROR(VLOOKUP(C6189,[1]Index!$D:$F,3,FALSE),"Non List")</f>
        <v>Hydro Non Converted</v>
      </c>
      <c r="Z6189">
        <f>IFERROR(VLOOKUP(C6189,[1]LP!$B:$C,2,FALSE),0)</f>
        <v>466</v>
      </c>
      <c r="AA6189" s="11">
        <f t="shared" si="255"/>
        <v>-44.3</v>
      </c>
      <c r="AB6189" s="5">
        <f>IFERROR(VLOOKUP(C6189,[2]Sheet1!$B:$F,5,FALSE),0)</f>
        <v>2389500</v>
      </c>
      <c r="AC6189" s="11">
        <f>IFERROR(VLOOKUP(AE6189,[3]Sheet2!$M:$O,2,FALSE),0)</f>
        <v>0</v>
      </c>
      <c r="AD6189" s="11">
        <f>IFERROR(VLOOKUP(AE6189,[3]Sheet2!$M:$O,3,FALSE),0)</f>
        <v>0</v>
      </c>
      <c r="AE6189" s="10" t="str">
        <f t="shared" si="256"/>
        <v>80/81SGHC</v>
      </c>
      <c r="AF6189" s="13">
        <f t="shared" si="254"/>
        <v>-2.2596566523605147E-2</v>
      </c>
    </row>
    <row r="6190" spans="1:32" x14ac:dyDescent="0.45">
      <c r="A6190" s="12" t="s">
        <v>55</v>
      </c>
      <c r="B6190" s="12" t="s">
        <v>338</v>
      </c>
      <c r="C6190" t="s">
        <v>319</v>
      </c>
      <c r="D6190" s="5">
        <v>730</v>
      </c>
      <c r="E6190" s="5">
        <v>340000</v>
      </c>
      <c r="F6190" s="5">
        <v>-13771.708000000001</v>
      </c>
      <c r="L6190">
        <v>-55807.165000000001</v>
      </c>
      <c r="M6190" s="5">
        <v>-16.41</v>
      </c>
      <c r="N6190" s="5">
        <v>-44.49</v>
      </c>
      <c r="O6190" s="5">
        <v>7.61</v>
      </c>
      <c r="P6190" s="5">
        <v>-17.11</v>
      </c>
      <c r="R6190">
        <v>-338.57</v>
      </c>
      <c r="T6190">
        <v>95.95</v>
      </c>
      <c r="U6190" t="s">
        <v>314</v>
      </c>
      <c r="V6190" s="4" t="s">
        <v>314</v>
      </c>
      <c r="Y6190" s="12" t="str">
        <f>IFERROR(VLOOKUP(C6190,[1]Index!$D:$F,3,FALSE),"Non List")</f>
        <v>Hydro Non Converted</v>
      </c>
      <c r="Z6190">
        <f>IFERROR(VLOOKUP(C6190,[1]LP!$B:$C,2,FALSE),0)</f>
        <v>718.9</v>
      </c>
      <c r="AA6190" s="11">
        <f t="shared" si="255"/>
        <v>-43.8</v>
      </c>
      <c r="AB6190" s="5">
        <f>IFERROR(VLOOKUP(C6190,[2]Sheet1!$B:$F,5,FALSE),0)</f>
        <v>816000</v>
      </c>
      <c r="AC6190" s="11">
        <f>IFERROR(VLOOKUP(AE6190,[3]Sheet2!$M:$O,2,FALSE),0)</f>
        <v>0</v>
      </c>
      <c r="AD6190" s="11">
        <f>IFERROR(VLOOKUP(AE6190,[3]Sheet2!$M:$O,3,FALSE),0)</f>
        <v>0</v>
      </c>
      <c r="AE6190" s="10" t="str">
        <f t="shared" si="256"/>
        <v>80/81AHL</v>
      </c>
      <c r="AF6190" s="13">
        <f t="shared" si="254"/>
        <v>-2.2826540548059538E-2</v>
      </c>
    </row>
    <row r="6191" spans="1:32" x14ac:dyDescent="0.45">
      <c r="A6191" s="12" t="s">
        <v>55</v>
      </c>
      <c r="B6191" s="12" t="s">
        <v>338</v>
      </c>
      <c r="C6191" t="s">
        <v>248</v>
      </c>
      <c r="D6191" s="5">
        <v>759.9</v>
      </c>
      <c r="E6191" s="5">
        <v>1050000</v>
      </c>
      <c r="F6191" s="5">
        <v>138707.76</v>
      </c>
      <c r="L6191">
        <v>49834.03</v>
      </c>
      <c r="M6191" s="5">
        <v>4.74</v>
      </c>
      <c r="N6191" s="5">
        <v>160.32</v>
      </c>
      <c r="O6191" s="5">
        <v>6.71</v>
      </c>
      <c r="P6191" s="5">
        <v>4.1900000000000004</v>
      </c>
      <c r="R6191">
        <v>1075.75</v>
      </c>
      <c r="T6191">
        <v>113.21</v>
      </c>
      <c r="U6191">
        <v>109.88</v>
      </c>
      <c r="V6191" s="4">
        <v>-0.85540000000000005</v>
      </c>
      <c r="Y6191" s="12" t="str">
        <f>IFERROR(VLOOKUP(C6191,[1]Index!$D:$F,3,FALSE),"Non List")</f>
        <v>Hydro Non Converted</v>
      </c>
      <c r="Z6191">
        <f>IFERROR(VLOOKUP(C6191,[1]LP!$B:$C,2,FALSE),0)</f>
        <v>656</v>
      </c>
      <c r="AA6191" s="11">
        <f t="shared" si="255"/>
        <v>138.4</v>
      </c>
      <c r="AB6191" s="5">
        <f>IFERROR(VLOOKUP(C6191,[2]Sheet1!$B:$F,5,FALSE),0)</f>
        <v>1587600.0000000002</v>
      </c>
      <c r="AC6191" s="11">
        <f>IFERROR(VLOOKUP(AE6191,[3]Sheet2!$M:$O,2,FALSE),0)</f>
        <v>0</v>
      </c>
      <c r="AD6191" s="11">
        <f>IFERROR(VLOOKUP(AE6191,[3]Sheet2!$M:$O,3,FALSE),0)</f>
        <v>8</v>
      </c>
      <c r="AE6191" s="10" t="str">
        <f t="shared" si="256"/>
        <v>80/81BHDC</v>
      </c>
      <c r="AF6191" s="13">
        <f t="shared" si="254"/>
        <v>7.2256097560975613E-3</v>
      </c>
    </row>
    <row r="6192" spans="1:32" x14ac:dyDescent="0.45">
      <c r="A6192" s="12" t="s">
        <v>55</v>
      </c>
      <c r="B6192" s="12" t="s">
        <v>338</v>
      </c>
      <c r="C6192" t="s">
        <v>320</v>
      </c>
      <c r="D6192" s="5">
        <v>497</v>
      </c>
      <c r="E6192" s="5">
        <v>802500</v>
      </c>
      <c r="F6192" s="5">
        <v>-184194.20499999999</v>
      </c>
      <c r="L6192">
        <v>-7742.5069999999996</v>
      </c>
      <c r="M6192" s="5">
        <v>-0.96</v>
      </c>
      <c r="N6192" s="5">
        <v>-517.71</v>
      </c>
      <c r="O6192" s="5">
        <v>6.45</v>
      </c>
      <c r="P6192" s="5">
        <v>-1.25</v>
      </c>
      <c r="R6192">
        <v>-3339.23</v>
      </c>
      <c r="T6192">
        <v>77.05</v>
      </c>
      <c r="U6192" t="s">
        <v>314</v>
      </c>
      <c r="V6192" s="4" t="s">
        <v>314</v>
      </c>
      <c r="Y6192" s="12" t="str">
        <f>IFERROR(VLOOKUP(C6192,[1]Index!$D:$F,3,FALSE),"Non List")</f>
        <v>Hydro Non Converted</v>
      </c>
      <c r="Z6192">
        <f>IFERROR(VLOOKUP(C6192,[1]LP!$B:$C,2,FALSE),0)</f>
        <v>534</v>
      </c>
      <c r="AA6192" s="11">
        <f t="shared" si="255"/>
        <v>-556.29999999999995</v>
      </c>
      <c r="AB6192" s="5">
        <f>IFERROR(VLOOKUP(C6192,[2]Sheet1!$B:$F,5,FALSE),0)</f>
        <v>2648250</v>
      </c>
      <c r="AC6192" s="11">
        <f>IFERROR(VLOOKUP(AE6192,[3]Sheet2!$M:$O,2,FALSE),0)</f>
        <v>0</v>
      </c>
      <c r="AD6192" s="11">
        <f>IFERROR(VLOOKUP(AE6192,[3]Sheet2!$M:$O,3,FALSE),0)</f>
        <v>0</v>
      </c>
      <c r="AE6192" s="10" t="str">
        <f t="shared" si="256"/>
        <v>80/81MHCL</v>
      </c>
      <c r="AF6192" s="13">
        <f t="shared" si="254"/>
        <v>-1.7977528089887639E-3</v>
      </c>
    </row>
    <row r="6193" spans="1:32" x14ac:dyDescent="0.45">
      <c r="A6193" s="12" t="s">
        <v>55</v>
      </c>
      <c r="B6193" s="12" t="s">
        <v>338</v>
      </c>
      <c r="C6193" t="s">
        <v>321</v>
      </c>
      <c r="D6193" s="5">
        <v>1036</v>
      </c>
      <c r="E6193" s="5">
        <v>500000</v>
      </c>
      <c r="F6193" s="5">
        <v>108618.23639999999</v>
      </c>
      <c r="L6193">
        <v>56857.168299999998</v>
      </c>
      <c r="M6193" s="5">
        <v>11.37</v>
      </c>
      <c r="N6193" s="5">
        <v>91.12</v>
      </c>
      <c r="O6193" s="5">
        <v>8.51</v>
      </c>
      <c r="P6193" s="5">
        <v>9.34</v>
      </c>
      <c r="R6193">
        <v>775.43</v>
      </c>
      <c r="T6193">
        <v>121.72</v>
      </c>
      <c r="U6193">
        <v>176.46</v>
      </c>
      <c r="V6193" s="4">
        <v>-0.82969999999999999</v>
      </c>
      <c r="Y6193" s="12" t="str">
        <f>IFERROR(VLOOKUP(C6193,[1]Index!$D:$F,3,FALSE),"Non List")</f>
        <v>Hydro Non Converted</v>
      </c>
      <c r="Z6193">
        <f>IFERROR(VLOOKUP(C6193,[1]LP!$B:$C,2,FALSE),0)</f>
        <v>1025</v>
      </c>
      <c r="AA6193" s="11">
        <f t="shared" si="255"/>
        <v>90.1</v>
      </c>
      <c r="AB6193" s="5">
        <f>IFERROR(VLOOKUP(C6193,[2]Sheet1!$B:$F,5,FALSE),0)</f>
        <v>535000</v>
      </c>
      <c r="AC6193" s="11">
        <f>IFERROR(VLOOKUP(AE6193,[3]Sheet2!$M:$O,2,FALSE),0)</f>
        <v>5.63</v>
      </c>
      <c r="AD6193" s="11">
        <f>IFERROR(VLOOKUP(AE6193,[3]Sheet2!$M:$O,3,FALSE),0)</f>
        <v>7</v>
      </c>
      <c r="AE6193" s="10" t="str">
        <f t="shared" si="256"/>
        <v>80/81SMH</v>
      </c>
      <c r="AF6193" s="13">
        <f t="shared" si="254"/>
        <v>1.1092682926829267E-2</v>
      </c>
    </row>
    <row r="6194" spans="1:32" x14ac:dyDescent="0.45">
      <c r="A6194" s="12" t="s">
        <v>55</v>
      </c>
      <c r="B6194" s="12" t="s">
        <v>338</v>
      </c>
      <c r="C6194" t="s">
        <v>252</v>
      </c>
      <c r="D6194" s="5">
        <v>799.8</v>
      </c>
      <c r="E6194" s="5">
        <v>850000</v>
      </c>
      <c r="F6194" s="5">
        <v>68044.115900000004</v>
      </c>
      <c r="L6194">
        <v>47466.7601</v>
      </c>
      <c r="M6194" s="5">
        <v>5.58</v>
      </c>
      <c r="N6194" s="5">
        <v>143.33000000000001</v>
      </c>
      <c r="O6194" s="5">
        <v>7.41</v>
      </c>
      <c r="P6194" s="5">
        <v>5.17</v>
      </c>
      <c r="R6194">
        <v>1062.08</v>
      </c>
      <c r="T6194">
        <v>108.01</v>
      </c>
      <c r="U6194">
        <v>116.45</v>
      </c>
      <c r="V6194" s="4">
        <v>-0.85440000000000005</v>
      </c>
      <c r="Y6194" s="12" t="str">
        <f>IFERROR(VLOOKUP(C6194,[1]Index!$D:$F,3,FALSE),"Non List")</f>
        <v>Hydro Non Converted</v>
      </c>
      <c r="Z6194">
        <f>IFERROR(VLOOKUP(C6194,[1]LP!$B:$C,2,FALSE),0)</f>
        <v>824.9</v>
      </c>
      <c r="AA6194" s="11">
        <f t="shared" si="255"/>
        <v>147.80000000000001</v>
      </c>
      <c r="AB6194" s="5">
        <f>IFERROR(VLOOKUP(C6194,[2]Sheet1!$B:$F,5,FALSE),0)</f>
        <v>1105000</v>
      </c>
      <c r="AC6194" s="11">
        <f>IFERROR(VLOOKUP(AE6194,[3]Sheet2!$M:$O,2,FALSE),0)</f>
        <v>0</v>
      </c>
      <c r="AD6194" s="11">
        <f>IFERROR(VLOOKUP(AE6194,[3]Sheet2!$M:$O,3,FALSE),0)</f>
        <v>0</v>
      </c>
      <c r="AE6194" s="10" t="str">
        <f t="shared" si="256"/>
        <v>80/81SIKLES</v>
      </c>
      <c r="AF6194" s="13">
        <f t="shared" si="254"/>
        <v>6.764456297733059E-3</v>
      </c>
    </row>
    <row r="6195" spans="1:32" x14ac:dyDescent="0.45">
      <c r="A6195" s="12" t="s">
        <v>55</v>
      </c>
      <c r="B6195" s="12" t="s">
        <v>338</v>
      </c>
      <c r="C6195" t="s">
        <v>344</v>
      </c>
      <c r="D6195" s="5">
        <v>310</v>
      </c>
      <c r="E6195" s="5">
        <v>2900000</v>
      </c>
      <c r="F6195" s="5">
        <v>-1030834</v>
      </c>
      <c r="L6195">
        <v>-309870</v>
      </c>
      <c r="M6195" s="5">
        <v>-10.68</v>
      </c>
      <c r="N6195" s="5">
        <v>-29.03</v>
      </c>
      <c r="O6195" s="5">
        <v>4.8099999999999996</v>
      </c>
      <c r="P6195" s="5">
        <v>-16.579999999999998</v>
      </c>
      <c r="R6195">
        <v>-139.63</v>
      </c>
      <c r="T6195">
        <v>64.45</v>
      </c>
      <c r="U6195" t="s">
        <v>314</v>
      </c>
      <c r="V6195" s="4" t="s">
        <v>314</v>
      </c>
      <c r="Y6195" s="12" t="str">
        <f>IFERROR(VLOOKUP(C6195,[1]Index!$D:$F,3,FALSE),"Non List")</f>
        <v>Hydro Non Converted</v>
      </c>
      <c r="Z6195">
        <f>IFERROR(VLOOKUP(C6195,[1]LP!$B:$C,2,FALSE),0)</f>
        <v>312.39999999999998</v>
      </c>
      <c r="AA6195" s="11">
        <f t="shared" si="255"/>
        <v>-29.3</v>
      </c>
      <c r="AB6195" s="5">
        <f>IFERROR(VLOOKUP(C6195,[2]Sheet1!$B:$F,5,FALSE),0)</f>
        <v>6380000</v>
      </c>
      <c r="AC6195" s="11">
        <f>IFERROR(VLOOKUP(AE6195,[3]Sheet2!$M:$O,2,FALSE),0)</f>
        <v>0</v>
      </c>
      <c r="AD6195" s="11">
        <f>IFERROR(VLOOKUP(AE6195,[3]Sheet2!$M:$O,3,FALSE),0)</f>
        <v>0</v>
      </c>
      <c r="AE6195" s="10" t="str">
        <f t="shared" si="256"/>
        <v>80/81MEL</v>
      </c>
      <c r="AF6195" s="13">
        <f t="shared" si="254"/>
        <v>-3.418693982074264E-2</v>
      </c>
    </row>
    <row r="6196" spans="1:32" x14ac:dyDescent="0.45">
      <c r="A6196" s="12" t="s">
        <v>55</v>
      </c>
      <c r="B6196" s="12" t="s">
        <v>338</v>
      </c>
      <c r="C6196" t="s">
        <v>231</v>
      </c>
      <c r="D6196" s="5">
        <v>860</v>
      </c>
      <c r="E6196" s="5">
        <v>493323.65500000003</v>
      </c>
      <c r="F6196" s="5">
        <v>182411.666</v>
      </c>
      <c r="L6196">
        <v>73677.418000000005</v>
      </c>
      <c r="M6196" s="5">
        <v>14.93</v>
      </c>
      <c r="N6196" s="5">
        <v>57.6</v>
      </c>
      <c r="O6196" s="5">
        <v>6.28</v>
      </c>
      <c r="P6196" s="5">
        <v>10.9</v>
      </c>
      <c r="R6196">
        <v>361.73</v>
      </c>
      <c r="T6196">
        <v>136.97999999999999</v>
      </c>
      <c r="U6196">
        <v>214.51</v>
      </c>
      <c r="V6196" s="4">
        <v>-0.75060000000000004</v>
      </c>
      <c r="Y6196" s="12" t="str">
        <f>IFERROR(VLOOKUP(C6196,[1]Index!$D:$F,3,FALSE),"Non List")</f>
        <v>Hydro Power</v>
      </c>
      <c r="Z6196">
        <f>IFERROR(VLOOKUP(C6196,[1]LP!$B:$C,2,FALSE),0)</f>
        <v>678.6</v>
      </c>
      <c r="AA6196" s="11">
        <f t="shared" si="255"/>
        <v>45.5</v>
      </c>
      <c r="AB6196" s="5">
        <f>IFERROR(VLOOKUP(C6196,[2]Sheet1!$B:$F,5,FALSE),0)</f>
        <v>5673222</v>
      </c>
      <c r="AC6196" s="11">
        <f>IFERROR(VLOOKUP(AE6196,[3]Sheet2!$M:$O,2,FALSE),0)</f>
        <v>0.78900000000000003</v>
      </c>
      <c r="AD6196" s="11">
        <f>IFERROR(VLOOKUP(AE6196,[3]Sheet2!$M:$O,3,FALSE),0)</f>
        <v>15</v>
      </c>
      <c r="AE6196" s="10" t="str">
        <f t="shared" si="256"/>
        <v>80/81RURU</v>
      </c>
      <c r="AF6196" s="13">
        <f t="shared" si="254"/>
        <v>2.2001178897730622E-2</v>
      </c>
    </row>
    <row r="6197" spans="1:32" x14ac:dyDescent="0.45">
      <c r="A6197" s="12" t="s">
        <v>55</v>
      </c>
      <c r="B6197" s="12" t="s">
        <v>338</v>
      </c>
      <c r="C6197" t="s">
        <v>322</v>
      </c>
      <c r="D6197" s="5">
        <v>672</v>
      </c>
      <c r="E6197" s="5">
        <v>1120000</v>
      </c>
      <c r="F6197" s="5">
        <v>106929.29399999999</v>
      </c>
      <c r="L6197">
        <v>49971.192999999999</v>
      </c>
      <c r="M6197" s="5">
        <v>4.46</v>
      </c>
      <c r="N6197" s="5">
        <v>150.66999999999999</v>
      </c>
      <c r="O6197" s="5">
        <v>6.13</v>
      </c>
      <c r="P6197" s="5">
        <v>4.07</v>
      </c>
      <c r="R6197">
        <v>923.61</v>
      </c>
      <c r="T6197">
        <v>109.55</v>
      </c>
      <c r="U6197">
        <v>104.85</v>
      </c>
      <c r="V6197" s="4">
        <v>-0.84399999999999997</v>
      </c>
      <c r="Y6197" s="12" t="str">
        <f>IFERROR(VLOOKUP(C6197,[1]Index!$D:$F,3,FALSE),"Non List")</f>
        <v>Hydro Non Converted</v>
      </c>
      <c r="Z6197">
        <f>IFERROR(VLOOKUP(C6197,[1]LP!$B:$C,2,FALSE),0)</f>
        <v>512</v>
      </c>
      <c r="AA6197" s="11">
        <f t="shared" si="255"/>
        <v>114.8</v>
      </c>
      <c r="AB6197" s="5">
        <f>IFERROR(VLOOKUP(C6197,[2]Sheet1!$B:$F,5,FALSE),0)</f>
        <v>4458160</v>
      </c>
      <c r="AC6197" s="11">
        <f>IFERROR(VLOOKUP(AE6197,[3]Sheet2!$M:$O,2,FALSE),0)</f>
        <v>0.25</v>
      </c>
      <c r="AD6197" s="11">
        <f>IFERROR(VLOOKUP(AE6197,[3]Sheet2!$M:$O,3,FALSE),0)</f>
        <v>4.75</v>
      </c>
      <c r="AE6197" s="10" t="str">
        <f t="shared" si="256"/>
        <v>80/81SMJC</v>
      </c>
      <c r="AF6197" s="13">
        <f t="shared" si="254"/>
        <v>8.7109374999999999E-3</v>
      </c>
    </row>
    <row r="6198" spans="1:32" x14ac:dyDescent="0.45">
      <c r="A6198" s="12" t="s">
        <v>55</v>
      </c>
      <c r="B6198" s="12" t="s">
        <v>338</v>
      </c>
      <c r="C6198" t="s">
        <v>329</v>
      </c>
      <c r="D6198" s="5">
        <v>644</v>
      </c>
      <c r="E6198" s="5">
        <v>392156.8</v>
      </c>
      <c r="F6198" s="5">
        <v>2093.67</v>
      </c>
      <c r="L6198">
        <v>1511.89</v>
      </c>
      <c r="M6198" s="5">
        <v>0.38</v>
      </c>
      <c r="N6198" s="5">
        <v>1694.74</v>
      </c>
      <c r="O6198" s="5">
        <v>6.41</v>
      </c>
      <c r="P6198" s="5">
        <v>0.38</v>
      </c>
      <c r="R6198">
        <v>10863.28</v>
      </c>
      <c r="T6198">
        <v>100.53</v>
      </c>
      <c r="U6198">
        <v>29.32</v>
      </c>
      <c r="V6198" s="4">
        <v>-0.95450000000000002</v>
      </c>
      <c r="Y6198" s="12" t="str">
        <f>IFERROR(VLOOKUP(C6198,[1]Index!$D:$F,3,FALSE),"Non List")</f>
        <v>Hydro Non Converted</v>
      </c>
      <c r="Z6198">
        <f>IFERROR(VLOOKUP(C6198,[1]LP!$B:$C,2,FALSE),0)</f>
        <v>630.20000000000005</v>
      </c>
      <c r="AA6198" s="11">
        <f t="shared" si="255"/>
        <v>1658.4</v>
      </c>
      <c r="AB6198" s="5">
        <f>IFERROR(VLOOKUP(C6198,[2]Sheet1!$B:$F,5,FALSE),0)</f>
        <v>1490195.84</v>
      </c>
      <c r="AC6198" s="11">
        <f>IFERROR(VLOOKUP(AE6198,[3]Sheet2!$M:$O,2,FALSE),0)</f>
        <v>0</v>
      </c>
      <c r="AD6198" s="11">
        <f>IFERROR(VLOOKUP(AE6198,[3]Sheet2!$M:$O,3,FALSE),0)</f>
        <v>0</v>
      </c>
      <c r="AE6198" s="10" t="str">
        <f t="shared" si="256"/>
        <v>80/81MKHL</v>
      </c>
      <c r="AF6198" s="13">
        <f t="shared" si="254"/>
        <v>6.0298317994287524E-4</v>
      </c>
    </row>
    <row r="6199" spans="1:32" x14ac:dyDescent="0.45">
      <c r="A6199" s="12" t="s">
        <v>55</v>
      </c>
      <c r="B6199" s="12" t="s">
        <v>338</v>
      </c>
      <c r="C6199" t="s">
        <v>364</v>
      </c>
      <c r="D6199" s="5">
        <v>705</v>
      </c>
      <c r="E6199" s="5">
        <v>400000</v>
      </c>
      <c r="F6199" s="5">
        <v>-7325.5720000000001</v>
      </c>
      <c r="L6199">
        <v>-3861.0149999999999</v>
      </c>
      <c r="M6199" s="5">
        <v>-0.96</v>
      </c>
      <c r="N6199" s="5">
        <v>-734.38</v>
      </c>
      <c r="O6199" s="5">
        <v>7.18</v>
      </c>
      <c r="P6199" s="5">
        <v>-0.98</v>
      </c>
      <c r="R6199">
        <v>-5272.85</v>
      </c>
      <c r="T6199">
        <v>98.17</v>
      </c>
      <c r="U6199" t="s">
        <v>314</v>
      </c>
      <c r="V6199" s="4" t="s">
        <v>314</v>
      </c>
      <c r="Y6199" s="12" t="str">
        <f>IFERROR(VLOOKUP(C6199,[1]Index!$D:$F,3,FALSE),"Non List")</f>
        <v>Hydro Non Converted</v>
      </c>
      <c r="Z6199">
        <f>IFERROR(VLOOKUP(C6199,[1]LP!$B:$C,2,FALSE),0)</f>
        <v>750</v>
      </c>
      <c r="AA6199" s="11">
        <f t="shared" si="255"/>
        <v>-781.3</v>
      </c>
      <c r="AB6199" s="5">
        <f>IFERROR(VLOOKUP(C6199,[2]Sheet1!$B:$F,5,FALSE),0)</f>
        <v>960000</v>
      </c>
      <c r="AC6199" s="11">
        <f>IFERROR(VLOOKUP(AE6199,[3]Sheet2!$M:$O,2,FALSE),0)</f>
        <v>0</v>
      </c>
      <c r="AD6199" s="11">
        <f>IFERROR(VLOOKUP(AE6199,[3]Sheet2!$M:$O,3,FALSE),0)</f>
        <v>0</v>
      </c>
      <c r="AE6199" s="10" t="str">
        <f t="shared" si="256"/>
        <v>80/81CKHL</v>
      </c>
      <c r="AF6199" s="13">
        <f t="shared" si="254"/>
        <v>-1.2799999999999999E-3</v>
      </c>
    </row>
    <row r="6200" spans="1:32" x14ac:dyDescent="0.45">
      <c r="A6200" s="12" t="s">
        <v>55</v>
      </c>
      <c r="B6200" s="12" t="s">
        <v>338</v>
      </c>
      <c r="C6200" t="s">
        <v>346</v>
      </c>
      <c r="D6200" s="5">
        <v>637.5</v>
      </c>
      <c r="E6200" s="5">
        <v>1000000</v>
      </c>
      <c r="F6200" s="5">
        <v>-99234.025999999998</v>
      </c>
      <c r="L6200">
        <v>-50859.125</v>
      </c>
      <c r="M6200" s="5">
        <v>-5.08</v>
      </c>
      <c r="N6200" s="5">
        <v>-125.49</v>
      </c>
      <c r="O6200" s="5">
        <v>7.08</v>
      </c>
      <c r="P6200" s="5">
        <v>-5.65</v>
      </c>
      <c r="R6200">
        <v>-888.47</v>
      </c>
      <c r="T6200">
        <v>90.08</v>
      </c>
      <c r="U6200" t="s">
        <v>314</v>
      </c>
      <c r="V6200" s="4" t="s">
        <v>314</v>
      </c>
      <c r="Y6200" s="12" t="str">
        <f>IFERROR(VLOOKUP(C6200,[1]Index!$D:$F,3,FALSE),"Non List")</f>
        <v>Hydro Non Converted</v>
      </c>
      <c r="Z6200">
        <f>IFERROR(VLOOKUP(C6200,[1]LP!$B:$C,2,FALSE),0)</f>
        <v>680</v>
      </c>
      <c r="AA6200" s="11">
        <f t="shared" si="255"/>
        <v>-133.9</v>
      </c>
      <c r="AB6200" s="5">
        <f>IFERROR(VLOOKUP(C6200,[2]Sheet1!$B:$F,5,FALSE),0)</f>
        <v>1500000</v>
      </c>
      <c r="AC6200" s="11">
        <f>IFERROR(VLOOKUP(AE6200,[3]Sheet2!$M:$O,2,FALSE),0)</f>
        <v>0</v>
      </c>
      <c r="AD6200" s="11">
        <f>IFERROR(VLOOKUP(AE6200,[3]Sheet2!$M:$O,3,FALSE),0)</f>
        <v>0</v>
      </c>
      <c r="AE6200" s="10" t="str">
        <f t="shared" si="256"/>
        <v>80/81MMKJL</v>
      </c>
      <c r="AF6200" s="13">
        <f t="shared" si="254"/>
        <v>-7.4705882352941178E-3</v>
      </c>
    </row>
    <row r="6201" spans="1:32" x14ac:dyDescent="0.45">
      <c r="A6201" s="12" t="s">
        <v>55</v>
      </c>
      <c r="B6201" s="12" t="s">
        <v>338</v>
      </c>
      <c r="C6201" t="s">
        <v>253</v>
      </c>
      <c r="D6201" s="5">
        <v>438.1</v>
      </c>
      <c r="E6201" s="5">
        <v>1827970</v>
      </c>
      <c r="F6201" s="5">
        <v>-855426.36899999995</v>
      </c>
      <c r="L6201">
        <v>-419723.60800000001</v>
      </c>
      <c r="M6201" s="5">
        <v>-22.96</v>
      </c>
      <c r="N6201" s="5">
        <v>-19.079999999999998</v>
      </c>
      <c r="O6201" s="5">
        <v>8.23</v>
      </c>
      <c r="P6201" s="5">
        <v>-43.16</v>
      </c>
      <c r="R6201">
        <v>-157.03</v>
      </c>
      <c r="T6201">
        <v>53.2</v>
      </c>
      <c r="U6201" t="s">
        <v>314</v>
      </c>
      <c r="V6201" s="4" t="s">
        <v>314</v>
      </c>
      <c r="Y6201" s="12" t="str">
        <f>IFERROR(VLOOKUP(C6201,[1]Index!$D:$F,3,FALSE),"Non List")</f>
        <v>Hydro Non Converted</v>
      </c>
      <c r="Z6201">
        <f>IFERROR(VLOOKUP(C6201,[1]LP!$B:$C,2,FALSE),0)</f>
        <v>350</v>
      </c>
      <c r="AA6201" s="11">
        <f t="shared" si="255"/>
        <v>-15.2</v>
      </c>
      <c r="AB6201" s="5">
        <f>IFERROR(VLOOKUP(C6201,[2]Sheet1!$B:$F,5,FALSE),0)</f>
        <v>3655940</v>
      </c>
      <c r="AC6201" s="11">
        <f>IFERROR(VLOOKUP(AE6201,[3]Sheet2!$M:$O,2,FALSE),0)</f>
        <v>0</v>
      </c>
      <c r="AD6201" s="11">
        <f>IFERROR(VLOOKUP(AE6201,[3]Sheet2!$M:$O,3,FALSE),0)</f>
        <v>0</v>
      </c>
      <c r="AE6201" s="10" t="str">
        <f t="shared" si="256"/>
        <v>80/81BHL</v>
      </c>
      <c r="AF6201" s="13">
        <f t="shared" si="254"/>
        <v>-6.5600000000000006E-2</v>
      </c>
    </row>
    <row r="6202" spans="1:32" x14ac:dyDescent="0.45">
      <c r="A6202" s="12" t="s">
        <v>55</v>
      </c>
      <c r="B6202" s="12" t="s">
        <v>338</v>
      </c>
      <c r="C6202" t="s">
        <v>254</v>
      </c>
      <c r="D6202" s="5">
        <v>297</v>
      </c>
      <c r="E6202" s="5">
        <v>2323351.7999999998</v>
      </c>
      <c r="F6202" s="5">
        <v>-129077.98</v>
      </c>
      <c r="L6202">
        <v>-222831.58</v>
      </c>
      <c r="M6202" s="5">
        <v>-9.59</v>
      </c>
      <c r="N6202" s="5">
        <v>-30.97</v>
      </c>
      <c r="O6202" s="5">
        <v>3.14</v>
      </c>
      <c r="P6202" s="5">
        <v>-10.16</v>
      </c>
      <c r="R6202">
        <v>-97.25</v>
      </c>
      <c r="T6202">
        <v>94.44</v>
      </c>
      <c r="U6202" t="s">
        <v>314</v>
      </c>
      <c r="V6202" s="4" t="s">
        <v>314</v>
      </c>
      <c r="Y6202" s="12" t="str">
        <f>IFERROR(VLOOKUP(C6202,[1]Index!$D:$F,3,FALSE),"Non List")</f>
        <v>Hydro Power</v>
      </c>
      <c r="Z6202">
        <f>IFERROR(VLOOKUP(C6202,[1]LP!$B:$C,2,FALSE),0)</f>
        <v>217.6</v>
      </c>
      <c r="AA6202" s="11">
        <f t="shared" si="255"/>
        <v>-22.7</v>
      </c>
      <c r="AB6202" s="5">
        <f>IFERROR(VLOOKUP(C6202,[2]Sheet1!$B:$F,5,FALSE),0)</f>
        <v>23233518</v>
      </c>
      <c r="AC6202" s="11">
        <f>IFERROR(VLOOKUP(AE6202,[3]Sheet2!$M:$O,2,FALSE),0)</f>
        <v>0</v>
      </c>
      <c r="AD6202" s="11">
        <f>IFERROR(VLOOKUP(AE6202,[3]Sheet2!$M:$O,3,FALSE),0)</f>
        <v>0</v>
      </c>
      <c r="AE6202" s="10" t="str">
        <f t="shared" si="256"/>
        <v>80/81RIDI</v>
      </c>
      <c r="AF6202" s="13">
        <f t="shared" si="254"/>
        <v>-4.4071691176470591E-2</v>
      </c>
    </row>
    <row r="6203" spans="1:32" x14ac:dyDescent="0.45">
      <c r="A6203" s="12" t="s">
        <v>55</v>
      </c>
      <c r="B6203" s="12" t="s">
        <v>338</v>
      </c>
      <c r="C6203" t="s">
        <v>348</v>
      </c>
      <c r="D6203" s="5">
        <v>428.4</v>
      </c>
      <c r="E6203" s="5">
        <v>800000</v>
      </c>
      <c r="F6203" s="5">
        <v>-255714.26500000001</v>
      </c>
      <c r="L6203">
        <v>-41643.883999999998</v>
      </c>
      <c r="M6203" s="5">
        <v>-5.2</v>
      </c>
      <c r="N6203" s="5">
        <v>-82.38</v>
      </c>
      <c r="O6203" s="5">
        <v>6.3</v>
      </c>
      <c r="P6203" s="5">
        <v>-7.65</v>
      </c>
      <c r="R6203">
        <v>-518.99</v>
      </c>
      <c r="T6203">
        <v>68.040000000000006</v>
      </c>
      <c r="U6203" t="s">
        <v>314</v>
      </c>
      <c r="V6203" s="4" t="s">
        <v>314</v>
      </c>
      <c r="Y6203" s="12" t="str">
        <f>IFERROR(VLOOKUP(C6203,[1]Index!$D:$F,3,FALSE),"Non List")</f>
        <v>Hydro Non Converted</v>
      </c>
      <c r="Z6203">
        <f>IFERROR(VLOOKUP(C6203,[1]LP!$B:$C,2,FALSE),0)</f>
        <v>463.9</v>
      </c>
      <c r="AA6203" s="11">
        <f t="shared" si="255"/>
        <v>-89.2</v>
      </c>
      <c r="AB6203" s="5">
        <f>IFERROR(VLOOKUP(C6203,[2]Sheet1!$B:$F,5,FALSE),0)</f>
        <v>2560000</v>
      </c>
      <c r="AC6203" s="11">
        <f>IFERROR(VLOOKUP(AE6203,[3]Sheet2!$M:$O,2,FALSE),0)</f>
        <v>0</v>
      </c>
      <c r="AD6203" s="11">
        <f>IFERROR(VLOOKUP(AE6203,[3]Sheet2!$M:$O,3,FALSE),0)</f>
        <v>0</v>
      </c>
      <c r="AE6203" s="10" t="str">
        <f t="shared" si="256"/>
        <v>80/81MEHL</v>
      </c>
      <c r="AF6203" s="13">
        <f t="shared" si="254"/>
        <v>-1.1209312351799958E-2</v>
      </c>
    </row>
    <row r="6204" spans="1:32" x14ac:dyDescent="0.45">
      <c r="A6204" s="12" t="s">
        <v>55</v>
      </c>
      <c r="B6204" s="12" t="s">
        <v>338</v>
      </c>
      <c r="C6204" t="s">
        <v>349</v>
      </c>
      <c r="D6204" s="5">
        <v>625.9</v>
      </c>
      <c r="E6204" s="5">
        <v>600000</v>
      </c>
      <c r="F6204" s="5">
        <v>-14347.041999999999</v>
      </c>
      <c r="L6204">
        <v>-4955.53</v>
      </c>
      <c r="M6204" s="5">
        <v>-0.82</v>
      </c>
      <c r="N6204" s="5">
        <v>-763.29</v>
      </c>
      <c r="O6204" s="5">
        <v>6.41</v>
      </c>
      <c r="P6204" s="5">
        <v>-0.85</v>
      </c>
      <c r="R6204">
        <v>-4892.6899999999996</v>
      </c>
      <c r="T6204">
        <v>97.61</v>
      </c>
      <c r="U6204" t="s">
        <v>314</v>
      </c>
      <c r="V6204" s="4" t="s">
        <v>314</v>
      </c>
      <c r="Y6204" s="12" t="str">
        <f>IFERROR(VLOOKUP(C6204,[1]Index!$D:$F,3,FALSE),"Non List")</f>
        <v>Hydro Non Converted</v>
      </c>
      <c r="Z6204">
        <f>IFERROR(VLOOKUP(C6204,[1]LP!$B:$C,2,FALSE),0)</f>
        <v>674</v>
      </c>
      <c r="AA6204" s="11">
        <f t="shared" si="255"/>
        <v>-822</v>
      </c>
      <c r="AB6204" s="5">
        <f>IFERROR(VLOOKUP(C6204,[2]Sheet1!$B:$F,5,FALSE),0)</f>
        <v>1440000</v>
      </c>
      <c r="AC6204" s="11">
        <f>IFERROR(VLOOKUP(AE6204,[3]Sheet2!$M:$O,2,FALSE),0)</f>
        <v>0</v>
      </c>
      <c r="AD6204" s="11">
        <f>IFERROR(VLOOKUP(AE6204,[3]Sheet2!$M:$O,3,FALSE),0)</f>
        <v>0</v>
      </c>
      <c r="AE6204" s="10" t="str">
        <f t="shared" si="256"/>
        <v>80/81IHL</v>
      </c>
      <c r="AF6204" s="13">
        <f t="shared" si="254"/>
        <v>-1.2166172106824924E-3</v>
      </c>
    </row>
    <row r="6205" spans="1:32" x14ac:dyDescent="0.45">
      <c r="A6205" s="12" t="s">
        <v>55</v>
      </c>
      <c r="B6205" s="12" t="s">
        <v>338</v>
      </c>
      <c r="C6205" t="s">
        <v>352</v>
      </c>
      <c r="D6205" s="5">
        <v>1046</v>
      </c>
      <c r="E6205" s="5">
        <v>572064.69999999995</v>
      </c>
      <c r="F6205" s="5">
        <v>139308.71900000001</v>
      </c>
      <c r="L6205">
        <v>63049.718999999997</v>
      </c>
      <c r="M6205" s="5">
        <v>11.02</v>
      </c>
      <c r="N6205" s="5">
        <v>94.92</v>
      </c>
      <c r="O6205" s="5">
        <v>8.41</v>
      </c>
      <c r="P6205" s="5">
        <v>8.86</v>
      </c>
      <c r="R6205">
        <v>798.28</v>
      </c>
      <c r="T6205">
        <v>124.35</v>
      </c>
      <c r="U6205">
        <v>175.59</v>
      </c>
      <c r="V6205" s="4">
        <v>-0.83209999999999995</v>
      </c>
      <c r="Y6205" s="12" t="str">
        <f>IFERROR(VLOOKUP(C6205,[1]Index!$D:$F,3,FALSE),"Non List")</f>
        <v>Hydro Non Converted</v>
      </c>
      <c r="Z6205">
        <f>IFERROR(VLOOKUP(C6205,[1]LP!$B:$C,2,FALSE),0)</f>
        <v>979</v>
      </c>
      <c r="AA6205" s="11">
        <f t="shared" si="255"/>
        <v>88.8</v>
      </c>
      <c r="AB6205" s="5">
        <f>IFERROR(VLOOKUP(C6205,[2]Sheet1!$B:$F,5,FALSE),0)</f>
        <v>892420.95</v>
      </c>
      <c r="AC6205" s="11">
        <f>IFERROR(VLOOKUP(AE6205,[3]Sheet2!$M:$O,2,FALSE),0)</f>
        <v>10.736800000000001</v>
      </c>
      <c r="AD6205" s="11">
        <f>IFERROR(VLOOKUP(AE6205,[3]Sheet2!$M:$O,3,FALSE),0)</f>
        <v>4</v>
      </c>
      <c r="AE6205" s="10" t="str">
        <f t="shared" si="256"/>
        <v>80/81BGWT</v>
      </c>
      <c r="AF6205" s="13">
        <f t="shared" si="254"/>
        <v>1.1256384065372828E-2</v>
      </c>
    </row>
    <row r="6206" spans="1:32" x14ac:dyDescent="0.45">
      <c r="A6206" t="s">
        <v>55</v>
      </c>
      <c r="B6206" t="s">
        <v>338</v>
      </c>
      <c r="C6206" t="s">
        <v>256</v>
      </c>
      <c r="D6206" s="5">
        <v>799</v>
      </c>
      <c r="E6206" s="5">
        <v>3399836.307</v>
      </c>
      <c r="F6206" s="5">
        <v>273520.48300000001</v>
      </c>
      <c r="L6206" s="5">
        <v>328591.46799999999</v>
      </c>
      <c r="M6206">
        <v>9.66</v>
      </c>
      <c r="N6206">
        <v>82.71</v>
      </c>
      <c r="O6206">
        <v>7.4</v>
      </c>
      <c r="P6206">
        <v>8.9499999999999993</v>
      </c>
      <c r="R6206">
        <v>612.04999999999995</v>
      </c>
      <c r="T6206" s="5">
        <v>108.05</v>
      </c>
      <c r="U6206" s="5">
        <v>153.25</v>
      </c>
      <c r="V6206" s="13">
        <v>-0.80820000000000003</v>
      </c>
      <c r="Y6206" s="12" t="str">
        <f>IFERROR(VLOOKUP(C6206,[1]Index!$D:$F,3,FALSE),"Non List")</f>
        <v>Life Insurance</v>
      </c>
      <c r="Z6206">
        <f>IFERROR(VLOOKUP(C6206,[1]LP!$B:$C,2,FALSE),0)</f>
        <v>705</v>
      </c>
      <c r="AA6206" s="11">
        <f t="shared" ref="AA6206:AA6228" si="257">ROUND(IFERROR(Z6206/M6206,0),1)</f>
        <v>73</v>
      </c>
      <c r="AB6206" s="5">
        <f>IFERROR(VLOOKUP(C6206,[2]Sheet1!$B:$F,5,FALSE),0)</f>
        <v>16659197.869999999</v>
      </c>
      <c r="AC6206" s="11">
        <f>IFERROR(VLOOKUP(AE6206,[3]Sheet2!$M:$O,2,FALSE),0)</f>
        <v>0</v>
      </c>
      <c r="AD6206" s="11">
        <f>IFERROR(VLOOKUP(AE6206,[3]Sheet2!$M:$O,3,FALSE),0)</f>
        <v>0</v>
      </c>
      <c r="AE6206" s="10" t="str">
        <f t="shared" ref="AE6206:AE6228" si="258">B6206&amp;C6206</f>
        <v>80/81ALICL</v>
      </c>
      <c r="AF6206" s="13">
        <f t="shared" si="254"/>
        <v>1.3702127659574468E-2</v>
      </c>
    </row>
    <row r="6207" spans="1:32" x14ac:dyDescent="0.45">
      <c r="A6207" t="s">
        <v>55</v>
      </c>
      <c r="B6207" t="s">
        <v>338</v>
      </c>
      <c r="C6207" t="s">
        <v>258</v>
      </c>
      <c r="D6207" s="5">
        <v>2008.1</v>
      </c>
      <c r="E6207" s="5">
        <v>2653200</v>
      </c>
      <c r="F6207" s="5">
        <v>2991979.054</v>
      </c>
      <c r="L6207" s="5">
        <v>238506.33900000001</v>
      </c>
      <c r="M6207">
        <v>8.98</v>
      </c>
      <c r="N6207">
        <v>223.62</v>
      </c>
      <c r="O6207">
        <v>9.44</v>
      </c>
      <c r="P6207">
        <v>4.22</v>
      </c>
      <c r="R6207">
        <v>2110.9699999999998</v>
      </c>
      <c r="T6207" s="5">
        <v>212.77</v>
      </c>
      <c r="U6207" s="5">
        <v>207.34</v>
      </c>
      <c r="V6207" s="13">
        <v>-0.89670000000000005</v>
      </c>
      <c r="Y6207" s="12" t="str">
        <f>IFERROR(VLOOKUP(C6207,[1]Index!$D:$F,3,FALSE),"Non List")</f>
        <v>Life Insurance</v>
      </c>
      <c r="Z6207">
        <f>IFERROR(VLOOKUP(C6207,[1]LP!$B:$C,2,FALSE),0)</f>
        <v>1122</v>
      </c>
      <c r="AA6207" s="11">
        <f t="shared" si="257"/>
        <v>124.9</v>
      </c>
      <c r="AB6207" s="5">
        <f>IFERROR(VLOOKUP(C6207,[2]Sheet1!$B:$F,5,FALSE),0)</f>
        <v>15000000</v>
      </c>
      <c r="AC6207" s="11">
        <f>IFERROR(VLOOKUP(AE6207,[3]Sheet2!$M:$O,2,FALSE),0)</f>
        <v>0</v>
      </c>
      <c r="AD6207" s="11">
        <f>IFERROR(VLOOKUP(AE6207,[3]Sheet2!$M:$O,3,FALSE),0)</f>
        <v>0</v>
      </c>
      <c r="AE6207" s="10" t="str">
        <f t="shared" si="258"/>
        <v>80/81LICN</v>
      </c>
      <c r="AF6207" s="13">
        <f t="shared" si="254"/>
        <v>8.0035650623885915E-3</v>
      </c>
    </row>
    <row r="6208" spans="1:32" x14ac:dyDescent="0.45">
      <c r="A6208" t="s">
        <v>55</v>
      </c>
      <c r="B6208" t="s">
        <v>338</v>
      </c>
      <c r="C6208" t="s">
        <v>259</v>
      </c>
      <c r="D6208" s="5">
        <v>1030</v>
      </c>
      <c r="E6208" s="5">
        <v>8207966.5539999995</v>
      </c>
      <c r="F6208" s="5">
        <v>1290005.773</v>
      </c>
      <c r="L6208" s="5">
        <v>513982.80300000001</v>
      </c>
      <c r="M6208">
        <v>6.26</v>
      </c>
      <c r="N6208">
        <v>164.54</v>
      </c>
      <c r="O6208">
        <v>8.9</v>
      </c>
      <c r="P6208">
        <v>5.41</v>
      </c>
      <c r="R6208">
        <v>1464.41</v>
      </c>
      <c r="T6208" s="5">
        <v>115.72</v>
      </c>
      <c r="U6208" s="5">
        <v>127.67</v>
      </c>
      <c r="V6208" s="13">
        <v>-0.87609999999999999</v>
      </c>
      <c r="Y6208" s="12" t="str">
        <f>IFERROR(VLOOKUP(C6208,[1]Index!$D:$F,3,FALSE),"Non List")</f>
        <v>Life Insurance</v>
      </c>
      <c r="Z6208">
        <f>IFERROR(VLOOKUP(C6208,[1]LP!$B:$C,2,FALSE),0)</f>
        <v>760</v>
      </c>
      <c r="AA6208" s="11">
        <f t="shared" si="257"/>
        <v>121.4</v>
      </c>
      <c r="AB6208" s="5">
        <f>IFERROR(VLOOKUP(C6208,[2]Sheet1!$B:$F,5,FALSE),0)</f>
        <v>40219035.850000001</v>
      </c>
      <c r="AC6208" s="11">
        <f>IFERROR(VLOOKUP(AE6208,[3]Sheet2!$M:$O,2,FALSE),0)</f>
        <v>0</v>
      </c>
      <c r="AD6208" s="11">
        <f>IFERROR(VLOOKUP(AE6208,[3]Sheet2!$M:$O,3,FALSE),0)</f>
        <v>0</v>
      </c>
      <c r="AE6208" s="10" t="str">
        <f t="shared" si="258"/>
        <v>80/81NLIC</v>
      </c>
      <c r="AF6208" s="13">
        <f t="shared" si="254"/>
        <v>8.236842105263157E-3</v>
      </c>
    </row>
    <row r="6209" spans="1:32" x14ac:dyDescent="0.45">
      <c r="A6209" t="s">
        <v>55</v>
      </c>
      <c r="B6209" t="s">
        <v>338</v>
      </c>
      <c r="C6209" t="s">
        <v>260</v>
      </c>
      <c r="D6209" s="5">
        <v>739</v>
      </c>
      <c r="E6209" s="5">
        <v>5011666.4249999998</v>
      </c>
      <c r="F6209" s="5">
        <v>1649168.5209999999</v>
      </c>
      <c r="L6209" s="5">
        <v>406358.05200000003</v>
      </c>
      <c r="M6209">
        <v>8.1</v>
      </c>
      <c r="N6209">
        <v>91.23</v>
      </c>
      <c r="O6209">
        <v>5.56</v>
      </c>
      <c r="P6209">
        <v>6.1</v>
      </c>
      <c r="R6209">
        <v>507.24</v>
      </c>
      <c r="T6209" s="5">
        <v>132.91</v>
      </c>
      <c r="U6209" s="5">
        <v>155.63999999999999</v>
      </c>
      <c r="V6209" s="13">
        <v>-0.78939999999999999</v>
      </c>
      <c r="Y6209" s="12" t="str">
        <f>IFERROR(VLOOKUP(C6209,[1]Index!$D:$F,3,FALSE),"Non List")</f>
        <v>Life Insurance</v>
      </c>
      <c r="Z6209">
        <f>IFERROR(VLOOKUP(C6209,[1]LP!$B:$C,2,FALSE),0)</f>
        <v>575</v>
      </c>
      <c r="AA6209" s="11">
        <f t="shared" si="257"/>
        <v>71</v>
      </c>
      <c r="AB6209" s="5">
        <f>IFERROR(VLOOKUP(C6209,[2]Sheet1!$B:$F,5,FALSE),0)</f>
        <v>18242465.849999998</v>
      </c>
      <c r="AC6209" s="11">
        <f>IFERROR(VLOOKUP(AE6209,[3]Sheet2!$M:$O,2,FALSE),0)</f>
        <v>0</v>
      </c>
      <c r="AD6209" s="11">
        <f>IFERROR(VLOOKUP(AE6209,[3]Sheet2!$M:$O,3,FALSE),0)</f>
        <v>0</v>
      </c>
      <c r="AE6209" s="10" t="str">
        <f t="shared" si="258"/>
        <v>80/81NLICL</v>
      </c>
      <c r="AF6209" s="13">
        <f t="shared" si="254"/>
        <v>1.4086956521739131E-2</v>
      </c>
    </row>
    <row r="6210" spans="1:32" x14ac:dyDescent="0.45">
      <c r="A6210" t="s">
        <v>55</v>
      </c>
      <c r="B6210" t="s">
        <v>338</v>
      </c>
      <c r="C6210" t="s">
        <v>354</v>
      </c>
      <c r="D6210" s="5">
        <v>694</v>
      </c>
      <c r="E6210" s="5">
        <v>3937500</v>
      </c>
      <c r="F6210" s="5">
        <v>2860440.52</v>
      </c>
      <c r="L6210" s="5">
        <v>324779.93</v>
      </c>
      <c r="M6210">
        <v>8.24</v>
      </c>
      <c r="N6210">
        <v>84.22</v>
      </c>
      <c r="O6210">
        <v>4.0199999999999996</v>
      </c>
      <c r="P6210">
        <v>4.78</v>
      </c>
      <c r="R6210">
        <v>338.56</v>
      </c>
      <c r="T6210" s="5">
        <v>172.65</v>
      </c>
      <c r="U6210" s="5">
        <v>178.91</v>
      </c>
      <c r="V6210" s="13">
        <v>-0.74219999999999997</v>
      </c>
      <c r="Y6210" s="12" t="str">
        <f>IFERROR(VLOOKUP(C6210,[1]Index!$D:$F,3,FALSE),"Non List")</f>
        <v>Life Insurance</v>
      </c>
      <c r="Z6210">
        <f>IFERROR(VLOOKUP(C6210,[1]LP!$B:$C,2,FALSE),0)</f>
        <v>680.5</v>
      </c>
      <c r="AA6210" s="11">
        <f t="shared" si="257"/>
        <v>82.6</v>
      </c>
      <c r="AB6210" s="5">
        <f>IFERROR(VLOOKUP(C6210,[2]Sheet1!$B:$F,5,FALSE),0)</f>
        <v>11812500</v>
      </c>
      <c r="AC6210" s="11">
        <f>IFERROR(VLOOKUP(AE6210,[3]Sheet2!$M:$O,2,FALSE),0)</f>
        <v>0</v>
      </c>
      <c r="AD6210" s="11">
        <f>IFERROR(VLOOKUP(AE6210,[3]Sheet2!$M:$O,3,FALSE),0)</f>
        <v>0</v>
      </c>
      <c r="AE6210" s="10" t="str">
        <f t="shared" si="258"/>
        <v>80/81CLI</v>
      </c>
      <c r="AF6210" s="13">
        <f t="shared" si="254"/>
        <v>1.2108743570903748E-2</v>
      </c>
    </row>
    <row r="6211" spans="1:32" x14ac:dyDescent="0.45">
      <c r="A6211" t="s">
        <v>55</v>
      </c>
      <c r="B6211" t="s">
        <v>338</v>
      </c>
      <c r="C6211" t="s">
        <v>355</v>
      </c>
      <c r="D6211" s="5">
        <v>588</v>
      </c>
      <c r="E6211" s="5">
        <v>4640000</v>
      </c>
      <c r="F6211" s="5">
        <v>2566714.4700000002</v>
      </c>
      <c r="L6211" s="5">
        <v>426358.24300000002</v>
      </c>
      <c r="M6211">
        <v>9.18</v>
      </c>
      <c r="N6211">
        <v>64.05</v>
      </c>
      <c r="O6211">
        <v>3.79</v>
      </c>
      <c r="P6211">
        <v>5.92</v>
      </c>
      <c r="R6211">
        <v>242.75</v>
      </c>
      <c r="T6211" s="5">
        <v>155.32</v>
      </c>
      <c r="U6211" s="5">
        <v>179.11</v>
      </c>
      <c r="V6211" s="13">
        <v>-0.69540000000000002</v>
      </c>
      <c r="Y6211" s="12" t="str">
        <f>IFERROR(VLOOKUP(C6211,[1]Index!$D:$F,3,FALSE),"Non List")</f>
        <v>Life Insurance</v>
      </c>
      <c r="Z6211">
        <f>IFERROR(VLOOKUP(C6211,[1]LP!$B:$C,2,FALSE),0)</f>
        <v>500.8</v>
      </c>
      <c r="AA6211" s="11">
        <f t="shared" si="257"/>
        <v>54.6</v>
      </c>
      <c r="AB6211" s="5">
        <f>IFERROR(VLOOKUP(C6211,[2]Sheet1!$B:$F,5,FALSE),0)</f>
        <v>13920000</v>
      </c>
      <c r="AC6211" s="11">
        <f>IFERROR(VLOOKUP(AE6211,[3]Sheet2!$M:$O,2,FALSE),0)</f>
        <v>0</v>
      </c>
      <c r="AD6211" s="11">
        <f>IFERROR(VLOOKUP(AE6211,[3]Sheet2!$M:$O,3,FALSE),0)</f>
        <v>0</v>
      </c>
      <c r="AE6211" s="10" t="str">
        <f t="shared" si="258"/>
        <v>80/81RNLI</v>
      </c>
      <c r="AF6211" s="13">
        <f t="shared" ref="AF6211:AF6274" si="259">IFERROR(M6211/Z6211,0)</f>
        <v>1.8330670926517571E-2</v>
      </c>
    </row>
    <row r="6212" spans="1:32" x14ac:dyDescent="0.45">
      <c r="A6212" t="s">
        <v>55</v>
      </c>
      <c r="B6212" t="s">
        <v>338</v>
      </c>
      <c r="C6212" t="s">
        <v>331</v>
      </c>
      <c r="D6212" s="5">
        <v>584.5</v>
      </c>
      <c r="E6212" s="5">
        <v>5000000</v>
      </c>
      <c r="F6212" s="5">
        <v>2102048.753</v>
      </c>
      <c r="L6212" s="5">
        <v>514557.88099999999</v>
      </c>
      <c r="M6212">
        <v>10.29</v>
      </c>
      <c r="N6212">
        <v>56.8</v>
      </c>
      <c r="O6212">
        <v>4.12</v>
      </c>
      <c r="P6212">
        <v>7.25</v>
      </c>
      <c r="R6212">
        <v>234.02</v>
      </c>
      <c r="T6212" s="5">
        <v>142.04</v>
      </c>
      <c r="U6212" s="5">
        <v>181.34</v>
      </c>
      <c r="V6212" s="13">
        <v>-0.68969999999999998</v>
      </c>
      <c r="Y6212" s="12" t="str">
        <f>IFERROR(VLOOKUP(C6212,[1]Index!$D:$F,3,FALSE),"Non List")</f>
        <v>Life Insurance</v>
      </c>
      <c r="Z6212">
        <f>IFERROR(VLOOKUP(C6212,[1]LP!$B:$C,2,FALSE),0)</f>
        <v>472</v>
      </c>
      <c r="AA6212" s="11">
        <f t="shared" si="257"/>
        <v>45.9</v>
      </c>
      <c r="AB6212" s="5">
        <f>IFERROR(VLOOKUP(C6212,[2]Sheet1!$B:$F,5,FALSE),0)</f>
        <v>15000000</v>
      </c>
      <c r="AC6212" s="11">
        <f>IFERROR(VLOOKUP(AE6212,[3]Sheet2!$M:$O,2,FALSE),0)</f>
        <v>0</v>
      </c>
      <c r="AD6212" s="11">
        <f>IFERROR(VLOOKUP(AE6212,[3]Sheet2!$M:$O,3,FALSE),0)</f>
        <v>0</v>
      </c>
      <c r="AE6212" s="10" t="str">
        <f t="shared" si="258"/>
        <v>80/81ILI</v>
      </c>
      <c r="AF6212" s="13">
        <f t="shared" si="259"/>
        <v>2.1800847457627118E-2</v>
      </c>
    </row>
    <row r="6213" spans="1:32" x14ac:dyDescent="0.45">
      <c r="A6213" t="s">
        <v>55</v>
      </c>
      <c r="B6213" t="s">
        <v>338</v>
      </c>
      <c r="C6213" t="s">
        <v>356</v>
      </c>
      <c r="D6213" s="5">
        <v>687</v>
      </c>
      <c r="E6213" s="5">
        <v>3961600</v>
      </c>
      <c r="F6213" s="5">
        <v>2141873.9385000002</v>
      </c>
      <c r="L6213" s="5">
        <v>574967.46140000003</v>
      </c>
      <c r="M6213">
        <v>14.51</v>
      </c>
      <c r="N6213">
        <v>47.35</v>
      </c>
      <c r="O6213">
        <v>4.46</v>
      </c>
      <c r="P6213">
        <v>9.42</v>
      </c>
      <c r="R6213">
        <v>211.18</v>
      </c>
      <c r="T6213" s="5">
        <v>154.07</v>
      </c>
      <c r="U6213" s="5">
        <v>224.28</v>
      </c>
      <c r="V6213" s="13">
        <v>-0.67349999999999999</v>
      </c>
      <c r="Y6213" s="12" t="str">
        <f>IFERROR(VLOOKUP(C6213,[1]Index!$D:$F,3,FALSE),"Non List")</f>
        <v>Life Insurance</v>
      </c>
      <c r="Z6213">
        <f>IFERROR(VLOOKUP(C6213,[1]LP!$B:$C,2,FALSE),0)</f>
        <v>620</v>
      </c>
      <c r="AA6213" s="11">
        <f t="shared" si="257"/>
        <v>42.7</v>
      </c>
      <c r="AB6213" s="5">
        <f>IFERROR(VLOOKUP(C6213,[2]Sheet1!$B:$F,5,FALSE),0)</f>
        <v>11884800</v>
      </c>
      <c r="AC6213" s="11">
        <f>IFERROR(VLOOKUP(AE6213,[3]Sheet2!$M:$O,2,FALSE),0)</f>
        <v>0</v>
      </c>
      <c r="AD6213" s="11">
        <f>IFERROR(VLOOKUP(AE6213,[3]Sheet2!$M:$O,3,FALSE),0)</f>
        <v>0</v>
      </c>
      <c r="AE6213" s="10" t="str">
        <f t="shared" si="258"/>
        <v>80/81SNLI</v>
      </c>
      <c r="AF6213" s="13">
        <f t="shared" si="259"/>
        <v>2.3403225806451614E-2</v>
      </c>
    </row>
    <row r="6214" spans="1:32" x14ac:dyDescent="0.45">
      <c r="A6214" t="s">
        <v>55</v>
      </c>
      <c r="B6214" t="s">
        <v>338</v>
      </c>
      <c r="C6214" t="s">
        <v>286</v>
      </c>
      <c r="D6214" s="5">
        <v>603</v>
      </c>
      <c r="E6214" s="5">
        <v>5011947.7970000003</v>
      </c>
      <c r="F6214" s="5">
        <v>1184852.048</v>
      </c>
      <c r="L6214" s="5">
        <v>396537.44500000001</v>
      </c>
      <c r="M6214">
        <v>7.91</v>
      </c>
      <c r="N6214">
        <v>76.23</v>
      </c>
      <c r="O6214">
        <v>4.88</v>
      </c>
      <c r="P6214">
        <v>6.4</v>
      </c>
      <c r="R6214">
        <v>372</v>
      </c>
      <c r="T6214" s="5">
        <v>123.64</v>
      </c>
      <c r="U6214" s="5">
        <v>148.34</v>
      </c>
      <c r="V6214" s="13">
        <v>-0.754</v>
      </c>
      <c r="Y6214" s="12" t="str">
        <f>IFERROR(VLOOKUP(C6214,[1]Index!$D:$F,3,FALSE),"Non List")</f>
        <v>Life Insurance</v>
      </c>
      <c r="Z6214">
        <f>IFERROR(VLOOKUP(C6214,[1]LP!$B:$C,2,FALSE),0)</f>
        <v>445</v>
      </c>
      <c r="AA6214" s="11">
        <f t="shared" si="257"/>
        <v>56.3</v>
      </c>
      <c r="AB6214" s="5">
        <f>IFERROR(VLOOKUP(C6214,[2]Sheet1!$B:$F,5,FALSE),0)</f>
        <v>24558544.219999999</v>
      </c>
      <c r="AC6214" s="11">
        <f>IFERROR(VLOOKUP(AE6214,[3]Sheet2!$M:$O,2,FALSE),0)</f>
        <v>20</v>
      </c>
      <c r="AD6214" s="11">
        <f>IFERROR(VLOOKUP(AE6214,[3]Sheet2!$M:$O,3,FALSE),0)</f>
        <v>0</v>
      </c>
      <c r="AE6214" s="10" t="str">
        <f t="shared" si="258"/>
        <v>80/81SJLIC</v>
      </c>
      <c r="AF6214" s="13">
        <f t="shared" si="259"/>
        <v>1.7775280898876405E-2</v>
      </c>
    </row>
    <row r="6215" spans="1:32" x14ac:dyDescent="0.45">
      <c r="A6215" t="s">
        <v>55</v>
      </c>
      <c r="B6215" t="s">
        <v>338</v>
      </c>
      <c r="C6215" t="s">
        <v>332</v>
      </c>
      <c r="D6215" s="5">
        <v>591</v>
      </c>
      <c r="E6215" s="5">
        <v>4184000</v>
      </c>
      <c r="F6215" s="5">
        <v>1039480.112</v>
      </c>
      <c r="L6215" s="5">
        <v>350824.10700000002</v>
      </c>
      <c r="M6215">
        <v>8.3800000000000008</v>
      </c>
      <c r="N6215">
        <v>70.53</v>
      </c>
      <c r="O6215">
        <v>4.7300000000000004</v>
      </c>
      <c r="P6215">
        <v>6.72</v>
      </c>
      <c r="R6215">
        <v>333.61</v>
      </c>
      <c r="T6215" s="5">
        <v>124.84</v>
      </c>
      <c r="U6215" s="5">
        <v>153.41999999999999</v>
      </c>
      <c r="V6215" s="13">
        <v>-0.74039999999999995</v>
      </c>
      <c r="Y6215" s="12" t="str">
        <f>IFERROR(VLOOKUP(C6215,[1]Index!$D:$F,3,FALSE),"Non List")</f>
        <v>Life Insurance</v>
      </c>
      <c r="Z6215">
        <f>IFERROR(VLOOKUP(C6215,[1]LP!$B:$C,2,FALSE),0)</f>
        <v>422</v>
      </c>
      <c r="AA6215" s="11">
        <f t="shared" si="257"/>
        <v>50.4</v>
      </c>
      <c r="AB6215" s="5">
        <f>IFERROR(VLOOKUP(C6215,[2]Sheet1!$B:$F,5,FALSE),0)</f>
        <v>24270019.48</v>
      </c>
      <c r="AC6215" s="11">
        <f>IFERROR(VLOOKUP(AE6215,[3]Sheet2!$M:$O,2,FALSE),0)</f>
        <v>0</v>
      </c>
      <c r="AD6215" s="11">
        <f>IFERROR(VLOOKUP(AE6215,[3]Sheet2!$M:$O,3,FALSE),0)</f>
        <v>18.3811</v>
      </c>
      <c r="AE6215" s="10" t="str">
        <f t="shared" si="258"/>
        <v>80/81SRLI</v>
      </c>
      <c r="AF6215" s="13">
        <f t="shared" si="259"/>
        <v>1.9857819905213271E-2</v>
      </c>
    </row>
    <row r="6216" spans="1:32" x14ac:dyDescent="0.45">
      <c r="A6216" t="s">
        <v>55</v>
      </c>
      <c r="B6216" t="s">
        <v>338</v>
      </c>
      <c r="C6216" t="s">
        <v>333</v>
      </c>
      <c r="D6216" s="5">
        <v>568.9</v>
      </c>
      <c r="E6216" s="5">
        <v>8020383.5999999996</v>
      </c>
      <c r="F6216" s="5">
        <v>1673826.89</v>
      </c>
      <c r="L6216" s="5">
        <v>633858.88</v>
      </c>
      <c r="M6216">
        <v>7.9</v>
      </c>
      <c r="N6216">
        <v>72.010000000000005</v>
      </c>
      <c r="O6216">
        <v>4.71</v>
      </c>
      <c r="P6216">
        <v>6.54</v>
      </c>
      <c r="R6216">
        <v>339.17</v>
      </c>
      <c r="T6216" s="5">
        <v>120.87</v>
      </c>
      <c r="U6216" s="5">
        <v>146.58000000000001</v>
      </c>
      <c r="V6216" s="13">
        <v>-0.74239999999999995</v>
      </c>
      <c r="Y6216" s="12" t="str">
        <f>IFERROR(VLOOKUP(C6216,[1]Index!$D:$F,3,FALSE),"Non List")</f>
        <v>Life Insurance</v>
      </c>
      <c r="Z6216">
        <f>IFERROR(VLOOKUP(C6216,[1]LP!$B:$C,2,FALSE),0)</f>
        <v>441.6</v>
      </c>
      <c r="AA6216" s="11">
        <f t="shared" si="257"/>
        <v>55.9</v>
      </c>
      <c r="AB6216" s="5">
        <f>IFERROR(VLOOKUP(C6216,[2]Sheet1!$B:$F,5,FALSE),0)</f>
        <v>39299879.640000001</v>
      </c>
      <c r="AC6216" s="11">
        <f>IFERROR(VLOOKUP(AE6216,[3]Sheet2!$M:$O,2,FALSE),0)</f>
        <v>0</v>
      </c>
      <c r="AD6216" s="11">
        <f>IFERROR(VLOOKUP(AE6216,[3]Sheet2!$M:$O,3,FALSE),0)</f>
        <v>0</v>
      </c>
      <c r="AE6216" s="10" t="str">
        <f t="shared" si="258"/>
        <v>80/81HLI</v>
      </c>
      <c r="AF6216" s="13">
        <f t="shared" si="259"/>
        <v>1.7889492753623188E-2</v>
      </c>
    </row>
    <row r="6217" spans="1:32" x14ac:dyDescent="0.45">
      <c r="A6217" t="s">
        <v>55</v>
      </c>
      <c r="B6217" t="s">
        <v>338</v>
      </c>
      <c r="C6217" t="s">
        <v>357</v>
      </c>
      <c r="D6217" s="5">
        <v>670</v>
      </c>
      <c r="E6217" s="5">
        <v>4296000</v>
      </c>
      <c r="F6217" s="5">
        <v>1070573.7009999999</v>
      </c>
      <c r="L6217" s="5">
        <v>366174.47700000001</v>
      </c>
      <c r="M6217">
        <v>8.52</v>
      </c>
      <c r="N6217">
        <v>78.64</v>
      </c>
      <c r="O6217">
        <v>5.36</v>
      </c>
      <c r="P6217">
        <v>6.82</v>
      </c>
      <c r="R6217">
        <v>421.51</v>
      </c>
      <c r="T6217" s="5">
        <v>124.92</v>
      </c>
      <c r="U6217" s="5">
        <v>154.75</v>
      </c>
      <c r="V6217" s="13">
        <v>-0.76900000000000002</v>
      </c>
      <c r="Y6217" s="12" t="str">
        <f>IFERROR(VLOOKUP(C6217,[1]Index!$D:$F,3,FALSE),"Non List")</f>
        <v>Life Insurance</v>
      </c>
      <c r="Z6217">
        <f>IFERROR(VLOOKUP(C6217,[1]LP!$B:$C,2,FALSE),0)</f>
        <v>517.20000000000005</v>
      </c>
      <c r="AA6217" s="11">
        <f t="shared" si="257"/>
        <v>60.7</v>
      </c>
      <c r="AB6217" s="5">
        <f>IFERROR(VLOOKUP(C6217,[2]Sheet1!$B:$F,5,FALSE),0)</f>
        <v>7088400</v>
      </c>
      <c r="AC6217" s="11">
        <f>IFERROR(VLOOKUP(AE6217,[3]Sheet2!$M:$O,2,FALSE),0)</f>
        <v>0</v>
      </c>
      <c r="AD6217" s="11">
        <f>IFERROR(VLOOKUP(AE6217,[3]Sheet2!$M:$O,3,FALSE),0)</f>
        <v>0</v>
      </c>
      <c r="AE6217" s="10" t="str">
        <f t="shared" si="258"/>
        <v>80/81PMLI</v>
      </c>
      <c r="AF6217" s="13">
        <f t="shared" si="259"/>
        <v>1.6473317865429233E-2</v>
      </c>
    </row>
    <row r="6218" spans="1:32" x14ac:dyDescent="0.45">
      <c r="A6218" t="s">
        <v>55</v>
      </c>
      <c r="B6218" t="s">
        <v>338</v>
      </c>
      <c r="C6218" t="s">
        <v>272</v>
      </c>
      <c r="D6218" s="5">
        <v>1019</v>
      </c>
      <c r="E6218" s="5">
        <v>2012360.6189999999</v>
      </c>
      <c r="F6218" s="5">
        <v>3332017.9550000001</v>
      </c>
      <c r="L6218" s="5">
        <v>685711.25199999998</v>
      </c>
      <c r="M6218">
        <v>34.07</v>
      </c>
      <c r="N6218">
        <v>29.91</v>
      </c>
      <c r="O6218">
        <v>3.84</v>
      </c>
      <c r="P6218">
        <v>12.83</v>
      </c>
      <c r="R6218">
        <v>114.85</v>
      </c>
      <c r="T6218" s="5">
        <v>265.58</v>
      </c>
      <c r="U6218" s="5">
        <v>451.21</v>
      </c>
      <c r="V6218" s="13">
        <v>-0.55720000000000003</v>
      </c>
      <c r="Y6218" s="12" t="str">
        <f>IFERROR(VLOOKUP(C6218,[1]Index!$D:$F,3,FALSE),"Non List")</f>
        <v>Non Life Insurance</v>
      </c>
      <c r="Z6218">
        <f>IFERROR(VLOOKUP(C6218,[1]LP!$B:$C,2,FALSE),0)</f>
        <v>917</v>
      </c>
      <c r="AA6218" s="11">
        <f t="shared" si="257"/>
        <v>26.9</v>
      </c>
      <c r="AB6218" s="5">
        <f>IFERROR(VLOOKUP(C6218,[2]Sheet1!$B:$F,5,FALSE),0)</f>
        <v>8049442.4000000004</v>
      </c>
      <c r="AC6218" s="11">
        <f>IFERROR(VLOOKUP(AE6218,[3]Sheet2!$M:$O,2,FALSE),0)</f>
        <v>0</v>
      </c>
      <c r="AD6218" s="11">
        <f>IFERROR(VLOOKUP(AE6218,[3]Sheet2!$M:$O,3,FALSE),0)</f>
        <v>0</v>
      </c>
      <c r="AE6218" s="10" t="str">
        <f t="shared" si="258"/>
        <v>80/81NIL</v>
      </c>
      <c r="AF6218" s="13">
        <f t="shared" si="259"/>
        <v>3.7153762268266083E-2</v>
      </c>
    </row>
    <row r="6219" spans="1:32" x14ac:dyDescent="0.45">
      <c r="A6219" t="s">
        <v>55</v>
      </c>
      <c r="B6219" t="s">
        <v>338</v>
      </c>
      <c r="C6219" t="s">
        <v>273</v>
      </c>
      <c r="D6219" s="5">
        <v>1057</v>
      </c>
      <c r="E6219" s="5">
        <v>1539535.96</v>
      </c>
      <c r="F6219" s="5">
        <v>1645669.5049999999</v>
      </c>
      <c r="L6219" s="5">
        <v>253396.03099999999</v>
      </c>
      <c r="M6219">
        <v>16.45</v>
      </c>
      <c r="N6219">
        <v>64.260000000000005</v>
      </c>
      <c r="O6219">
        <v>5.1100000000000003</v>
      </c>
      <c r="P6219">
        <v>7.96</v>
      </c>
      <c r="R6219">
        <v>328.37</v>
      </c>
      <c r="T6219" s="5">
        <v>206.89</v>
      </c>
      <c r="U6219" s="5">
        <v>276.72000000000003</v>
      </c>
      <c r="V6219" s="13">
        <v>-0.73819999999999997</v>
      </c>
      <c r="Y6219" s="12" t="str">
        <f>IFERROR(VLOOKUP(C6219,[1]Index!$D:$F,3,FALSE),"Non List")</f>
        <v>Non Life Insurance</v>
      </c>
      <c r="Z6219">
        <f>IFERROR(VLOOKUP(C6219,[1]LP!$B:$C,2,FALSE),0)</f>
        <v>981</v>
      </c>
      <c r="AA6219" s="11">
        <f t="shared" si="257"/>
        <v>59.6</v>
      </c>
      <c r="AB6219" s="5">
        <f>IFERROR(VLOOKUP(C6219,[2]Sheet1!$B:$F,5,FALSE),0)</f>
        <v>12263023.709999999</v>
      </c>
      <c r="AC6219" s="11">
        <f>IFERROR(VLOOKUP(AE6219,[3]Sheet2!$M:$O,2,FALSE),0)</f>
        <v>0</v>
      </c>
      <c r="AD6219" s="11">
        <f>IFERROR(VLOOKUP(AE6219,[3]Sheet2!$M:$O,3,FALSE),0)</f>
        <v>0</v>
      </c>
      <c r="AE6219" s="10" t="str">
        <f t="shared" si="258"/>
        <v>80/81NLG</v>
      </c>
      <c r="AF6219" s="13">
        <f t="shared" si="259"/>
        <v>1.676860346585117E-2</v>
      </c>
    </row>
    <row r="6220" spans="1:32" x14ac:dyDescent="0.45">
      <c r="A6220" t="s">
        <v>55</v>
      </c>
      <c r="B6220" t="s">
        <v>338</v>
      </c>
      <c r="C6220" t="s">
        <v>277</v>
      </c>
      <c r="D6220" s="5">
        <v>1065</v>
      </c>
      <c r="E6220" s="5">
        <v>2654947.2999999998</v>
      </c>
      <c r="F6220" s="5">
        <v>2635502.8990000002</v>
      </c>
      <c r="L6220" s="5">
        <v>513021.90299999999</v>
      </c>
      <c r="M6220">
        <v>19.32</v>
      </c>
      <c r="N6220">
        <v>55.12</v>
      </c>
      <c r="O6220">
        <v>5.34</v>
      </c>
      <c r="P6220">
        <v>9.6999999999999993</v>
      </c>
      <c r="R6220">
        <v>294.33999999999997</v>
      </c>
      <c r="T6220" s="5">
        <v>199.27</v>
      </c>
      <c r="U6220" s="5">
        <v>294.32</v>
      </c>
      <c r="V6220" s="13">
        <v>-0.72360000000000002</v>
      </c>
      <c r="Y6220" s="12" t="str">
        <f>IFERROR(VLOOKUP(C6220,[1]Index!$D:$F,3,FALSE),"Non List")</f>
        <v>Non Life Insurance</v>
      </c>
      <c r="Z6220">
        <f>IFERROR(VLOOKUP(C6220,[1]LP!$B:$C,2,FALSE),0)</f>
        <v>795</v>
      </c>
      <c r="AA6220" s="11">
        <f t="shared" si="257"/>
        <v>41.1</v>
      </c>
      <c r="AB6220" s="5">
        <f>IFERROR(VLOOKUP(C6220,[2]Sheet1!$B:$F,5,FALSE),0)</f>
        <v>13009241.279999999</v>
      </c>
      <c r="AC6220" s="11">
        <f>IFERROR(VLOOKUP(AE6220,[3]Sheet2!$M:$O,2,FALSE),0)</f>
        <v>0</v>
      </c>
      <c r="AD6220" s="11">
        <f>IFERROR(VLOOKUP(AE6220,[3]Sheet2!$M:$O,3,FALSE),0)</f>
        <v>0</v>
      </c>
      <c r="AE6220" s="10" t="str">
        <f t="shared" si="258"/>
        <v>80/81SICL</v>
      </c>
      <c r="AF6220" s="13">
        <f t="shared" si="259"/>
        <v>2.4301886792452831E-2</v>
      </c>
    </row>
    <row r="6221" spans="1:32" x14ac:dyDescent="0.45">
      <c r="A6221" t="s">
        <v>55</v>
      </c>
      <c r="B6221" t="s">
        <v>338</v>
      </c>
      <c r="C6221" t="s">
        <v>280</v>
      </c>
      <c r="D6221" s="5">
        <v>1057</v>
      </c>
      <c r="E6221" s="5">
        <v>1441488.067</v>
      </c>
      <c r="F6221" s="5">
        <v>1652998.2830000001</v>
      </c>
      <c r="L6221" s="5">
        <v>490898.43300000002</v>
      </c>
      <c r="M6221">
        <v>34.049999999999997</v>
      </c>
      <c r="N6221">
        <v>31.04</v>
      </c>
      <c r="O6221">
        <v>4.92</v>
      </c>
      <c r="P6221">
        <v>15.86</v>
      </c>
      <c r="R6221">
        <v>152.72</v>
      </c>
      <c r="T6221" s="5">
        <v>214.67</v>
      </c>
      <c r="U6221" s="5">
        <v>405.54</v>
      </c>
      <c r="V6221" s="13">
        <v>-0.61629999999999996</v>
      </c>
      <c r="Y6221" s="12" t="str">
        <f>IFERROR(VLOOKUP(C6221,[1]Index!$D:$F,3,FALSE),"Non List")</f>
        <v>Non Life Insurance</v>
      </c>
      <c r="Z6221">
        <f>IFERROR(VLOOKUP(C6221,[1]LP!$B:$C,2,FALSE),0)</f>
        <v>965</v>
      </c>
      <c r="AA6221" s="11">
        <f t="shared" si="257"/>
        <v>28.3</v>
      </c>
      <c r="AB6221" s="5">
        <f>IFERROR(VLOOKUP(C6221,[2]Sheet1!$B:$F,5,FALSE),0)</f>
        <v>7063292.6699999999</v>
      </c>
      <c r="AC6221" s="11">
        <f>IFERROR(VLOOKUP(AE6221,[3]Sheet2!$M:$O,2,FALSE),0)</f>
        <v>0</v>
      </c>
      <c r="AD6221" s="11">
        <f>IFERROR(VLOOKUP(AE6221,[3]Sheet2!$M:$O,3,FALSE),0)</f>
        <v>0</v>
      </c>
      <c r="AE6221" s="10" t="str">
        <f t="shared" si="258"/>
        <v>80/81PRIN</v>
      </c>
      <c r="AF6221" s="13">
        <f t="shared" si="259"/>
        <v>3.5284974093264247E-2</v>
      </c>
    </row>
    <row r="6222" spans="1:32" x14ac:dyDescent="0.45">
      <c r="A6222" t="s">
        <v>55</v>
      </c>
      <c r="B6222" t="s">
        <v>338</v>
      </c>
      <c r="C6222" t="s">
        <v>281</v>
      </c>
      <c r="D6222" s="5">
        <v>16900</v>
      </c>
      <c r="E6222" s="5">
        <v>266639.05900000001</v>
      </c>
      <c r="F6222" s="5">
        <v>16970324.302000001</v>
      </c>
      <c r="L6222" s="5">
        <v>627309.40899999999</v>
      </c>
      <c r="M6222">
        <v>235.26</v>
      </c>
      <c r="N6222">
        <v>71.84</v>
      </c>
      <c r="O6222">
        <v>2.61</v>
      </c>
      <c r="P6222">
        <v>3.64</v>
      </c>
      <c r="R6222">
        <v>187.5</v>
      </c>
      <c r="T6222" s="5">
        <v>6464.53</v>
      </c>
      <c r="U6222" s="5">
        <v>5849.7</v>
      </c>
      <c r="V6222" s="13">
        <v>-0.65390000000000004</v>
      </c>
      <c r="Y6222" s="12" t="str">
        <f>IFERROR(VLOOKUP(C6222,[1]Index!$D:$F,3,FALSE),"Non List")</f>
        <v>Non Life Insurance</v>
      </c>
      <c r="Z6222">
        <f>IFERROR(VLOOKUP(C6222,[1]LP!$B:$C,2,FALSE),0)</f>
        <v>15333.3</v>
      </c>
      <c r="AA6222" s="11">
        <f t="shared" si="257"/>
        <v>65.2</v>
      </c>
      <c r="AB6222" s="5">
        <f>IFERROR(VLOOKUP(C6222,[2]Sheet1!$B:$F,5,FALSE),0)</f>
        <v>319966.92</v>
      </c>
      <c r="AC6222" s="11">
        <f>IFERROR(VLOOKUP(AE6222,[3]Sheet2!$M:$O,2,FALSE),0)</f>
        <v>0</v>
      </c>
      <c r="AD6222" s="11">
        <f>IFERROR(VLOOKUP(AE6222,[3]Sheet2!$M:$O,3,FALSE),0)</f>
        <v>0</v>
      </c>
      <c r="AE6222" s="10" t="str">
        <f t="shared" si="258"/>
        <v>80/81RBCL</v>
      </c>
      <c r="AF6222" s="13">
        <f t="shared" si="259"/>
        <v>1.5343076832775724E-2</v>
      </c>
    </row>
    <row r="6223" spans="1:32" x14ac:dyDescent="0.45">
      <c r="A6223" t="s">
        <v>55</v>
      </c>
      <c r="B6223" t="s">
        <v>338</v>
      </c>
      <c r="C6223" t="s">
        <v>282</v>
      </c>
      <c r="D6223" s="5">
        <v>712</v>
      </c>
      <c r="E6223" s="5">
        <v>3029334.64</v>
      </c>
      <c r="F6223" s="5">
        <v>2575366.2310000001</v>
      </c>
      <c r="L6223" s="5">
        <v>612131.17500000005</v>
      </c>
      <c r="M6223">
        <v>20.2</v>
      </c>
      <c r="N6223">
        <v>35.25</v>
      </c>
      <c r="O6223">
        <v>3.85</v>
      </c>
      <c r="P6223">
        <v>10.92</v>
      </c>
      <c r="R6223">
        <v>135.71</v>
      </c>
      <c r="T6223" s="5">
        <v>185.01</v>
      </c>
      <c r="U6223" s="5">
        <v>289.98</v>
      </c>
      <c r="V6223" s="13">
        <v>-0.5927</v>
      </c>
      <c r="Y6223" s="12" t="str">
        <f>IFERROR(VLOOKUP(C6223,[1]Index!$D:$F,3,FALSE),"Non List")</f>
        <v>Non Life Insurance</v>
      </c>
      <c r="Z6223">
        <f>IFERROR(VLOOKUP(C6223,[1]LP!$B:$C,2,FALSE),0)</f>
        <v>571.6</v>
      </c>
      <c r="AA6223" s="11">
        <f t="shared" si="257"/>
        <v>28.3</v>
      </c>
      <c r="AB6223" s="5">
        <f>IFERROR(VLOOKUP(C6223,[2]Sheet1!$B:$F,5,FALSE),0)</f>
        <v>14843741.5</v>
      </c>
      <c r="AC6223" s="11">
        <f>IFERROR(VLOOKUP(AE6223,[3]Sheet2!$M:$O,2,FALSE),0)</f>
        <v>0</v>
      </c>
      <c r="AD6223" s="11">
        <f>IFERROR(VLOOKUP(AE6223,[3]Sheet2!$M:$O,3,FALSE),0)</f>
        <v>0</v>
      </c>
      <c r="AE6223" s="10" t="str">
        <f t="shared" si="258"/>
        <v>80/81IGI</v>
      </c>
      <c r="AF6223" s="13">
        <f t="shared" si="259"/>
        <v>3.5339398180545836E-2</v>
      </c>
    </row>
    <row r="6224" spans="1:32" x14ac:dyDescent="0.45">
      <c r="A6224" t="s">
        <v>55</v>
      </c>
      <c r="B6224" t="s">
        <v>338</v>
      </c>
      <c r="C6224" t="s">
        <v>287</v>
      </c>
      <c r="D6224" s="5">
        <v>784</v>
      </c>
      <c r="E6224" s="5">
        <v>2500157.4</v>
      </c>
      <c r="F6224" s="5">
        <v>2222288.2450000001</v>
      </c>
      <c r="L6224" s="5">
        <v>667945.65599999996</v>
      </c>
      <c r="M6224">
        <v>26.71</v>
      </c>
      <c r="N6224">
        <v>29.35</v>
      </c>
      <c r="O6224">
        <v>4.1500000000000004</v>
      </c>
      <c r="P6224">
        <v>14.14</v>
      </c>
      <c r="R6224">
        <v>121.8</v>
      </c>
      <c r="T6224" s="5">
        <v>188.89</v>
      </c>
      <c r="U6224" s="5">
        <v>336.92</v>
      </c>
      <c r="V6224" s="13">
        <v>-0.57020000000000004</v>
      </c>
      <c r="Y6224" s="12" t="str">
        <f>IFERROR(VLOOKUP(C6224,[1]Index!$D:$F,3,FALSE),"Non List")</f>
        <v>Non Life Insurance</v>
      </c>
      <c r="Z6224">
        <f>IFERROR(VLOOKUP(C6224,[1]LP!$B:$C,2,FALSE),0)</f>
        <v>615</v>
      </c>
      <c r="AA6224" s="11">
        <f t="shared" si="257"/>
        <v>23</v>
      </c>
      <c r="AB6224" s="5">
        <f>IFERROR(VLOOKUP(C6224,[2]Sheet1!$B:$F,5,FALSE),0)</f>
        <v>12250773.220000001</v>
      </c>
      <c r="AC6224" s="11">
        <f>IFERROR(VLOOKUP(AE6224,[3]Sheet2!$M:$O,2,FALSE),0)</f>
        <v>0</v>
      </c>
      <c r="AD6224" s="11">
        <f>IFERROR(VLOOKUP(AE6224,[3]Sheet2!$M:$O,3,FALSE),0)</f>
        <v>0</v>
      </c>
      <c r="AE6224" s="10" t="str">
        <f t="shared" si="258"/>
        <v>80/81HEI</v>
      </c>
      <c r="AF6224" s="13">
        <f t="shared" si="259"/>
        <v>4.3430894308943091E-2</v>
      </c>
    </row>
    <row r="6225" spans="1:32" x14ac:dyDescent="0.45">
      <c r="A6225" t="s">
        <v>55</v>
      </c>
      <c r="B6225" t="s">
        <v>338</v>
      </c>
      <c r="C6225" t="s">
        <v>288</v>
      </c>
      <c r="D6225" s="5">
        <v>742</v>
      </c>
      <c r="E6225" s="5">
        <v>2000000</v>
      </c>
      <c r="F6225" s="5">
        <v>948017.05200000003</v>
      </c>
      <c r="L6225" s="5">
        <v>330786.97499999998</v>
      </c>
      <c r="M6225">
        <v>16.53</v>
      </c>
      <c r="N6225">
        <v>44.89</v>
      </c>
      <c r="O6225">
        <v>5.03</v>
      </c>
      <c r="P6225">
        <v>11.22</v>
      </c>
      <c r="R6225">
        <v>225.8</v>
      </c>
      <c r="T6225" s="5">
        <v>147.4</v>
      </c>
      <c r="U6225" s="5">
        <v>234.14</v>
      </c>
      <c r="V6225" s="13">
        <v>-0.68440000000000001</v>
      </c>
      <c r="Y6225" s="12" t="str">
        <f>IFERROR(VLOOKUP(C6225,[1]Index!$D:$F,3,FALSE),"Non List")</f>
        <v>Non Life Insurance</v>
      </c>
      <c r="Z6225">
        <f>IFERROR(VLOOKUP(C6225,[1]LP!$B:$C,2,FALSE),0)</f>
        <v>673.9</v>
      </c>
      <c r="AA6225" s="11">
        <f t="shared" si="257"/>
        <v>40.799999999999997</v>
      </c>
      <c r="AB6225" s="5">
        <f>IFERROR(VLOOKUP(C6225,[2]Sheet1!$B:$F,5,FALSE),0)</f>
        <v>9800000</v>
      </c>
      <c r="AC6225" s="11">
        <f>IFERROR(VLOOKUP(AE6225,[3]Sheet2!$M:$O,2,FALSE),0)</f>
        <v>0</v>
      </c>
      <c r="AD6225" s="11">
        <f>IFERROR(VLOOKUP(AE6225,[3]Sheet2!$M:$O,3,FALSE),0)</f>
        <v>0</v>
      </c>
      <c r="AE6225" s="10" t="str">
        <f t="shared" si="258"/>
        <v>80/81SGIC</v>
      </c>
      <c r="AF6225" s="13">
        <f t="shared" si="259"/>
        <v>2.4528861848939015E-2</v>
      </c>
    </row>
    <row r="6226" spans="1:32" x14ac:dyDescent="0.45">
      <c r="A6226" t="s">
        <v>55</v>
      </c>
      <c r="B6226" t="s">
        <v>338</v>
      </c>
      <c r="C6226" t="s">
        <v>335</v>
      </c>
      <c r="D6226" s="5">
        <v>1020</v>
      </c>
      <c r="E6226" s="5">
        <v>2806549.9</v>
      </c>
      <c r="F6226" s="5">
        <v>4680127.6875999998</v>
      </c>
      <c r="L6226" s="5">
        <v>692319.91070000001</v>
      </c>
      <c r="M6226">
        <v>24.66</v>
      </c>
      <c r="N6226">
        <v>41.36</v>
      </c>
      <c r="O6226">
        <v>3.82</v>
      </c>
      <c r="P6226">
        <v>9.25</v>
      </c>
      <c r="R6226">
        <v>158</v>
      </c>
      <c r="T6226" s="5">
        <v>266.76</v>
      </c>
      <c r="U6226" s="5">
        <v>384.72</v>
      </c>
      <c r="V6226" s="13">
        <v>-0.62280000000000002</v>
      </c>
      <c r="Y6226" s="12" t="str">
        <f>IFERROR(VLOOKUP(C6226,[1]Index!$D:$F,3,FALSE),"Non List")</f>
        <v>Non Life Insurance</v>
      </c>
      <c r="Z6226">
        <f>IFERROR(VLOOKUP(C6226,[1]LP!$B:$C,2,FALSE),0)</f>
        <v>799</v>
      </c>
      <c r="AA6226" s="11">
        <f t="shared" si="257"/>
        <v>32.4</v>
      </c>
      <c r="AB6226" s="5">
        <f>IFERROR(VLOOKUP(C6226,[2]Sheet1!$B:$F,5,FALSE),0)</f>
        <v>13752094.51</v>
      </c>
      <c r="AC6226" s="11">
        <f>IFERROR(VLOOKUP(AE6226,[3]Sheet2!$M:$O,2,FALSE),0)</f>
        <v>0</v>
      </c>
      <c r="AD6226" s="11">
        <f>IFERROR(VLOOKUP(AE6226,[3]Sheet2!$M:$O,3,FALSE),0)</f>
        <v>0</v>
      </c>
      <c r="AE6226" s="10" t="str">
        <f t="shared" si="258"/>
        <v>80/81SPIL</v>
      </c>
      <c r="AF6226" s="13">
        <f t="shared" si="259"/>
        <v>3.0863579474342928E-2</v>
      </c>
    </row>
    <row r="6227" spans="1:32" x14ac:dyDescent="0.45">
      <c r="A6227" t="s">
        <v>55</v>
      </c>
      <c r="B6227" t="s">
        <v>338</v>
      </c>
      <c r="C6227" t="s">
        <v>336</v>
      </c>
      <c r="D6227" s="5">
        <v>909</v>
      </c>
      <c r="E6227" s="5">
        <v>2622638.2000000002</v>
      </c>
      <c r="F6227" s="5">
        <v>3530627.372</v>
      </c>
      <c r="L6227" s="5">
        <v>608901.19099999999</v>
      </c>
      <c r="M6227">
        <v>23.21</v>
      </c>
      <c r="N6227">
        <v>39.159999999999997</v>
      </c>
      <c r="O6227">
        <v>3.87</v>
      </c>
      <c r="P6227">
        <v>9.9</v>
      </c>
      <c r="R6227">
        <v>151.55000000000001</v>
      </c>
      <c r="T6227" s="5">
        <v>234.62</v>
      </c>
      <c r="U6227" s="5">
        <v>350.03</v>
      </c>
      <c r="V6227" s="13">
        <v>-0.6149</v>
      </c>
      <c r="Y6227" s="12" t="str">
        <f>IFERROR(VLOOKUP(C6227,[1]Index!$D:$F,3,FALSE),"Non List")</f>
        <v>Non Life Insurance</v>
      </c>
      <c r="Z6227">
        <f>IFERROR(VLOOKUP(C6227,[1]LP!$B:$C,2,FALSE),0)</f>
        <v>709.8</v>
      </c>
      <c r="AA6227" s="11">
        <f t="shared" si="257"/>
        <v>30.6</v>
      </c>
      <c r="AB6227" s="5">
        <f>IFERROR(VLOOKUP(C6227,[2]Sheet1!$B:$F,5,FALSE),0)</f>
        <v>12850927.18</v>
      </c>
      <c r="AC6227" s="11">
        <f>IFERROR(VLOOKUP(AE6227,[3]Sheet2!$M:$O,2,FALSE),0)</f>
        <v>0</v>
      </c>
      <c r="AD6227" s="11">
        <f>IFERROR(VLOOKUP(AE6227,[3]Sheet2!$M:$O,3,FALSE),0)</f>
        <v>0</v>
      </c>
      <c r="AE6227" s="10" t="str">
        <f t="shared" si="258"/>
        <v>80/81SALICO</v>
      </c>
      <c r="AF6227" s="13">
        <f t="shared" si="259"/>
        <v>3.2699351930121162E-2</v>
      </c>
    </row>
    <row r="6228" spans="1:32" x14ac:dyDescent="0.45">
      <c r="A6228" t="s">
        <v>55</v>
      </c>
      <c r="B6228" t="s">
        <v>338</v>
      </c>
      <c r="C6228" t="s">
        <v>337</v>
      </c>
      <c r="D6228" s="5">
        <v>769</v>
      </c>
      <c r="E6228" s="5">
        <v>2100000</v>
      </c>
      <c r="F6228" s="5">
        <v>1588913.5870000001</v>
      </c>
      <c r="L6228" s="5">
        <v>385285.12</v>
      </c>
      <c r="M6228">
        <v>18.34</v>
      </c>
      <c r="N6228">
        <v>41.93</v>
      </c>
      <c r="O6228">
        <v>4.38</v>
      </c>
      <c r="P6228">
        <v>10.44</v>
      </c>
      <c r="R6228">
        <v>183.65</v>
      </c>
      <c r="T6228" s="5">
        <v>175.66</v>
      </c>
      <c r="U6228" s="5">
        <v>269.23</v>
      </c>
      <c r="V6228" s="13">
        <v>-0.64990000000000003</v>
      </c>
      <c r="Y6228" s="12" t="str">
        <f>IFERROR(VLOOKUP(C6228,[1]Index!$D:$F,3,FALSE),"Non List")</f>
        <v>Non Life Insurance</v>
      </c>
      <c r="Z6228">
        <f>IFERROR(VLOOKUP(C6228,[1]LP!$B:$C,2,FALSE),0)</f>
        <v>648</v>
      </c>
      <c r="AA6228" s="11">
        <f t="shared" si="257"/>
        <v>35.299999999999997</v>
      </c>
      <c r="AB6228" s="5">
        <f>IFERROR(VLOOKUP(C6228,[2]Sheet1!$B:$F,5,FALSE),0)</f>
        <v>10289997.549999999</v>
      </c>
      <c r="AC6228" s="11">
        <f>IFERROR(VLOOKUP(AE6228,[3]Sheet2!$M:$O,2,FALSE),0)</f>
        <v>0</v>
      </c>
      <c r="AD6228" s="11">
        <f>IFERROR(VLOOKUP(AE6228,[3]Sheet2!$M:$O,3,FALSE),0)</f>
        <v>0</v>
      </c>
      <c r="AE6228" s="10" t="str">
        <f t="shared" si="258"/>
        <v>80/81UAIL</v>
      </c>
      <c r="AF6228" s="13">
        <f t="shared" si="259"/>
        <v>2.830246913580247E-2</v>
      </c>
    </row>
    <row r="6229" spans="1:32" x14ac:dyDescent="0.45">
      <c r="A6229" t="s">
        <v>55</v>
      </c>
      <c r="B6229" t="s">
        <v>338</v>
      </c>
      <c r="C6229" t="s">
        <v>289</v>
      </c>
      <c r="D6229">
        <v>1088</v>
      </c>
      <c r="E6229">
        <v>1128090.4380000001</v>
      </c>
      <c r="F6229">
        <v>2745927.7429999998</v>
      </c>
      <c r="L6229">
        <v>122309.93399999999</v>
      </c>
      <c r="M6229">
        <v>10.84</v>
      </c>
      <c r="N6229">
        <v>100.37</v>
      </c>
      <c r="O6229">
        <v>3.17</v>
      </c>
      <c r="P6229">
        <v>3.16</v>
      </c>
      <c r="R6229">
        <v>318.17</v>
      </c>
      <c r="T6229">
        <v>343.41</v>
      </c>
      <c r="U6229">
        <v>289.41000000000003</v>
      </c>
      <c r="V6229" s="14">
        <v>-0.73399999999999999</v>
      </c>
      <c r="Y6229" s="12" t="str">
        <f>IFERROR(VLOOKUP(C6229,[1]Index!$D:$F,3,FALSE),"Non List")</f>
        <v>Hotels And Tourism</v>
      </c>
      <c r="Z6229">
        <f>IFERROR(VLOOKUP(C6229,[1]LP!$B:$C,2,FALSE),0)</f>
        <v>851.5</v>
      </c>
      <c r="AA6229" s="11">
        <f t="shared" ref="AA6229:AA6234" si="260">ROUND(IFERROR(Z6229/M6229,0),1)</f>
        <v>78.599999999999994</v>
      </c>
      <c r="AB6229" s="5">
        <f>IFERROR(VLOOKUP(C6229,[2]Sheet1!$B:$F,5,FALSE),0)</f>
        <v>3553484.6999999997</v>
      </c>
      <c r="AC6229" s="11">
        <f>IFERROR(VLOOKUP(AE6229,[3]Sheet2!$M:$O,2,FALSE),0)</f>
        <v>0.26319999999999999</v>
      </c>
      <c r="AD6229" s="11">
        <f>IFERROR(VLOOKUP(AE6229,[3]Sheet2!$M:$O,3,FALSE),0)</f>
        <v>5</v>
      </c>
      <c r="AE6229" s="10" t="str">
        <f t="shared" ref="AE6229:AE6234" si="261">B6229&amp;C6229</f>
        <v>80/81OHL</v>
      </c>
      <c r="AF6229" s="13">
        <f t="shared" si="259"/>
        <v>1.273047563123899E-2</v>
      </c>
    </row>
    <row r="6230" spans="1:32" x14ac:dyDescent="0.45">
      <c r="A6230" t="s">
        <v>55</v>
      </c>
      <c r="B6230" t="s">
        <v>338</v>
      </c>
      <c r="C6230" t="s">
        <v>290</v>
      </c>
      <c r="D6230">
        <v>624.1</v>
      </c>
      <c r="E6230">
        <v>928953.7</v>
      </c>
      <c r="F6230">
        <v>1433108.7819999999</v>
      </c>
      <c r="L6230">
        <v>601077.60699999996</v>
      </c>
      <c r="M6230">
        <v>6.47</v>
      </c>
      <c r="N6230">
        <v>96.46</v>
      </c>
      <c r="O6230">
        <v>24.54</v>
      </c>
      <c r="P6230">
        <v>25.45</v>
      </c>
      <c r="R6230">
        <v>2367.13</v>
      </c>
      <c r="T6230">
        <v>25.43</v>
      </c>
      <c r="U6230">
        <v>60.84</v>
      </c>
      <c r="V6230" s="14">
        <v>-0.90249999999999997</v>
      </c>
      <c r="Y6230" s="12" t="str">
        <f>IFERROR(VLOOKUP(C6230,[1]Index!$D:$F,3,FALSE),"Non List")</f>
        <v>Hotels And Tourism</v>
      </c>
      <c r="Z6230">
        <f>IFERROR(VLOOKUP(C6230,[1]LP!$B:$C,2,FALSE),0)</f>
        <v>471.1</v>
      </c>
      <c r="AA6230" s="11">
        <f t="shared" si="260"/>
        <v>72.8</v>
      </c>
      <c r="AB6230" s="5">
        <f>IFERROR(VLOOKUP(C6230,[2]Sheet1!$B:$F,5,FALSE),0)</f>
        <v>31676880.969999999</v>
      </c>
      <c r="AC6230" s="11">
        <f>IFERROR(VLOOKUP(AE6230,[3]Sheet2!$M:$O,2,FALSE),0)</f>
        <v>26.842099999999999</v>
      </c>
      <c r="AD6230" s="11">
        <f>IFERROR(VLOOKUP(AE6230,[3]Sheet2!$M:$O,3,FALSE),0)</f>
        <v>10</v>
      </c>
      <c r="AE6230" s="10" t="str">
        <f t="shared" si="261"/>
        <v>80/81SHL</v>
      </c>
      <c r="AF6230" s="13">
        <f t="shared" si="259"/>
        <v>1.3733814476756525E-2</v>
      </c>
    </row>
    <row r="6231" spans="1:32" x14ac:dyDescent="0.45">
      <c r="A6231" t="s">
        <v>55</v>
      </c>
      <c r="B6231" t="s">
        <v>338</v>
      </c>
      <c r="C6231" t="s">
        <v>291</v>
      </c>
      <c r="D6231">
        <v>1237</v>
      </c>
      <c r="E6231">
        <v>1962120.16</v>
      </c>
      <c r="F6231">
        <v>914696.81200000003</v>
      </c>
      <c r="L6231">
        <v>518268.72</v>
      </c>
      <c r="M6231">
        <v>26.41</v>
      </c>
      <c r="N6231">
        <v>46.84</v>
      </c>
      <c r="O6231">
        <v>8.44</v>
      </c>
      <c r="P6231">
        <v>18.02</v>
      </c>
      <c r="R6231">
        <v>395.33</v>
      </c>
      <c r="T6231">
        <v>146.62</v>
      </c>
      <c r="U6231">
        <v>295.17</v>
      </c>
      <c r="V6231" s="14">
        <v>-0.76139999999999997</v>
      </c>
      <c r="Y6231" s="12" t="str">
        <f>IFERROR(VLOOKUP(C6231,[1]Index!$D:$F,3,FALSE),"Non List")</f>
        <v>Hotels And Tourism</v>
      </c>
      <c r="Z6231">
        <f>IFERROR(VLOOKUP(C6231,[1]LP!$B:$C,2,FALSE),0)</f>
        <v>1079</v>
      </c>
      <c r="AA6231" s="11">
        <f t="shared" si="260"/>
        <v>40.9</v>
      </c>
      <c r="AB6231" s="5">
        <f>IFERROR(VLOOKUP(C6231,[2]Sheet1!$B:$F,5,FALSE),0)</f>
        <v>8437116.8599999994</v>
      </c>
      <c r="AC6231" s="11">
        <f>IFERROR(VLOOKUP(AE6231,[3]Sheet2!$M:$O,2,FALSE),0)</f>
        <v>11</v>
      </c>
      <c r="AD6231" s="11">
        <f>IFERROR(VLOOKUP(AE6231,[3]Sheet2!$M:$O,3,FALSE),0)</f>
        <v>0</v>
      </c>
      <c r="AE6231" s="10" t="str">
        <f t="shared" si="261"/>
        <v>80/81TRH</v>
      </c>
      <c r="AF6231" s="13">
        <f t="shared" si="259"/>
        <v>2.447636700648749E-2</v>
      </c>
    </row>
    <row r="6232" spans="1:32" x14ac:dyDescent="0.45">
      <c r="A6232" t="s">
        <v>55</v>
      </c>
      <c r="B6232" t="s">
        <v>338</v>
      </c>
      <c r="C6232" t="s">
        <v>292</v>
      </c>
      <c r="D6232">
        <v>1239</v>
      </c>
      <c r="E6232">
        <v>1534091</v>
      </c>
      <c r="F6232">
        <v>-70678.142000000007</v>
      </c>
      <c r="L6232">
        <v>223387.99299999999</v>
      </c>
      <c r="M6232">
        <v>14.56</v>
      </c>
      <c r="N6232">
        <v>85.1</v>
      </c>
      <c r="O6232">
        <v>12.99</v>
      </c>
      <c r="P6232">
        <v>15.26</v>
      </c>
      <c r="R6232">
        <v>1105.45</v>
      </c>
      <c r="T6232">
        <v>95.39</v>
      </c>
      <c r="U6232">
        <v>176.78</v>
      </c>
      <c r="V6232" s="14">
        <v>-0.85729999999999995</v>
      </c>
      <c r="Y6232" s="12" t="str">
        <f>IFERROR(VLOOKUP(C6232,[1]Index!$D:$F,3,FALSE),"Non List")</f>
        <v>Hotels And Tourism</v>
      </c>
      <c r="Z6232">
        <f>IFERROR(VLOOKUP(C6232,[1]LP!$B:$C,2,FALSE),0)</f>
        <v>887.4</v>
      </c>
      <c r="AA6232" s="11">
        <f t="shared" si="260"/>
        <v>60.9</v>
      </c>
      <c r="AB6232" s="5">
        <f>IFERROR(VLOOKUP(C6232,[2]Sheet1!$B:$F,5,FALSE),0)</f>
        <v>15340910</v>
      </c>
      <c r="AC6232" s="11">
        <f>IFERROR(VLOOKUP(AE6232,[3]Sheet2!$M:$O,2,FALSE),0)</f>
        <v>0</v>
      </c>
      <c r="AD6232" s="11">
        <f>IFERROR(VLOOKUP(AE6232,[3]Sheet2!$M:$O,3,FALSE),0)</f>
        <v>0</v>
      </c>
      <c r="AE6232" s="10" t="str">
        <f t="shared" si="261"/>
        <v>80/81CGH</v>
      </c>
      <c r="AF6232" s="13">
        <f t="shared" si="259"/>
        <v>1.6407482533243183E-2</v>
      </c>
    </row>
    <row r="6233" spans="1:32" x14ac:dyDescent="0.45">
      <c r="A6233" t="s">
        <v>55</v>
      </c>
      <c r="B6233" t="s">
        <v>338</v>
      </c>
      <c r="C6233" t="s">
        <v>324</v>
      </c>
      <c r="D6233">
        <v>1300</v>
      </c>
      <c r="E6233">
        <v>596369.17000000004</v>
      </c>
      <c r="F6233">
        <v>7773.64</v>
      </c>
      <c r="L6233">
        <v>26666.74</v>
      </c>
      <c r="M6233">
        <v>4.47</v>
      </c>
      <c r="N6233">
        <v>290.83</v>
      </c>
      <c r="O6233">
        <v>12.83</v>
      </c>
      <c r="P6233">
        <v>4.41</v>
      </c>
      <c r="R6233">
        <v>3731.35</v>
      </c>
      <c r="T6233">
        <v>101.3</v>
      </c>
      <c r="U6233">
        <v>100.94</v>
      </c>
      <c r="V6233" s="14">
        <v>-0.9224</v>
      </c>
      <c r="Y6233" s="12" t="str">
        <f>IFERROR(VLOOKUP(C6233,[1]Index!$D:$F,3,FALSE),"Non List")</f>
        <v>Hotels And Tourism</v>
      </c>
      <c r="Z6233">
        <f>IFERROR(VLOOKUP(C6233,[1]LP!$B:$C,2,FALSE),0)</f>
        <v>1100</v>
      </c>
      <c r="AA6233" s="11">
        <f t="shared" si="260"/>
        <v>246.1</v>
      </c>
      <c r="AB6233" s="5">
        <f>IFERROR(VLOOKUP(C6233,[2]Sheet1!$B:$F,5,FALSE),0)</f>
        <v>1073464.56</v>
      </c>
      <c r="AC6233" s="11">
        <f>IFERROR(VLOOKUP(AE6233,[3]Sheet2!$M:$O,2,FALSE),0)</f>
        <v>0</v>
      </c>
      <c r="AD6233" s="11">
        <f>IFERROR(VLOOKUP(AE6233,[3]Sheet2!$M:$O,3,FALSE),0)</f>
        <v>0</v>
      </c>
      <c r="AE6233" s="10" t="str">
        <f t="shared" si="261"/>
        <v>80/81KDL</v>
      </c>
      <c r="AF6233" s="13">
        <f t="shared" si="259"/>
        <v>4.063636363636363E-3</v>
      </c>
    </row>
    <row r="6234" spans="1:32" x14ac:dyDescent="0.45">
      <c r="A6234" t="s">
        <v>55</v>
      </c>
      <c r="B6234" t="s">
        <v>338</v>
      </c>
      <c r="C6234" t="s">
        <v>365</v>
      </c>
      <c r="D6234">
        <v>1019.9</v>
      </c>
      <c r="E6234">
        <v>1674000</v>
      </c>
      <c r="F6234">
        <v>-90995.551900000006</v>
      </c>
      <c r="L6234">
        <v>-204730.67050000001</v>
      </c>
      <c r="M6234">
        <v>-12.23</v>
      </c>
      <c r="N6234">
        <v>-83.39</v>
      </c>
      <c r="O6234">
        <v>10.79</v>
      </c>
      <c r="P6234">
        <v>-12.93</v>
      </c>
      <c r="R6234">
        <v>-899.78</v>
      </c>
      <c r="T6234">
        <v>94.56</v>
      </c>
      <c r="U6234">
        <v>0</v>
      </c>
      <c r="V6234">
        <v>0</v>
      </c>
      <c r="Y6234" s="12" t="str">
        <f>IFERROR(VLOOKUP(C6234,[1]Index!$D:$F,3,FALSE),"Non List")</f>
        <v>Hotels And Tourism</v>
      </c>
      <c r="Z6234">
        <f>IFERROR(VLOOKUP(C6234,[1]LP!$B:$C,2,FALSE),0)</f>
        <v>882</v>
      </c>
      <c r="AA6234" s="11">
        <f t="shared" si="260"/>
        <v>-72.099999999999994</v>
      </c>
      <c r="AB6234" s="5">
        <f>IFERROR(VLOOKUP(C6234,[2]Sheet1!$B:$F,5,FALSE),0)</f>
        <v>1674000</v>
      </c>
      <c r="AC6234" s="11">
        <f>IFERROR(VLOOKUP(AE6234,[3]Sheet2!$M:$O,2,FALSE),0)</f>
        <v>0</v>
      </c>
      <c r="AD6234" s="11">
        <f>IFERROR(VLOOKUP(AE6234,[3]Sheet2!$M:$O,3,FALSE),0)</f>
        <v>0</v>
      </c>
      <c r="AE6234" s="10" t="str">
        <f t="shared" si="261"/>
        <v>80/81CITY</v>
      </c>
      <c r="AF6234" s="13">
        <f t="shared" si="259"/>
        <v>-1.3866213151927438E-2</v>
      </c>
    </row>
    <row r="6235" spans="1:32" x14ac:dyDescent="0.45">
      <c r="A6235" t="s">
        <v>55</v>
      </c>
      <c r="B6235" t="s">
        <v>338</v>
      </c>
      <c r="C6235" t="s">
        <v>293</v>
      </c>
      <c r="D6235">
        <v>18700</v>
      </c>
      <c r="E6235">
        <v>194889</v>
      </c>
      <c r="F6235">
        <v>6394946</v>
      </c>
      <c r="L6235">
        <v>395863</v>
      </c>
      <c r="M6235">
        <v>203.12</v>
      </c>
      <c r="N6235">
        <v>92.06</v>
      </c>
      <c r="O6235">
        <v>5.53</v>
      </c>
      <c r="P6235">
        <v>6.01</v>
      </c>
      <c r="R6235">
        <v>509.09</v>
      </c>
      <c r="T6235">
        <v>3381.33</v>
      </c>
      <c r="U6235">
        <v>3931.08</v>
      </c>
      <c r="V6235" s="4">
        <v>-0.78979999999999995</v>
      </c>
      <c r="Y6235" s="12" t="str">
        <f>IFERROR(VLOOKUP(C6235,[1]Index!$D:$F,3,FALSE),"Non List")</f>
        <v>Manufacturing And Processing</v>
      </c>
      <c r="Z6235">
        <f>IFERROR(VLOOKUP(C6235,[1]LP!$B:$C,2,FALSE),0)</f>
        <v>16335</v>
      </c>
      <c r="AA6235" s="11">
        <f t="shared" ref="AA6235:AA6252" si="262">ROUND(IFERROR(Z6235/M6235,0),1)</f>
        <v>80.400000000000006</v>
      </c>
      <c r="AB6235" s="5">
        <f>IFERROR(VLOOKUP(C6235,[2]Sheet1!$B:$F,5,FALSE),0)</f>
        <v>175399.83</v>
      </c>
      <c r="AC6235" s="11">
        <f>IFERROR(VLOOKUP(AE6235,[3]Sheet2!$M:$O,2,FALSE),0)</f>
        <v>0</v>
      </c>
      <c r="AD6235" s="11">
        <f>IFERROR(VLOOKUP(AE6235,[3]Sheet2!$M:$O,3,FALSE),0)</f>
        <v>0</v>
      </c>
      <c r="AE6235" s="10" t="str">
        <f t="shared" ref="AE6235:AE6252" si="263">B6235&amp;C6235</f>
        <v>80/81BNL</v>
      </c>
      <c r="AF6235" s="13">
        <f t="shared" si="259"/>
        <v>1.2434649525558616E-2</v>
      </c>
    </row>
    <row r="6236" spans="1:32" x14ac:dyDescent="0.45">
      <c r="A6236" t="s">
        <v>55</v>
      </c>
      <c r="B6236" t="s">
        <v>338</v>
      </c>
      <c r="C6236" t="s">
        <v>294</v>
      </c>
      <c r="D6236">
        <v>16500</v>
      </c>
      <c r="E6236">
        <v>121000</v>
      </c>
      <c r="F6236">
        <v>4077086</v>
      </c>
      <c r="L6236">
        <v>360862</v>
      </c>
      <c r="M6236">
        <v>298.23</v>
      </c>
      <c r="N6236">
        <v>55.33</v>
      </c>
      <c r="O6236">
        <v>4.76</v>
      </c>
      <c r="P6236">
        <v>8.6</v>
      </c>
      <c r="R6236">
        <v>263.37</v>
      </c>
      <c r="T6236">
        <v>3469.49</v>
      </c>
      <c r="U6236">
        <v>4825.03</v>
      </c>
      <c r="V6236" s="4">
        <v>-0.70760000000000001</v>
      </c>
      <c r="Y6236" s="12" t="str">
        <f>IFERROR(VLOOKUP(C6236,[1]Index!$D:$F,3,FALSE),"Non List")</f>
        <v>Manufacturing And Processing</v>
      </c>
      <c r="Z6236">
        <f>IFERROR(VLOOKUP(C6236,[1]LP!$B:$C,2,FALSE),0)</f>
        <v>13995</v>
      </c>
      <c r="AA6236" s="11">
        <f t="shared" si="262"/>
        <v>46.9</v>
      </c>
      <c r="AB6236" s="5">
        <f>IFERROR(VLOOKUP(C6236,[2]Sheet1!$B:$F,5,FALSE),0)</f>
        <v>108900</v>
      </c>
      <c r="AC6236" s="11">
        <f>IFERROR(VLOOKUP(AE6236,[3]Sheet2!$M:$O,2,FALSE),0)</f>
        <v>50</v>
      </c>
      <c r="AD6236" s="11">
        <f>IFERROR(VLOOKUP(AE6236,[3]Sheet2!$M:$O,3,FALSE),0)</f>
        <v>0</v>
      </c>
      <c r="AE6236" s="10" t="str">
        <f t="shared" si="263"/>
        <v>80/81BNT</v>
      </c>
      <c r="AF6236" s="13">
        <f t="shared" si="259"/>
        <v>2.1309753483386925E-2</v>
      </c>
    </row>
    <row r="6237" spans="1:32" x14ac:dyDescent="0.45">
      <c r="A6237" t="s">
        <v>55</v>
      </c>
      <c r="B6237" t="s">
        <v>338</v>
      </c>
      <c r="C6237" t="s">
        <v>295</v>
      </c>
      <c r="D6237">
        <v>1549</v>
      </c>
      <c r="E6237">
        <v>2672523.3149999999</v>
      </c>
      <c r="F6237">
        <v>670899.15800000005</v>
      </c>
      <c r="L6237">
        <v>353053.66</v>
      </c>
      <c r="M6237">
        <v>13.21</v>
      </c>
      <c r="N6237">
        <v>117.26</v>
      </c>
      <c r="O6237">
        <v>12.38</v>
      </c>
      <c r="P6237">
        <v>10.56</v>
      </c>
      <c r="R6237">
        <v>1451.68</v>
      </c>
      <c r="T6237">
        <v>125.1</v>
      </c>
      <c r="U6237">
        <v>192.83</v>
      </c>
      <c r="V6237" s="4">
        <v>-0.87549999999999994</v>
      </c>
      <c r="Y6237" s="12" t="str">
        <f>IFERROR(VLOOKUP(C6237,[1]Index!$D:$F,3,FALSE),"Non List")</f>
        <v>Manufacturing And Processing</v>
      </c>
      <c r="Z6237">
        <f>IFERROR(VLOOKUP(C6237,[1]LP!$B:$C,2,FALSE),0)</f>
        <v>1361</v>
      </c>
      <c r="AA6237" s="11">
        <f t="shared" si="262"/>
        <v>103</v>
      </c>
      <c r="AB6237" s="5">
        <f>IFERROR(VLOOKUP(C6237,[2]Sheet1!$B:$F,5,FALSE),0)</f>
        <v>11224597.859999999</v>
      </c>
      <c r="AC6237" s="11">
        <f>IFERROR(VLOOKUP(AE6237,[3]Sheet2!$M:$O,2,FALSE),0)</f>
        <v>5</v>
      </c>
      <c r="AD6237" s="11">
        <f>IFERROR(VLOOKUP(AE6237,[3]Sheet2!$M:$O,3,FALSE),0)</f>
        <v>15</v>
      </c>
      <c r="AE6237" s="10" t="str">
        <f t="shared" si="263"/>
        <v>80/81HDL</v>
      </c>
      <c r="AF6237" s="13">
        <f t="shared" si="259"/>
        <v>9.7060984570168998E-3</v>
      </c>
    </row>
    <row r="6238" spans="1:32" x14ac:dyDescent="0.45">
      <c r="A6238" t="s">
        <v>55</v>
      </c>
      <c r="B6238" t="s">
        <v>338</v>
      </c>
      <c r="C6238" t="s">
        <v>296</v>
      </c>
      <c r="D6238">
        <v>50997.3</v>
      </c>
      <c r="E6238">
        <v>92100</v>
      </c>
      <c r="F6238">
        <v>4773600</v>
      </c>
      <c r="L6238">
        <v>514600</v>
      </c>
      <c r="M6238">
        <v>558.74</v>
      </c>
      <c r="N6238">
        <v>91.27</v>
      </c>
      <c r="O6238">
        <v>9.65</v>
      </c>
      <c r="P6238">
        <v>10.58</v>
      </c>
      <c r="R6238">
        <v>880.76</v>
      </c>
      <c r="T6238">
        <v>5283.06</v>
      </c>
      <c r="U6238">
        <v>8149.65</v>
      </c>
      <c r="V6238" s="4">
        <v>-0.84019999999999995</v>
      </c>
      <c r="Y6238" s="12" t="str">
        <f>IFERROR(VLOOKUP(C6238,[1]Index!$D:$F,3,FALSE),"Non List")</f>
        <v>Manufacturing And Processing</v>
      </c>
      <c r="Z6238">
        <f>IFERROR(VLOOKUP(C6238,[1]LP!$B:$C,2,FALSE),0)</f>
        <v>45000</v>
      </c>
      <c r="AA6238" s="11">
        <f t="shared" si="262"/>
        <v>80.5</v>
      </c>
      <c r="AB6238" s="5">
        <f>IFERROR(VLOOKUP(C6238,[2]Sheet1!$B:$F,5,FALSE),0)</f>
        <v>138150</v>
      </c>
      <c r="AC6238" s="11">
        <f>IFERROR(VLOOKUP(AE6238,[3]Sheet2!$M:$O,2,FALSE),0)</f>
        <v>1714</v>
      </c>
      <c r="AD6238" s="11">
        <f>IFERROR(VLOOKUP(AE6238,[3]Sheet2!$M:$O,3,FALSE),0)</f>
        <v>0</v>
      </c>
      <c r="AE6238" s="10" t="str">
        <f t="shared" si="263"/>
        <v>80/81UNL</v>
      </c>
      <c r="AF6238" s="13">
        <f t="shared" si="259"/>
        <v>1.2416444444444445E-2</v>
      </c>
    </row>
    <row r="6239" spans="1:32" x14ac:dyDescent="0.45">
      <c r="A6239" t="s">
        <v>55</v>
      </c>
      <c r="B6239" t="s">
        <v>338</v>
      </c>
      <c r="C6239" t="s">
        <v>297</v>
      </c>
      <c r="D6239">
        <v>745.1</v>
      </c>
      <c r="E6239">
        <v>5027000</v>
      </c>
      <c r="F6239">
        <v>4475032.18</v>
      </c>
      <c r="L6239">
        <v>250222.34899999999</v>
      </c>
      <c r="M6239">
        <v>4.97</v>
      </c>
      <c r="N6239">
        <v>149.91999999999999</v>
      </c>
      <c r="O6239">
        <v>3.94</v>
      </c>
      <c r="P6239">
        <v>2.63</v>
      </c>
      <c r="R6239">
        <v>590.67999999999995</v>
      </c>
      <c r="T6239">
        <v>189.02</v>
      </c>
      <c r="U6239">
        <v>145.38999999999999</v>
      </c>
      <c r="V6239" s="4">
        <v>-0.80489999999999995</v>
      </c>
      <c r="Y6239" s="12" t="str">
        <f>IFERROR(VLOOKUP(C6239,[1]Index!$D:$F,3,FALSE),"Non List")</f>
        <v>Manufacturing And Processing</v>
      </c>
      <c r="Z6239">
        <f>IFERROR(VLOOKUP(C6239,[1]LP!$B:$C,2,FALSE),0)</f>
        <v>506.5</v>
      </c>
      <c r="AA6239" s="11">
        <f t="shared" si="262"/>
        <v>101.9</v>
      </c>
      <c r="AB6239" s="5">
        <f>IFERROR(VLOOKUP(C6239,[2]Sheet1!$B:$F,5,FALSE),0)</f>
        <v>50270000</v>
      </c>
      <c r="AC6239" s="11">
        <f>IFERROR(VLOOKUP(AE6239,[3]Sheet2!$M:$O,2,FALSE),0)</f>
        <v>0.45</v>
      </c>
      <c r="AD6239" s="11">
        <f>IFERROR(VLOOKUP(AE6239,[3]Sheet2!$M:$O,3,FALSE),0)</f>
        <v>8.5500000000000007</v>
      </c>
      <c r="AE6239" s="10" t="str">
        <f t="shared" si="263"/>
        <v>80/81SHIVM</v>
      </c>
      <c r="AF6239" s="13">
        <f t="shared" si="259"/>
        <v>9.8124383020730503E-3</v>
      </c>
    </row>
    <row r="6240" spans="1:32" x14ac:dyDescent="0.45">
      <c r="A6240" t="s">
        <v>55</v>
      </c>
      <c r="B6240" t="s">
        <v>338</v>
      </c>
      <c r="C6240" t="s">
        <v>368</v>
      </c>
      <c r="D6240">
        <v>990</v>
      </c>
      <c r="E6240">
        <v>4650000</v>
      </c>
      <c r="F6240">
        <v>4595400.62</v>
      </c>
      <c r="L6240">
        <v>174286.08900000001</v>
      </c>
      <c r="M6240">
        <v>3.74</v>
      </c>
      <c r="N6240">
        <v>264.70999999999998</v>
      </c>
      <c r="O6240">
        <v>4.9800000000000004</v>
      </c>
      <c r="P6240">
        <v>1.89</v>
      </c>
      <c r="R6240">
        <v>1318.26</v>
      </c>
      <c r="T6240">
        <v>198.83</v>
      </c>
      <c r="U6240">
        <v>129.35</v>
      </c>
      <c r="V6240" s="4">
        <v>-0.86929999999999996</v>
      </c>
      <c r="Y6240" s="12" t="str">
        <f>IFERROR(VLOOKUP(C6240,[1]Index!$D:$F,3,FALSE),"Non List")</f>
        <v>Manufacturing And Processing</v>
      </c>
      <c r="Z6240">
        <f>IFERROR(VLOOKUP(C6240,[1]LP!$B:$C,2,FALSE),0)</f>
        <v>713</v>
      </c>
      <c r="AA6240" s="11">
        <f t="shared" si="262"/>
        <v>190.6</v>
      </c>
      <c r="AB6240" s="5">
        <f>IFERROR(VLOOKUP(C6240,[2]Sheet1!$B:$F,5,FALSE),0)</f>
        <v>5580000</v>
      </c>
      <c r="AC6240" s="11">
        <f>IFERROR(VLOOKUP(AE6240,[3]Sheet2!$M:$O,2,FALSE),0)</f>
        <v>0</v>
      </c>
      <c r="AD6240" s="11">
        <f>IFERROR(VLOOKUP(AE6240,[3]Sheet2!$M:$O,3,FALSE),0)</f>
        <v>0</v>
      </c>
      <c r="AE6240" s="10" t="str">
        <f t="shared" si="263"/>
        <v>80/81SARBTM</v>
      </c>
      <c r="AF6240" s="13">
        <f t="shared" si="259"/>
        <v>5.2454417952314172E-3</v>
      </c>
    </row>
    <row r="6241" spans="1:32" x14ac:dyDescent="0.45">
      <c r="A6241" t="s">
        <v>55</v>
      </c>
      <c r="B6241" t="s">
        <v>338</v>
      </c>
      <c r="C6241" t="s">
        <v>367</v>
      </c>
      <c r="D6241">
        <v>599</v>
      </c>
      <c r="E6241">
        <v>3075050</v>
      </c>
      <c r="F6241">
        <v>1944516.6089999999</v>
      </c>
      <c r="L6241">
        <v>-469286.39199999999</v>
      </c>
      <c r="M6241">
        <v>-15.26</v>
      </c>
      <c r="N6241">
        <v>-39.25</v>
      </c>
      <c r="O6241">
        <v>3.67</v>
      </c>
      <c r="P6241">
        <v>-9.35</v>
      </c>
      <c r="R6241">
        <v>-144.05000000000001</v>
      </c>
      <c r="T6241">
        <v>163.24</v>
      </c>
      <c r="U6241">
        <v>0</v>
      </c>
      <c r="V6241">
        <v>0</v>
      </c>
      <c r="Y6241" s="12" t="str">
        <f>IFERROR(VLOOKUP(C6241,[1]Index!$D:$F,3,FALSE),"Non List")</f>
        <v>Manufacturing And Processing</v>
      </c>
      <c r="Z6241">
        <f>IFERROR(VLOOKUP(C6241,[1]LP!$B:$C,2,FALSE),0)</f>
        <v>448.5</v>
      </c>
      <c r="AA6241" s="11">
        <f t="shared" si="262"/>
        <v>-29.4</v>
      </c>
      <c r="AB6241" s="5">
        <f>IFERROR(VLOOKUP(C6241,[2]Sheet1!$B:$F,5,FALSE),0)</f>
        <v>11685190</v>
      </c>
      <c r="AC6241" s="11">
        <f>IFERROR(VLOOKUP(AE6241,[3]Sheet2!$M:$O,2,FALSE),0)</f>
        <v>0</v>
      </c>
      <c r="AD6241" s="11">
        <f>IFERROR(VLOOKUP(AE6241,[3]Sheet2!$M:$O,3,FALSE),0)</f>
        <v>0</v>
      </c>
      <c r="AE6241" s="10" t="str">
        <f t="shared" si="263"/>
        <v>80/81SONA</v>
      </c>
      <c r="AF6241" s="13">
        <f t="shared" si="259"/>
        <v>-3.4024526198439244E-2</v>
      </c>
    </row>
    <row r="6242" spans="1:32" x14ac:dyDescent="0.45">
      <c r="A6242" t="s">
        <v>55</v>
      </c>
      <c r="B6242" t="s">
        <v>338</v>
      </c>
      <c r="C6242" t="s">
        <v>299</v>
      </c>
      <c r="D6242">
        <v>2393</v>
      </c>
      <c r="E6242">
        <v>5313750</v>
      </c>
      <c r="F6242">
        <v>3464655</v>
      </c>
      <c r="L6242">
        <v>1102410</v>
      </c>
      <c r="M6242">
        <v>20.74</v>
      </c>
      <c r="N6242">
        <v>115.38</v>
      </c>
      <c r="O6242">
        <v>14.49</v>
      </c>
      <c r="P6242">
        <v>12.56</v>
      </c>
      <c r="R6242">
        <v>1671.86</v>
      </c>
      <c r="T6242">
        <v>165.2</v>
      </c>
      <c r="U6242">
        <v>277.64999999999998</v>
      </c>
      <c r="V6242" s="4">
        <v>-0.88400000000000001</v>
      </c>
      <c r="Y6242" s="12" t="str">
        <f>IFERROR(VLOOKUP(C6242,[1]Index!$D:$F,3,FALSE),"Non List")</f>
        <v>Investment</v>
      </c>
      <c r="Z6242">
        <f>IFERROR(VLOOKUP(C6242,[1]LP!$B:$C,2,FALSE),0)</f>
        <v>2099.1</v>
      </c>
      <c r="AA6242" s="11">
        <f t="shared" si="262"/>
        <v>101.2</v>
      </c>
      <c r="AB6242" s="5">
        <f>IFERROR(VLOOKUP(C6242,[2]Sheet1!$B:$F,5,FALSE),0)</f>
        <v>12115350</v>
      </c>
      <c r="AC6242" s="11">
        <f>IFERROR(VLOOKUP(AE6242,[3]Sheet2!$M:$O,2,FALSE),0)</f>
        <v>0</v>
      </c>
      <c r="AD6242" s="11">
        <f>IFERROR(VLOOKUP(AE6242,[3]Sheet2!$M:$O,3,FALSE),0)</f>
        <v>0</v>
      </c>
      <c r="AE6242" s="10" t="str">
        <f t="shared" si="263"/>
        <v>80/81CIT</v>
      </c>
      <c r="AF6242" s="13">
        <f t="shared" si="259"/>
        <v>9.8804249440236289E-3</v>
      </c>
    </row>
    <row r="6243" spans="1:32" x14ac:dyDescent="0.45">
      <c r="A6243" t="s">
        <v>55</v>
      </c>
      <c r="B6243" t="s">
        <v>338</v>
      </c>
      <c r="C6243" t="s">
        <v>369</v>
      </c>
      <c r="D6243">
        <v>1650</v>
      </c>
      <c r="E6243">
        <v>1287000</v>
      </c>
      <c r="F6243">
        <v>717106.42200000002</v>
      </c>
      <c r="L6243">
        <v>83992.430999999997</v>
      </c>
      <c r="M6243">
        <v>6.52</v>
      </c>
      <c r="N6243">
        <v>253.07</v>
      </c>
      <c r="O6243">
        <v>10.6</v>
      </c>
      <c r="P6243">
        <v>4.1900000000000004</v>
      </c>
      <c r="R6243">
        <v>2682.54</v>
      </c>
      <c r="T6243">
        <v>155.72</v>
      </c>
      <c r="U6243">
        <v>151.13999999999999</v>
      </c>
      <c r="V6243" s="4">
        <v>-0.90839999999999999</v>
      </c>
      <c r="Y6243" s="12" t="str">
        <f>IFERROR(VLOOKUP(C6243,[1]Index!$D:$F,3,FALSE),"Non List")</f>
        <v>Investment</v>
      </c>
      <c r="Z6243">
        <f>IFERROR(VLOOKUP(C6243,[1]LP!$B:$C,2,FALSE),0)</f>
        <v>1319</v>
      </c>
      <c r="AA6243" s="11">
        <f t="shared" si="262"/>
        <v>202.3</v>
      </c>
      <c r="AB6243" s="5">
        <f>IFERROR(VLOOKUP(C6243,[2]Sheet1!$B:$F,5,FALSE),0)</f>
        <v>3397680</v>
      </c>
      <c r="AC6243" s="11">
        <f>IFERROR(VLOOKUP(AE6243,[3]Sheet2!$M:$O,2,FALSE),0)</f>
        <v>0.52600000000000002</v>
      </c>
      <c r="AD6243" s="11">
        <f>IFERROR(VLOOKUP(AE6243,[3]Sheet2!$M:$O,3,FALSE),0)</f>
        <v>10</v>
      </c>
      <c r="AE6243" s="10" t="str">
        <f t="shared" si="263"/>
        <v>80/81HATHY</v>
      </c>
      <c r="AF6243" s="13">
        <f t="shared" si="259"/>
        <v>4.9431387414708107E-3</v>
      </c>
    </row>
    <row r="6244" spans="1:32" x14ac:dyDescent="0.45">
      <c r="A6244" t="s">
        <v>55</v>
      </c>
      <c r="B6244" t="s">
        <v>338</v>
      </c>
      <c r="C6244" t="s">
        <v>300</v>
      </c>
      <c r="D6244">
        <v>331.1</v>
      </c>
      <c r="E6244">
        <v>22873908</v>
      </c>
      <c r="F6244">
        <v>3191852</v>
      </c>
      <c r="L6244">
        <v>1453147</v>
      </c>
      <c r="M6244">
        <v>6.35</v>
      </c>
      <c r="N6244">
        <v>52.14</v>
      </c>
      <c r="O6244">
        <v>2.91</v>
      </c>
      <c r="P6244">
        <v>5.57</v>
      </c>
      <c r="R6244">
        <v>151.72999999999999</v>
      </c>
      <c r="T6244">
        <v>113.95</v>
      </c>
      <c r="U6244">
        <v>127.6</v>
      </c>
      <c r="V6244" s="4">
        <v>-0.61460000000000004</v>
      </c>
      <c r="Y6244" s="12" t="str">
        <f>IFERROR(VLOOKUP(C6244,[1]Index!$D:$F,3,FALSE),"Non List")</f>
        <v>Investment</v>
      </c>
      <c r="Z6244">
        <f>IFERROR(VLOOKUP(C6244,[1]LP!$B:$C,2,FALSE),0)</f>
        <v>231</v>
      </c>
      <c r="AA6244" s="11">
        <f t="shared" si="262"/>
        <v>36.4</v>
      </c>
      <c r="AB6244" s="5">
        <f>IFERROR(VLOOKUP(C6244,[2]Sheet1!$B:$F,5,FALSE),0)</f>
        <v>49119626</v>
      </c>
      <c r="AC6244" s="11">
        <f>IFERROR(VLOOKUP(AE6244,[3]Sheet2!$M:$O,2,FALSE),0)</f>
        <v>5.25</v>
      </c>
      <c r="AD6244" s="11">
        <f>IFERROR(VLOOKUP(AE6244,[3]Sheet2!$M:$O,3,FALSE),0)</f>
        <v>0</v>
      </c>
      <c r="AE6244" s="10" t="str">
        <f t="shared" si="263"/>
        <v>80/81HIDCL</v>
      </c>
      <c r="AF6244" s="13">
        <f t="shared" si="259"/>
        <v>2.7489177489177487E-2</v>
      </c>
    </row>
    <row r="6245" spans="1:32" x14ac:dyDescent="0.45">
      <c r="A6245" t="s">
        <v>55</v>
      </c>
      <c r="B6245" t="s">
        <v>338</v>
      </c>
      <c r="C6245" t="s">
        <v>301</v>
      </c>
      <c r="D6245">
        <v>340</v>
      </c>
      <c r="E6245">
        <v>21600000</v>
      </c>
      <c r="F6245">
        <v>3788735</v>
      </c>
      <c r="L6245">
        <v>1330593</v>
      </c>
      <c r="M6245">
        <v>6.16</v>
      </c>
      <c r="N6245">
        <v>55.19</v>
      </c>
      <c r="O6245">
        <v>2.89</v>
      </c>
      <c r="P6245">
        <v>5.24</v>
      </c>
      <c r="R6245">
        <v>159.5</v>
      </c>
      <c r="T6245">
        <v>117.54</v>
      </c>
      <c r="U6245">
        <v>127.64</v>
      </c>
      <c r="V6245" s="4">
        <v>-0.62460000000000004</v>
      </c>
      <c r="Y6245" s="12" t="str">
        <f>IFERROR(VLOOKUP(C6245,[1]Index!$D:$F,3,FALSE),"Non List")</f>
        <v>Investment</v>
      </c>
      <c r="Z6245">
        <f>IFERROR(VLOOKUP(C6245,[1]LP!$B:$C,2,FALSE),0)</f>
        <v>247</v>
      </c>
      <c r="AA6245" s="11">
        <f t="shared" si="262"/>
        <v>40.1</v>
      </c>
      <c r="AB6245" s="5">
        <f>IFERROR(VLOOKUP(C6245,[2]Sheet1!$B:$F,5,FALSE),0)</f>
        <v>86400000</v>
      </c>
      <c r="AC6245" s="11">
        <f>IFERROR(VLOOKUP(AE6245,[3]Sheet2!$M:$O,2,FALSE),0)</f>
        <v>0</v>
      </c>
      <c r="AD6245" s="11">
        <f>IFERROR(VLOOKUP(AE6245,[3]Sheet2!$M:$O,3,FALSE),0)</f>
        <v>0</v>
      </c>
      <c r="AE6245" s="10" t="str">
        <f t="shared" si="263"/>
        <v>80/81NIFRA</v>
      </c>
      <c r="AF6245" s="13">
        <f t="shared" si="259"/>
        <v>2.4939271255060728E-2</v>
      </c>
    </row>
    <row r="6246" spans="1:32" x14ac:dyDescent="0.45">
      <c r="A6246" t="s">
        <v>55</v>
      </c>
      <c r="B6246" t="s">
        <v>338</v>
      </c>
      <c r="C6246" t="s">
        <v>304</v>
      </c>
      <c r="D6246">
        <v>1245</v>
      </c>
      <c r="E6246">
        <v>555600</v>
      </c>
      <c r="F6246">
        <v>39786.622000000003</v>
      </c>
      <c r="L6246">
        <v>-464.45100000000002</v>
      </c>
      <c r="M6246">
        <v>-0.08</v>
      </c>
      <c r="N6246">
        <v>-15562.5</v>
      </c>
      <c r="O6246">
        <v>11.62</v>
      </c>
      <c r="P6246">
        <v>-0.08</v>
      </c>
      <c r="R6246">
        <v>-180836.25</v>
      </c>
      <c r="T6246">
        <v>107.16</v>
      </c>
      <c r="U6246">
        <v>0</v>
      </c>
      <c r="V6246">
        <v>0</v>
      </c>
      <c r="Y6246" s="12" t="str">
        <f>IFERROR(VLOOKUP(C6246,[1]Index!$D:$F,3,FALSE),"Non List")</f>
        <v>Investment</v>
      </c>
      <c r="Z6246">
        <f>IFERROR(VLOOKUP(C6246,[1]LP!$B:$C,2,FALSE),0)</f>
        <v>1177</v>
      </c>
      <c r="AA6246" s="11">
        <f t="shared" si="262"/>
        <v>-14712.5</v>
      </c>
      <c r="AB6246" s="5">
        <f>IFERROR(VLOOKUP(C6246,[2]Sheet1!$B:$F,5,FALSE),0)</f>
        <v>555600.1</v>
      </c>
      <c r="AC6246" s="11">
        <f>IFERROR(VLOOKUP(AE6246,[3]Sheet2!$M:$O,2,FALSE),0)</f>
        <v>0</v>
      </c>
      <c r="AD6246" s="11">
        <f>IFERROR(VLOOKUP(AE6246,[3]Sheet2!$M:$O,3,FALSE),0)</f>
        <v>0</v>
      </c>
      <c r="AE6246" s="10" t="str">
        <f t="shared" si="263"/>
        <v>80/81ENL</v>
      </c>
      <c r="AF6246" s="13">
        <f t="shared" si="259"/>
        <v>-6.7969413763806284E-5</v>
      </c>
    </row>
    <row r="6247" spans="1:32" x14ac:dyDescent="0.45">
      <c r="A6247" t="s">
        <v>55</v>
      </c>
      <c r="B6247" t="s">
        <v>338</v>
      </c>
      <c r="C6247" t="s">
        <v>302</v>
      </c>
      <c r="D6247">
        <v>960</v>
      </c>
      <c r="E6247">
        <v>1223211.7</v>
      </c>
      <c r="F6247">
        <v>721364.51</v>
      </c>
      <c r="L6247">
        <v>67639.03</v>
      </c>
      <c r="M6247">
        <v>5.52</v>
      </c>
      <c r="N6247">
        <v>173.91</v>
      </c>
      <c r="O6247">
        <v>6.04</v>
      </c>
      <c r="P6247">
        <v>3.48</v>
      </c>
      <c r="R6247">
        <v>1050.42</v>
      </c>
      <c r="T6247">
        <v>158.97</v>
      </c>
      <c r="U6247">
        <v>140.51</v>
      </c>
      <c r="V6247" s="4">
        <v>-0.85360000000000003</v>
      </c>
      <c r="Y6247" s="12" t="str">
        <f>IFERROR(VLOOKUP(C6247,[1]Index!$D:$F,3,FALSE),"Non List")</f>
        <v>Investment</v>
      </c>
      <c r="Z6247">
        <f>IFERROR(VLOOKUP(C6247,[1]LP!$B:$C,2,FALSE),0)</f>
        <v>1034</v>
      </c>
      <c r="AA6247" s="11">
        <f t="shared" si="262"/>
        <v>187.3</v>
      </c>
      <c r="AB6247" s="5">
        <f>IFERROR(VLOOKUP(C6247,[2]Sheet1!$B:$F,5,FALSE),0)</f>
        <v>12843723</v>
      </c>
      <c r="AC6247" s="11">
        <f>IFERROR(VLOOKUP(AE6247,[3]Sheet2!$M:$O,2,FALSE),0)</f>
        <v>0.26319999999999999</v>
      </c>
      <c r="AD6247" s="11">
        <f>IFERROR(VLOOKUP(AE6247,[3]Sheet2!$M:$O,3,FALSE),0)</f>
        <v>5</v>
      </c>
      <c r="AE6247" s="10" t="str">
        <f t="shared" si="263"/>
        <v>80/81NRN</v>
      </c>
      <c r="AF6247" s="13">
        <f t="shared" si="259"/>
        <v>5.3384912959381038E-3</v>
      </c>
    </row>
    <row r="6248" spans="1:32" x14ac:dyDescent="0.45">
      <c r="A6248" t="s">
        <v>55</v>
      </c>
      <c r="B6248" t="s">
        <v>338</v>
      </c>
      <c r="C6248" t="s">
        <v>303</v>
      </c>
      <c r="D6248">
        <v>1797</v>
      </c>
      <c r="E6248">
        <v>931745.1</v>
      </c>
      <c r="F6248">
        <v>482750.31089999998</v>
      </c>
      <c r="L6248">
        <v>82023.393100000001</v>
      </c>
      <c r="M6248">
        <v>8.8000000000000007</v>
      </c>
      <c r="N6248">
        <v>204.2</v>
      </c>
      <c r="O6248">
        <v>11.84</v>
      </c>
      <c r="P6248">
        <v>5.8</v>
      </c>
      <c r="R6248">
        <v>2417.73</v>
      </c>
      <c r="T6248">
        <v>151.81</v>
      </c>
      <c r="U6248">
        <v>173.37</v>
      </c>
      <c r="V6248" s="4">
        <v>-0.90349999999999997</v>
      </c>
      <c r="Y6248" s="12" t="str">
        <f>IFERROR(VLOOKUP(C6248,[1]Index!$D:$F,3,FALSE),"Non List")</f>
        <v>Investment</v>
      </c>
      <c r="Z6248">
        <f>IFERROR(VLOOKUP(C6248,[1]LP!$B:$C,2,FALSE),0)</f>
        <v>1579</v>
      </c>
      <c r="AA6248" s="11">
        <f t="shared" si="262"/>
        <v>179.4</v>
      </c>
      <c r="AB6248" s="5">
        <f>IFERROR(VLOOKUP(C6248,[2]Sheet1!$B:$F,5,FALSE),0)</f>
        <v>10342371</v>
      </c>
      <c r="AC6248" s="11">
        <f>IFERROR(VLOOKUP(AE6248,[3]Sheet2!$M:$O,2,FALSE),0)</f>
        <v>0</v>
      </c>
      <c r="AD6248" s="11">
        <f>IFERROR(VLOOKUP(AE6248,[3]Sheet2!$M:$O,3,FALSE),0)</f>
        <v>11</v>
      </c>
      <c r="AE6248" s="10" t="str">
        <f t="shared" si="263"/>
        <v>80/81CHDC</v>
      </c>
      <c r="AF6248" s="13">
        <f t="shared" si="259"/>
        <v>5.5731475617479421E-3</v>
      </c>
    </row>
    <row r="6249" spans="1:32" x14ac:dyDescent="0.45">
      <c r="A6249" t="s">
        <v>55</v>
      </c>
      <c r="B6249" t="s">
        <v>338</v>
      </c>
      <c r="C6249" t="s">
        <v>307</v>
      </c>
      <c r="D6249">
        <v>1125</v>
      </c>
      <c r="E6249">
        <v>18000000</v>
      </c>
      <c r="F6249">
        <v>76577073</v>
      </c>
      <c r="L6249">
        <v>6617775</v>
      </c>
      <c r="M6249">
        <v>36.76</v>
      </c>
      <c r="N6249">
        <v>30.6</v>
      </c>
      <c r="O6249">
        <v>2.14</v>
      </c>
      <c r="P6249">
        <v>7</v>
      </c>
      <c r="R6249">
        <v>65.48</v>
      </c>
      <c r="T6249">
        <v>525.42999999999995</v>
      </c>
      <c r="U6249">
        <v>659.23</v>
      </c>
      <c r="V6249" s="4">
        <v>-0.41399999999999998</v>
      </c>
      <c r="Y6249" s="12" t="str">
        <f>IFERROR(VLOOKUP(C6249,[1]Index!$D:$F,3,FALSE),"Non List")</f>
        <v>Others</v>
      </c>
      <c r="Z6249">
        <f>IFERROR(VLOOKUP(C6249,[1]LP!$B:$C,2,FALSE),0)</f>
        <v>919</v>
      </c>
      <c r="AA6249" s="11">
        <f t="shared" si="262"/>
        <v>25</v>
      </c>
      <c r="AB6249" s="5">
        <f>IFERROR(VLOOKUP(C6249,[2]Sheet1!$B:$F,5,FALSE),0)</f>
        <v>14400000</v>
      </c>
      <c r="AC6249" s="11">
        <f>IFERROR(VLOOKUP(AE6249,[3]Sheet2!$M:$O,2,FALSE),0)</f>
        <v>0</v>
      </c>
      <c r="AD6249" s="11">
        <f>IFERROR(VLOOKUP(AE6249,[3]Sheet2!$M:$O,3,FALSE),0)</f>
        <v>0</v>
      </c>
      <c r="AE6249" s="10" t="str">
        <f t="shared" si="263"/>
        <v>80/81NTC</v>
      </c>
      <c r="AF6249" s="13">
        <f t="shared" si="259"/>
        <v>0.04</v>
      </c>
    </row>
    <row r="6250" spans="1:32" x14ac:dyDescent="0.45">
      <c r="A6250" t="s">
        <v>55</v>
      </c>
      <c r="B6250" t="s">
        <v>338</v>
      </c>
      <c r="C6250" t="s">
        <v>373</v>
      </c>
      <c r="D6250">
        <v>1019</v>
      </c>
      <c r="E6250">
        <v>10400000</v>
      </c>
      <c r="F6250">
        <v>4869079.7699999996</v>
      </c>
      <c r="L6250">
        <v>1283533.94</v>
      </c>
      <c r="M6250">
        <v>12.34</v>
      </c>
      <c r="N6250">
        <v>82.58</v>
      </c>
      <c r="O6250">
        <v>6.94</v>
      </c>
      <c r="P6250">
        <v>8.41</v>
      </c>
      <c r="R6250">
        <v>573.11</v>
      </c>
      <c r="T6250">
        <v>146.82</v>
      </c>
      <c r="U6250">
        <v>201.9</v>
      </c>
      <c r="V6250" s="4">
        <v>-0.80189999999999995</v>
      </c>
      <c r="Y6250" s="12" t="str">
        <f>IFERROR(VLOOKUP(C6250,[1]Index!$D:$F,3,FALSE),"Non List")</f>
        <v>Others</v>
      </c>
      <c r="Z6250">
        <f>IFERROR(VLOOKUP(C6250,[1]LP!$B:$C,2,FALSE),0)</f>
        <v>791</v>
      </c>
      <c r="AA6250" s="11">
        <f t="shared" si="262"/>
        <v>64.099999999999994</v>
      </c>
      <c r="AB6250" s="5">
        <f>IFERROR(VLOOKUP(C6250,[2]Sheet1!$B:$F,5,FALSE),0)</f>
        <v>30159999.999999996</v>
      </c>
      <c r="AC6250" s="11">
        <f>IFERROR(VLOOKUP(AE6250,[3]Sheet2!$M:$O,2,FALSE),0)</f>
        <v>0</v>
      </c>
      <c r="AD6250" s="11">
        <f>IFERROR(VLOOKUP(AE6250,[3]Sheet2!$M:$O,3,FALSE),0)</f>
        <v>0</v>
      </c>
      <c r="AE6250" s="10" t="str">
        <f t="shared" si="263"/>
        <v>80/81HRL</v>
      </c>
      <c r="AF6250" s="13">
        <f t="shared" si="259"/>
        <v>1.5600505689001265E-2</v>
      </c>
    </row>
    <row r="6251" spans="1:32" x14ac:dyDescent="0.45">
      <c r="A6251" t="s">
        <v>55</v>
      </c>
      <c r="B6251" t="s">
        <v>338</v>
      </c>
      <c r="C6251" t="s">
        <v>374</v>
      </c>
      <c r="D6251">
        <v>1775</v>
      </c>
      <c r="E6251">
        <v>700000</v>
      </c>
      <c r="F6251">
        <v>-37160.627999999997</v>
      </c>
      <c r="L6251">
        <v>27969.99</v>
      </c>
      <c r="M6251">
        <v>3.99</v>
      </c>
      <c r="N6251">
        <v>444.86</v>
      </c>
      <c r="O6251">
        <v>18.75</v>
      </c>
      <c r="P6251">
        <v>4.22</v>
      </c>
      <c r="R6251">
        <v>8341.1299999999992</v>
      </c>
      <c r="T6251">
        <v>94.69</v>
      </c>
      <c r="U6251">
        <v>92.2</v>
      </c>
      <c r="V6251" s="4">
        <v>-0.94810000000000005</v>
      </c>
      <c r="Y6251" s="12" t="str">
        <f>IFERROR(VLOOKUP(C6251,[1]Index!$D:$F,3,FALSE),"Non List")</f>
        <v>Others</v>
      </c>
      <c r="Z6251">
        <f>IFERROR(VLOOKUP(C6251,[1]LP!$B:$C,2,FALSE),0)</f>
        <v>1460</v>
      </c>
      <c r="AA6251" s="11">
        <f t="shared" si="262"/>
        <v>365.9</v>
      </c>
      <c r="AB6251" s="5">
        <f>IFERROR(VLOOKUP(C6251,[2]Sheet1!$B:$F,5,FALSE),0)</f>
        <v>1330000</v>
      </c>
      <c r="AC6251" s="11">
        <f>IFERROR(VLOOKUP(AE6251,[3]Sheet2!$M:$O,2,FALSE),0)</f>
        <v>0</v>
      </c>
      <c r="AD6251" s="11">
        <f>IFERROR(VLOOKUP(AE6251,[3]Sheet2!$M:$O,3,FALSE),0)</f>
        <v>0</v>
      </c>
      <c r="AE6251" s="10" t="str">
        <f t="shared" si="263"/>
        <v>80/81MKCL</v>
      </c>
      <c r="AF6251" s="13">
        <f t="shared" si="259"/>
        <v>2.7328767123287671E-3</v>
      </c>
    </row>
    <row r="6252" spans="1:32" x14ac:dyDescent="0.45">
      <c r="A6252" t="s">
        <v>55</v>
      </c>
      <c r="B6252" t="s">
        <v>338</v>
      </c>
      <c r="C6252" t="s">
        <v>371</v>
      </c>
      <c r="D6252">
        <v>531</v>
      </c>
      <c r="E6252">
        <v>967500</v>
      </c>
      <c r="F6252">
        <v>-108662.58900000001</v>
      </c>
      <c r="L6252">
        <v>4077.056</v>
      </c>
      <c r="M6252">
        <v>0.42</v>
      </c>
      <c r="N6252">
        <v>1264.29</v>
      </c>
      <c r="O6252">
        <v>5.98</v>
      </c>
      <c r="P6252">
        <v>0.47</v>
      </c>
      <c r="R6252">
        <v>7560.45</v>
      </c>
      <c r="T6252">
        <v>88.77</v>
      </c>
      <c r="U6252">
        <v>28.96</v>
      </c>
      <c r="V6252" s="4">
        <v>-0.94550000000000001</v>
      </c>
      <c r="Y6252" s="12" t="str">
        <f>IFERROR(VLOOKUP(C6252,[1]Index!$D:$F,3,FALSE),"Non List")</f>
        <v>Others</v>
      </c>
      <c r="Z6252">
        <f>IFERROR(VLOOKUP(C6252,[1]LP!$B:$C,2,FALSE),0)</f>
        <v>424.9</v>
      </c>
      <c r="AA6252" s="11">
        <f t="shared" si="262"/>
        <v>1011.7</v>
      </c>
      <c r="AB6252" s="5">
        <f>IFERROR(VLOOKUP(C6252,[2]Sheet1!$B:$F,5,FALSE),0)</f>
        <v>4160250</v>
      </c>
      <c r="AC6252" s="11">
        <f>IFERROR(VLOOKUP(AE6252,[3]Sheet2!$M:$O,2,FALSE),0)</f>
        <v>0</v>
      </c>
      <c r="AD6252" s="11">
        <f>IFERROR(VLOOKUP(AE6252,[3]Sheet2!$M:$O,3,FALSE),0)</f>
        <v>0</v>
      </c>
      <c r="AE6252" s="10" t="str">
        <f t="shared" si="263"/>
        <v>80/81NRM</v>
      </c>
      <c r="AF6252" s="13">
        <f t="shared" si="259"/>
        <v>9.8846787479406925E-4</v>
      </c>
    </row>
    <row r="6253" spans="1:32" x14ac:dyDescent="0.45">
      <c r="A6253" t="s">
        <v>24</v>
      </c>
      <c r="B6253" t="s">
        <v>376</v>
      </c>
      <c r="C6253" s="12" t="s">
        <v>26</v>
      </c>
      <c r="D6253" s="12">
        <v>321</v>
      </c>
      <c r="E6253" s="12">
        <v>13451674.078</v>
      </c>
      <c r="F6253" s="12">
        <v>18622024.147</v>
      </c>
      <c r="G6253" s="12">
        <v>260101916.13</v>
      </c>
      <c r="H6253" s="12">
        <v>201820380.78299999</v>
      </c>
      <c r="I6253" s="12">
        <v>1544045.078</v>
      </c>
      <c r="J6253" s="12">
        <v>2479547.5929999999</v>
      </c>
      <c r="K6253" s="21">
        <v>1200363.456</v>
      </c>
      <c r="L6253" s="21">
        <v>-135039.685</v>
      </c>
      <c r="M6253" s="21">
        <v>-4</v>
      </c>
      <c r="N6253" s="21">
        <v>-80.25</v>
      </c>
      <c r="O6253" s="21">
        <v>1.35</v>
      </c>
      <c r="P6253" s="21">
        <v>-1.68</v>
      </c>
      <c r="Q6253" s="21">
        <v>-0.04</v>
      </c>
      <c r="R6253" s="21">
        <v>-108.34</v>
      </c>
      <c r="S6253" s="22">
        <v>4.78</v>
      </c>
      <c r="T6253" s="21">
        <v>238.44</v>
      </c>
      <c r="U6253" s="21" t="s">
        <v>314</v>
      </c>
      <c r="V6253" s="12" t="s">
        <v>314</v>
      </c>
      <c r="W6253" s="21">
        <v>2793111.9824999999</v>
      </c>
      <c r="X6253" s="21">
        <v>20.76</v>
      </c>
      <c r="Y6253" s="12" t="str">
        <f>IFERROR(VLOOKUP(C6253,[1]Index!$D:$F,3,FALSE),"Non List")</f>
        <v>Commercial Banks</v>
      </c>
      <c r="Z6253">
        <f>IFERROR(VLOOKUP(C6253,[1]LP!$B:$C,2,FALSE),0)</f>
        <v>306</v>
      </c>
      <c r="AA6253" s="11">
        <f t="shared" ref="AA6253:AA6316" si="264">ROUND(IFERROR(Z6253/M6253,0),1)</f>
        <v>-76.5</v>
      </c>
      <c r="AB6253" s="5">
        <f>IFERROR(VLOOKUP(C6253,[2]Sheet1!$B:$F,5,FALSE),0)</f>
        <v>65913203.579999998</v>
      </c>
      <c r="AC6253" s="11">
        <f>IFERROR(VLOOKUP(AE6253,[3]Sheet2!$M:$O,2,FALSE),0)</f>
        <v>0</v>
      </c>
      <c r="AD6253" s="11">
        <f>IFERROR(VLOOKUP(AE6253,[3]Sheet2!$M:$O,3,FALSE),0)</f>
        <v>0</v>
      </c>
      <c r="AE6253" s="10" t="str">
        <f t="shared" ref="AE6253:AE6316" si="265">B6253&amp;C6253</f>
        <v>81/82ADBL</v>
      </c>
      <c r="AF6253" s="13">
        <f t="shared" si="259"/>
        <v>-1.3071895424836602E-2</v>
      </c>
    </row>
    <row r="6254" spans="1:32" x14ac:dyDescent="0.45">
      <c r="A6254" t="s">
        <v>24</v>
      </c>
      <c r="B6254" t="s">
        <v>376</v>
      </c>
      <c r="C6254" s="12" t="s">
        <v>28</v>
      </c>
      <c r="D6254" s="12">
        <v>217.6</v>
      </c>
      <c r="E6254" s="12">
        <v>14769012.970000001</v>
      </c>
      <c r="F6254" s="12">
        <v>7614091.7699999996</v>
      </c>
      <c r="G6254" s="12">
        <v>191904104.47</v>
      </c>
      <c r="H6254" s="12">
        <v>156367271.96000001</v>
      </c>
      <c r="I6254" s="12">
        <v>1497876.61</v>
      </c>
      <c r="J6254" s="12">
        <v>1975916.75</v>
      </c>
      <c r="K6254" s="21">
        <v>1192106.05</v>
      </c>
      <c r="L6254" s="21">
        <v>198220.94</v>
      </c>
      <c r="M6254" s="21">
        <v>5.36</v>
      </c>
      <c r="N6254" s="21">
        <v>40.6</v>
      </c>
      <c r="O6254" s="21">
        <v>1.44</v>
      </c>
      <c r="P6254" s="21">
        <v>3.54</v>
      </c>
      <c r="Q6254" s="21">
        <v>0.08</v>
      </c>
      <c r="R6254" s="21">
        <v>58.46</v>
      </c>
      <c r="S6254" s="22">
        <v>5.41</v>
      </c>
      <c r="T6254" s="21">
        <v>151.55000000000001</v>
      </c>
      <c r="U6254" s="21">
        <v>135.19</v>
      </c>
      <c r="V6254" s="12">
        <v>-0.37869999999999998</v>
      </c>
      <c r="W6254" s="21">
        <v>678494.3</v>
      </c>
      <c r="X6254" s="21">
        <v>4.59</v>
      </c>
      <c r="Y6254" s="12" t="str">
        <f>IFERROR(VLOOKUP(C6254,[1]Index!$D:$F,3,FALSE),"Non List")</f>
        <v>Commercial Banks</v>
      </c>
      <c r="Z6254">
        <f>IFERROR(VLOOKUP(C6254,[1]LP!$B:$C,2,FALSE),0)</f>
        <v>220</v>
      </c>
      <c r="AA6254" s="11">
        <f t="shared" si="264"/>
        <v>41</v>
      </c>
      <c r="AB6254" s="5">
        <f>IFERROR(VLOOKUP(C6254,[2]Sheet1!$B:$F,5,FALSE),0)</f>
        <v>72379096.090000004</v>
      </c>
      <c r="AC6254" s="11">
        <f>IFERROR(VLOOKUP(AE6254,[3]Sheet2!$M:$O,2,FALSE),0)</f>
        <v>0</v>
      </c>
      <c r="AD6254" s="11">
        <f>IFERROR(VLOOKUP(AE6254,[3]Sheet2!$M:$O,3,FALSE),0)</f>
        <v>0</v>
      </c>
      <c r="AE6254" s="10" t="str">
        <f t="shared" si="265"/>
        <v>81/82CZBIL</v>
      </c>
      <c r="AF6254" s="13">
        <f t="shared" si="259"/>
        <v>2.4363636363636365E-2</v>
      </c>
    </row>
    <row r="6255" spans="1:32" x14ac:dyDescent="0.45">
      <c r="A6255" t="s">
        <v>24</v>
      </c>
      <c r="B6255" t="s">
        <v>376</v>
      </c>
      <c r="C6255" s="12" t="s">
        <v>29</v>
      </c>
      <c r="D6255" s="12">
        <v>591</v>
      </c>
      <c r="E6255" s="12">
        <v>12944694</v>
      </c>
      <c r="F6255" s="12">
        <v>15404984</v>
      </c>
      <c r="G6255" s="12">
        <v>237643891</v>
      </c>
      <c r="H6255" s="12">
        <v>187606061</v>
      </c>
      <c r="I6255" s="12">
        <v>2139058</v>
      </c>
      <c r="J6255" s="12">
        <v>2674099</v>
      </c>
      <c r="K6255" s="21">
        <v>1718323</v>
      </c>
      <c r="L6255" s="21">
        <v>1127741</v>
      </c>
      <c r="M6255" s="21">
        <v>34.840000000000003</v>
      </c>
      <c r="N6255" s="21">
        <v>16.96</v>
      </c>
      <c r="O6255" s="21">
        <v>2.7</v>
      </c>
      <c r="P6255" s="21">
        <v>15.91</v>
      </c>
      <c r="Q6255" s="21">
        <v>0.39</v>
      </c>
      <c r="R6255" s="21">
        <v>45.79</v>
      </c>
      <c r="S6255" s="22">
        <v>0.77</v>
      </c>
      <c r="T6255" s="21">
        <v>219.01</v>
      </c>
      <c r="U6255" s="21">
        <v>414.35</v>
      </c>
      <c r="V6255" s="12">
        <v>-0.2989</v>
      </c>
      <c r="W6255" s="21">
        <v>1630927</v>
      </c>
      <c r="X6255" s="21">
        <v>12.6</v>
      </c>
      <c r="Y6255" s="12" t="str">
        <f>IFERROR(VLOOKUP(C6255,[1]Index!$D:$F,3,FALSE),"Non List")</f>
        <v>Commercial Banks</v>
      </c>
      <c r="Z6255">
        <f>IFERROR(VLOOKUP(C6255,[1]LP!$B:$C,2,FALSE),0)</f>
        <v>578</v>
      </c>
      <c r="AA6255" s="11">
        <f t="shared" si="264"/>
        <v>16.600000000000001</v>
      </c>
      <c r="AB6255" s="5">
        <f>IFERROR(VLOOKUP(C6255,[2]Sheet1!$B:$F,5,FALSE),0)</f>
        <v>53073245.399999999</v>
      </c>
      <c r="AC6255" s="11">
        <f>IFERROR(VLOOKUP(AE6255,[3]Sheet2!$M:$O,2,FALSE),0)</f>
        <v>0</v>
      </c>
      <c r="AD6255" s="11">
        <f>IFERROR(VLOOKUP(AE6255,[3]Sheet2!$M:$O,3,FALSE),0)</f>
        <v>0</v>
      </c>
      <c r="AE6255" s="10" t="str">
        <f t="shared" si="265"/>
        <v>81/82EBL</v>
      </c>
      <c r="AF6255" s="13">
        <f t="shared" si="259"/>
        <v>6.0276816608996545E-2</v>
      </c>
    </row>
    <row r="6256" spans="1:32" x14ac:dyDescent="0.45">
      <c r="A6256" t="s">
        <v>24</v>
      </c>
      <c r="B6256" t="s">
        <v>376</v>
      </c>
      <c r="C6256" s="12" t="s">
        <v>30</v>
      </c>
      <c r="D6256" s="12">
        <v>224</v>
      </c>
      <c r="E6256" s="12">
        <v>38115852.350000001</v>
      </c>
      <c r="F6256" s="12">
        <v>26809052</v>
      </c>
      <c r="G6256" s="12">
        <v>512940584</v>
      </c>
      <c r="H6256" s="12">
        <v>397358714</v>
      </c>
      <c r="I6256" s="12">
        <v>4118972</v>
      </c>
      <c r="J6256" s="12">
        <v>5235823</v>
      </c>
      <c r="K6256" s="21">
        <v>3219273</v>
      </c>
      <c r="L6256" s="21">
        <v>1512142</v>
      </c>
      <c r="M6256" s="21">
        <v>15.84</v>
      </c>
      <c r="N6256" s="21">
        <v>14.14</v>
      </c>
      <c r="O6256" s="21">
        <v>1.32</v>
      </c>
      <c r="P6256" s="21">
        <v>9.32</v>
      </c>
      <c r="Q6256" s="21">
        <v>0.24</v>
      </c>
      <c r="R6256" s="21">
        <v>18.66</v>
      </c>
      <c r="S6256" s="22">
        <v>4.67</v>
      </c>
      <c r="T6256" s="21">
        <v>170.34</v>
      </c>
      <c r="U6256" s="21">
        <v>246.39</v>
      </c>
      <c r="V6256" s="12">
        <v>0.1</v>
      </c>
      <c r="W6256" s="21">
        <v>1916101</v>
      </c>
      <c r="X6256" s="21">
        <v>5.03</v>
      </c>
      <c r="Y6256" s="12" t="str">
        <f>IFERROR(VLOOKUP(C6256,[1]Index!$D:$F,3,FALSE),"Non List")</f>
        <v>Commercial Banks</v>
      </c>
      <c r="Z6256">
        <f>IFERROR(VLOOKUP(C6256,[1]LP!$B:$C,2,FALSE),0)</f>
        <v>223.7</v>
      </c>
      <c r="AA6256" s="11">
        <f t="shared" si="264"/>
        <v>14.1</v>
      </c>
      <c r="AB6256" s="5">
        <f>IFERROR(VLOOKUP(C6256,[2]Sheet1!$B:$F,5,FALSE),0)</f>
        <v>186767679.69999999</v>
      </c>
      <c r="AC6256" s="11">
        <f>IFERROR(VLOOKUP(AE6256,[3]Sheet2!$M:$O,2,FALSE),0)</f>
        <v>0</v>
      </c>
      <c r="AD6256" s="11">
        <f>IFERROR(VLOOKUP(AE6256,[3]Sheet2!$M:$O,3,FALSE),0)</f>
        <v>0</v>
      </c>
      <c r="AE6256" s="10" t="str">
        <f t="shared" si="265"/>
        <v>81/82GBIME</v>
      </c>
      <c r="AF6256" s="13">
        <f t="shared" si="259"/>
        <v>7.0809119356280731E-2</v>
      </c>
    </row>
    <row r="6257" spans="1:32" x14ac:dyDescent="0.45">
      <c r="A6257" t="s">
        <v>24</v>
      </c>
      <c r="B6257" t="s">
        <v>376</v>
      </c>
      <c r="C6257" s="12" t="s">
        <v>31</v>
      </c>
      <c r="D6257" s="12">
        <v>239.9</v>
      </c>
      <c r="E6257" s="12">
        <v>21656615.629999999</v>
      </c>
      <c r="F6257" s="12">
        <v>17255778.75</v>
      </c>
      <c r="G6257" s="12">
        <v>326094191.32999998</v>
      </c>
      <c r="H6257" s="12">
        <v>228841432.00999999</v>
      </c>
      <c r="I6257" s="12">
        <v>2450945.56</v>
      </c>
      <c r="J6257" s="12">
        <v>2836595.39</v>
      </c>
      <c r="K6257" s="21">
        <v>1490573.39</v>
      </c>
      <c r="L6257" s="21">
        <v>726432.75</v>
      </c>
      <c r="M6257" s="21">
        <v>13.4</v>
      </c>
      <c r="N6257" s="21">
        <v>17.899999999999999</v>
      </c>
      <c r="O6257" s="21">
        <v>1.34</v>
      </c>
      <c r="P6257" s="21">
        <v>7.47</v>
      </c>
      <c r="Q6257" s="21">
        <v>0.18</v>
      </c>
      <c r="R6257" s="21">
        <v>23.99</v>
      </c>
      <c r="S6257" s="22">
        <v>4.9800000000000004</v>
      </c>
      <c r="T6257" s="21">
        <v>179.68</v>
      </c>
      <c r="U6257" s="21">
        <v>232.75</v>
      </c>
      <c r="V6257" s="12">
        <v>-2.98E-2</v>
      </c>
      <c r="W6257" s="21">
        <v>-3484437.09</v>
      </c>
      <c r="X6257" s="21">
        <v>-16.09</v>
      </c>
      <c r="Y6257" s="12" t="str">
        <f>IFERROR(VLOOKUP(C6257,[1]Index!$D:$F,3,FALSE),"Non List")</f>
        <v>Commercial Banks</v>
      </c>
      <c r="Z6257">
        <f>IFERROR(VLOOKUP(C6257,[1]LP!$B:$C,2,FALSE),0)</f>
        <v>242</v>
      </c>
      <c r="AA6257" s="11">
        <f t="shared" si="264"/>
        <v>18.100000000000001</v>
      </c>
      <c r="AB6257" s="5">
        <f>IFERROR(VLOOKUP(C6257,[2]Sheet1!$B:$F,5,FALSE),0)</f>
        <v>32484923.399999999</v>
      </c>
      <c r="AC6257" s="11">
        <f>IFERROR(VLOOKUP(AE6257,[3]Sheet2!$M:$O,2,FALSE),0)</f>
        <v>0</v>
      </c>
      <c r="AD6257" s="11">
        <f>IFERROR(VLOOKUP(AE6257,[3]Sheet2!$M:$O,3,FALSE),0)</f>
        <v>0</v>
      </c>
      <c r="AE6257" s="10" t="str">
        <f t="shared" si="265"/>
        <v>81/82HBL</v>
      </c>
      <c r="AF6257" s="13">
        <f t="shared" si="259"/>
        <v>5.5371900826446281E-2</v>
      </c>
    </row>
    <row r="6258" spans="1:32" x14ac:dyDescent="0.45">
      <c r="A6258" t="s">
        <v>24</v>
      </c>
      <c r="B6258" t="s">
        <v>376</v>
      </c>
      <c r="C6258" s="12" t="s">
        <v>33</v>
      </c>
      <c r="D6258" s="12">
        <v>215.6</v>
      </c>
      <c r="E6258" s="12">
        <v>26225861.34</v>
      </c>
      <c r="F6258" s="12">
        <v>12121778.390000001</v>
      </c>
      <c r="G6258" s="12">
        <v>347204528.50999999</v>
      </c>
      <c r="H6258" s="12">
        <v>283964475.64999998</v>
      </c>
      <c r="I6258" s="12">
        <v>2806246.07</v>
      </c>
      <c r="J6258" s="12">
        <v>3726474.85</v>
      </c>
      <c r="K6258" s="21">
        <v>2180395.19</v>
      </c>
      <c r="L6258" s="21">
        <v>1078177.79</v>
      </c>
      <c r="M6258" s="21">
        <v>16.440000000000001</v>
      </c>
      <c r="N6258" s="21">
        <v>13.11</v>
      </c>
      <c r="O6258" s="21">
        <v>1.47</v>
      </c>
      <c r="P6258" s="21">
        <v>11.25</v>
      </c>
      <c r="Q6258" s="21">
        <v>0.24</v>
      </c>
      <c r="R6258" s="21">
        <v>19.27</v>
      </c>
      <c r="S6258" s="22">
        <v>4.96</v>
      </c>
      <c r="T6258" s="21">
        <v>146.22</v>
      </c>
      <c r="U6258" s="21">
        <v>232.57</v>
      </c>
      <c r="V6258" s="12">
        <v>7.8700000000000006E-2</v>
      </c>
      <c r="W6258" s="21">
        <v>-3328424.67</v>
      </c>
      <c r="X6258" s="21">
        <v>-12.69</v>
      </c>
      <c r="Y6258" s="12" t="str">
        <f>IFERROR(VLOOKUP(C6258,[1]Index!$D:$F,3,FALSE),"Non List")</f>
        <v>Commercial Banks</v>
      </c>
      <c r="Z6258">
        <f>IFERROR(VLOOKUP(C6258,[1]LP!$B:$C,2,FALSE),0)</f>
        <v>212.6</v>
      </c>
      <c r="AA6258" s="11">
        <f t="shared" si="264"/>
        <v>12.9</v>
      </c>
      <c r="AB6258" s="5">
        <f>IFERROR(VLOOKUP(C6258,[2]Sheet1!$B:$F,5,FALSE),0)</f>
        <v>128506730.66</v>
      </c>
      <c r="AC6258" s="11">
        <f>IFERROR(VLOOKUP(AE6258,[3]Sheet2!$M:$O,2,FALSE),0)</f>
        <v>0</v>
      </c>
      <c r="AD6258" s="11">
        <f>IFERROR(VLOOKUP(AE6258,[3]Sheet2!$M:$O,3,FALSE),0)</f>
        <v>0</v>
      </c>
      <c r="AE6258" s="10" t="str">
        <f t="shared" si="265"/>
        <v>81/82KBL</v>
      </c>
      <c r="AF6258" s="13">
        <f t="shared" si="259"/>
        <v>7.7328316086547513E-2</v>
      </c>
    </row>
    <row r="6259" spans="1:32" x14ac:dyDescent="0.45">
      <c r="A6259" t="s">
        <v>24</v>
      </c>
      <c r="B6259" t="s">
        <v>376</v>
      </c>
      <c r="C6259" s="12" t="s">
        <v>35</v>
      </c>
      <c r="D6259" s="12">
        <v>238</v>
      </c>
      <c r="E6259" s="12">
        <v>11621357.27</v>
      </c>
      <c r="F6259" s="12">
        <v>6177761.2199999997</v>
      </c>
      <c r="G6259" s="12">
        <v>167784625.90000001</v>
      </c>
      <c r="H6259" s="12">
        <v>138474263.22999999</v>
      </c>
      <c r="I6259" s="12">
        <v>1482694.31</v>
      </c>
      <c r="J6259" s="12">
        <v>1930879.98</v>
      </c>
      <c r="K6259" s="21">
        <v>956469.41</v>
      </c>
      <c r="L6259" s="21">
        <v>503263.3</v>
      </c>
      <c r="M6259" s="21">
        <v>17.32</v>
      </c>
      <c r="N6259" s="21">
        <v>13.74</v>
      </c>
      <c r="O6259" s="21">
        <v>1.55</v>
      </c>
      <c r="P6259" s="21">
        <v>11.31</v>
      </c>
      <c r="Q6259" s="21">
        <v>0.25</v>
      </c>
      <c r="R6259" s="21">
        <v>21.3</v>
      </c>
      <c r="S6259" s="22">
        <v>1.1299999999999999</v>
      </c>
      <c r="T6259" s="21">
        <v>153.16</v>
      </c>
      <c r="U6259" s="21">
        <v>244.31</v>
      </c>
      <c r="V6259" s="12">
        <v>2.6499999999999999E-2</v>
      </c>
      <c r="W6259" s="21">
        <v>1065681.7</v>
      </c>
      <c r="X6259" s="21">
        <v>9.17</v>
      </c>
      <c r="Y6259" s="12" t="str">
        <f>IFERROR(VLOOKUP(C6259,[1]Index!$D:$F,3,FALSE),"Non List")</f>
        <v>Commercial Banks</v>
      </c>
      <c r="Z6259">
        <f>IFERROR(VLOOKUP(C6259,[1]LP!$B:$C,2,FALSE),0)</f>
        <v>230</v>
      </c>
      <c r="AA6259" s="11">
        <f t="shared" si="264"/>
        <v>13.3</v>
      </c>
      <c r="AB6259" s="5">
        <f>IFERROR(VLOOKUP(C6259,[2]Sheet1!$B:$F,5,FALSE),0)</f>
        <v>56944650.769999996</v>
      </c>
      <c r="AC6259" s="11">
        <f>IFERROR(VLOOKUP(AE6259,[3]Sheet2!$M:$O,2,FALSE),0)</f>
        <v>0</v>
      </c>
      <c r="AD6259" s="11">
        <f>IFERROR(VLOOKUP(AE6259,[3]Sheet2!$M:$O,3,FALSE),0)</f>
        <v>0</v>
      </c>
      <c r="AE6259" s="10" t="str">
        <f t="shared" si="265"/>
        <v>81/82MBL</v>
      </c>
      <c r="AF6259" s="13">
        <f t="shared" si="259"/>
        <v>7.5304347826086956E-2</v>
      </c>
    </row>
    <row r="6260" spans="1:32" x14ac:dyDescent="0.45">
      <c r="A6260" t="s">
        <v>24</v>
      </c>
      <c r="B6260" t="s">
        <v>376</v>
      </c>
      <c r="C6260" s="12" t="s">
        <v>37</v>
      </c>
      <c r="D6260" s="12">
        <v>512.9</v>
      </c>
      <c r="E6260" s="12">
        <v>27056997</v>
      </c>
      <c r="F6260" s="12">
        <v>35033849</v>
      </c>
      <c r="G6260" s="12">
        <v>479455141</v>
      </c>
      <c r="H6260" s="12">
        <v>381289067</v>
      </c>
      <c r="I6260" s="12">
        <v>4140285</v>
      </c>
      <c r="J6260" s="12">
        <v>5328831</v>
      </c>
      <c r="K6260" s="21">
        <v>3351187</v>
      </c>
      <c r="L6260" s="21">
        <v>2056591</v>
      </c>
      <c r="M6260" s="21">
        <v>30.4</v>
      </c>
      <c r="N6260" s="21">
        <v>16.87</v>
      </c>
      <c r="O6260" s="21">
        <v>2.2400000000000002</v>
      </c>
      <c r="P6260" s="21">
        <v>13.25</v>
      </c>
      <c r="Q6260" s="21">
        <v>0.35</v>
      </c>
      <c r="R6260" s="21">
        <v>37.79</v>
      </c>
      <c r="S6260" s="22">
        <v>1.42</v>
      </c>
      <c r="T6260" s="21">
        <v>229.48</v>
      </c>
      <c r="U6260" s="21">
        <v>396.19</v>
      </c>
      <c r="V6260" s="12">
        <v>-0.2276</v>
      </c>
      <c r="W6260" s="21">
        <v>4981236</v>
      </c>
      <c r="X6260" s="21">
        <v>18.41</v>
      </c>
      <c r="Y6260" s="12" t="str">
        <f>IFERROR(VLOOKUP(C6260,[1]Index!$D:$F,3,FALSE),"Non List")</f>
        <v>Commercial Banks</v>
      </c>
      <c r="Z6260">
        <f>IFERROR(VLOOKUP(C6260,[1]LP!$B:$C,2,FALSE),0)</f>
        <v>499.3</v>
      </c>
      <c r="AA6260" s="11">
        <f t="shared" si="264"/>
        <v>16.399999999999999</v>
      </c>
      <c r="AB6260" s="5">
        <f>IFERROR(VLOOKUP(C6260,[2]Sheet1!$B:$F,5,FALSE),0)</f>
        <v>108227988.80000001</v>
      </c>
      <c r="AC6260" s="11">
        <f>IFERROR(VLOOKUP(AE6260,[3]Sheet2!$M:$O,2,FALSE),0)</f>
        <v>0</v>
      </c>
      <c r="AD6260" s="11">
        <f>IFERROR(VLOOKUP(AE6260,[3]Sheet2!$M:$O,3,FALSE),0)</f>
        <v>0</v>
      </c>
      <c r="AE6260" s="10" t="str">
        <f t="shared" si="265"/>
        <v>81/82NABIL</v>
      </c>
      <c r="AF6260" s="13">
        <f t="shared" si="259"/>
        <v>6.0885239335069091E-2</v>
      </c>
    </row>
    <row r="6261" spans="1:32" x14ac:dyDescent="0.45">
      <c r="A6261" t="s">
        <v>24</v>
      </c>
      <c r="B6261" t="s">
        <v>376</v>
      </c>
      <c r="C6261" s="12" t="s">
        <v>39</v>
      </c>
      <c r="D6261" s="12">
        <v>266</v>
      </c>
      <c r="E6261" s="12">
        <v>14694022.927999999</v>
      </c>
      <c r="F6261" s="12">
        <v>24202987.432</v>
      </c>
      <c r="G6261" s="12">
        <v>286257070.75999999</v>
      </c>
      <c r="H6261" s="12">
        <v>202544661.57600001</v>
      </c>
      <c r="I6261" s="12">
        <v>2208252.3689999999</v>
      </c>
      <c r="J6261" s="12">
        <v>2647411.5649999999</v>
      </c>
      <c r="K6261" s="21">
        <v>1379020.1170000001</v>
      </c>
      <c r="L6261" s="21">
        <v>602198.30099999998</v>
      </c>
      <c r="M6261" s="21">
        <v>16.36</v>
      </c>
      <c r="N6261" s="21">
        <v>16.260000000000002</v>
      </c>
      <c r="O6261" s="21">
        <v>1</v>
      </c>
      <c r="P6261" s="21">
        <v>6.19</v>
      </c>
      <c r="Q6261" s="21">
        <v>0.17</v>
      </c>
      <c r="R6261" s="21">
        <v>16.260000000000002</v>
      </c>
      <c r="S6261" s="22">
        <v>3.95</v>
      </c>
      <c r="T6261" s="21">
        <v>264.70999999999998</v>
      </c>
      <c r="U6261" s="21">
        <v>312.14999999999998</v>
      </c>
      <c r="V6261" s="12">
        <v>0.17349999999999999</v>
      </c>
      <c r="W6261" s="21">
        <v>947905.52599999995</v>
      </c>
      <c r="X6261" s="21">
        <v>6.45</v>
      </c>
      <c r="Y6261" s="12" t="str">
        <f>IFERROR(VLOOKUP(C6261,[1]Index!$D:$F,3,FALSE),"Non List")</f>
        <v>Commercial Banks</v>
      </c>
      <c r="Z6261">
        <f>IFERROR(VLOOKUP(C6261,[1]LP!$B:$C,2,FALSE),0)</f>
        <v>267.7</v>
      </c>
      <c r="AA6261" s="11">
        <f t="shared" si="264"/>
        <v>16.399999999999999</v>
      </c>
      <c r="AB6261" s="5">
        <f>IFERROR(VLOOKUP(C6261,[2]Sheet1!$B:$F,5,FALSE),0)</f>
        <v>72000712.209999993</v>
      </c>
      <c r="AC6261" s="11">
        <f>IFERROR(VLOOKUP(AE6261,[3]Sheet2!$M:$O,2,FALSE),0)</f>
        <v>0</v>
      </c>
      <c r="AD6261" s="11">
        <f>IFERROR(VLOOKUP(AE6261,[3]Sheet2!$M:$O,3,FALSE),0)</f>
        <v>0</v>
      </c>
      <c r="AE6261" s="10" t="str">
        <f t="shared" si="265"/>
        <v>81/82NBL</v>
      </c>
      <c r="AF6261" s="13">
        <f t="shared" si="259"/>
        <v>6.1113186402689576E-2</v>
      </c>
    </row>
    <row r="6262" spans="1:32" x14ac:dyDescent="0.45">
      <c r="A6262" t="s">
        <v>24</v>
      </c>
      <c r="B6262" t="s">
        <v>376</v>
      </c>
      <c r="C6262" s="12" t="s">
        <v>42</v>
      </c>
      <c r="D6262" s="12">
        <v>398.2</v>
      </c>
      <c r="E6262" s="12">
        <v>14917566.922</v>
      </c>
      <c r="F6262" s="12">
        <v>15483388.109999999</v>
      </c>
      <c r="G6262" s="12">
        <v>336835268.73000002</v>
      </c>
      <c r="H6262" s="12">
        <v>257531729.69400001</v>
      </c>
      <c r="I6262" s="12">
        <v>2552587.85</v>
      </c>
      <c r="J6262" s="12">
        <v>3070615.577</v>
      </c>
      <c r="K6262" s="21">
        <v>1338202.8640000001</v>
      </c>
      <c r="L6262" s="21">
        <v>110526.69</v>
      </c>
      <c r="M6262" s="21">
        <v>2.96</v>
      </c>
      <c r="N6262" s="21">
        <v>134.53</v>
      </c>
      <c r="O6262" s="21">
        <v>1.95</v>
      </c>
      <c r="P6262" s="21">
        <v>1.45</v>
      </c>
      <c r="Q6262" s="21">
        <v>0.02</v>
      </c>
      <c r="R6262" s="21">
        <v>262.33</v>
      </c>
      <c r="S6262" s="22">
        <v>4.24</v>
      </c>
      <c r="T6262" s="21">
        <v>203.79</v>
      </c>
      <c r="U6262" s="21">
        <v>116.5</v>
      </c>
      <c r="V6262" s="12">
        <v>-0.70740000000000003</v>
      </c>
      <c r="W6262" s="21">
        <v>-2214087.5580000002</v>
      </c>
      <c r="X6262" s="21">
        <v>-14.84</v>
      </c>
      <c r="Y6262" s="12" t="str">
        <f>IFERROR(VLOOKUP(C6262,[1]Index!$D:$F,3,FALSE),"Non List")</f>
        <v>Commercial Banks</v>
      </c>
      <c r="Z6262">
        <f>IFERROR(VLOOKUP(C6262,[1]LP!$B:$C,2,FALSE),0)</f>
        <v>386.9</v>
      </c>
      <c r="AA6262" s="11">
        <f t="shared" si="264"/>
        <v>130.69999999999999</v>
      </c>
      <c r="AB6262" s="5">
        <f>IFERROR(VLOOKUP(C6262,[2]Sheet1!$B:$F,5,FALSE),0)</f>
        <v>73096077.810000002</v>
      </c>
      <c r="AC6262" s="11">
        <f>IFERROR(VLOOKUP(AE6262,[3]Sheet2!$M:$O,2,FALSE),0)</f>
        <v>0</v>
      </c>
      <c r="AD6262" s="11">
        <f>IFERROR(VLOOKUP(AE6262,[3]Sheet2!$M:$O,3,FALSE),0)</f>
        <v>0</v>
      </c>
      <c r="AE6262" s="10" t="str">
        <f t="shared" si="265"/>
        <v>81/82NICA</v>
      </c>
      <c r="AF6262" s="13">
        <f t="shared" si="259"/>
        <v>7.6505556991470665E-3</v>
      </c>
    </row>
    <row r="6263" spans="1:32" x14ac:dyDescent="0.45">
      <c r="A6263" t="s">
        <v>24</v>
      </c>
      <c r="B6263" t="s">
        <v>376</v>
      </c>
      <c r="C6263" s="12" t="s">
        <v>43</v>
      </c>
      <c r="D6263" s="12">
        <v>241.6</v>
      </c>
      <c r="E6263" s="12">
        <v>18366706</v>
      </c>
      <c r="F6263" s="12">
        <v>11929855</v>
      </c>
      <c r="G6263" s="12">
        <v>246558478</v>
      </c>
      <c r="H6263" s="12">
        <v>206454551</v>
      </c>
      <c r="I6263" s="12">
        <v>1997934</v>
      </c>
      <c r="J6263" s="12">
        <v>2787472</v>
      </c>
      <c r="K6263" s="21">
        <v>1711640</v>
      </c>
      <c r="L6263" s="21">
        <v>1145601</v>
      </c>
      <c r="M6263" s="21">
        <v>24.92</v>
      </c>
      <c r="N6263" s="21">
        <v>9.6999999999999993</v>
      </c>
      <c r="O6263" s="21">
        <v>1.46</v>
      </c>
      <c r="P6263" s="21">
        <v>15.12</v>
      </c>
      <c r="Q6263" s="21">
        <v>0.35</v>
      </c>
      <c r="R6263" s="21">
        <v>14.16</v>
      </c>
      <c r="S6263" s="22">
        <v>3.63</v>
      </c>
      <c r="T6263" s="21">
        <v>164.95</v>
      </c>
      <c r="U6263" s="21">
        <v>304.12</v>
      </c>
      <c r="V6263" s="12">
        <v>0.25879999999999997</v>
      </c>
      <c r="W6263" s="21">
        <v>1066762</v>
      </c>
      <c r="X6263" s="21">
        <v>5.81</v>
      </c>
      <c r="Y6263" s="12" t="str">
        <f>IFERROR(VLOOKUP(C6263,[1]Index!$D:$F,3,FALSE),"Non List")</f>
        <v>Commercial Banks</v>
      </c>
      <c r="Z6263">
        <f>IFERROR(VLOOKUP(C6263,[1]LP!$B:$C,2,FALSE),0)</f>
        <v>246</v>
      </c>
      <c r="AA6263" s="11">
        <f t="shared" si="264"/>
        <v>9.9</v>
      </c>
      <c r="AB6263" s="5">
        <f>IFERROR(VLOOKUP(C6263,[2]Sheet1!$B:$F,5,FALSE),0)</f>
        <v>89996863.319999993</v>
      </c>
      <c r="AC6263" s="11">
        <f>IFERROR(VLOOKUP(AE6263,[3]Sheet2!$M:$O,2,FALSE),0)</f>
        <v>0</v>
      </c>
      <c r="AD6263" s="11">
        <f>IFERROR(VLOOKUP(AE6263,[3]Sheet2!$M:$O,3,FALSE),0)</f>
        <v>0</v>
      </c>
      <c r="AE6263" s="10" t="str">
        <f t="shared" si="265"/>
        <v>81/82NMB</v>
      </c>
      <c r="AF6263" s="13">
        <f t="shared" si="259"/>
        <v>0.10130081300813008</v>
      </c>
    </row>
    <row r="6264" spans="1:32" x14ac:dyDescent="0.45">
      <c r="A6264" t="s">
        <v>24</v>
      </c>
      <c r="B6264" t="s">
        <v>376</v>
      </c>
      <c r="C6264" s="12" t="s">
        <v>44</v>
      </c>
      <c r="D6264" s="12">
        <v>259</v>
      </c>
      <c r="E6264" s="12">
        <v>19402575.719999999</v>
      </c>
      <c r="F6264" s="12">
        <v>12826855.960000001</v>
      </c>
      <c r="G6264" s="12">
        <v>221813662.78999999</v>
      </c>
      <c r="H6264" s="12">
        <v>188637404.96000001</v>
      </c>
      <c r="I6264" s="12">
        <v>2331862.54</v>
      </c>
      <c r="J6264" s="12">
        <v>3113607.63</v>
      </c>
      <c r="K6264" s="21">
        <v>2238774.2799999998</v>
      </c>
      <c r="L6264" s="21">
        <v>1286787.2</v>
      </c>
      <c r="M6264" s="21">
        <v>26.52</v>
      </c>
      <c r="N6264" s="21">
        <v>9.77</v>
      </c>
      <c r="O6264" s="21">
        <v>1.56</v>
      </c>
      <c r="P6264" s="21">
        <v>15.97</v>
      </c>
      <c r="Q6264" s="21">
        <v>0.46</v>
      </c>
      <c r="R6264" s="21">
        <v>15.24</v>
      </c>
      <c r="S6264" s="22">
        <v>4.8600000000000003</v>
      </c>
      <c r="T6264" s="21">
        <v>166.11</v>
      </c>
      <c r="U6264" s="21">
        <v>314.83</v>
      </c>
      <c r="V6264" s="12">
        <v>0.21560000000000001</v>
      </c>
      <c r="W6264" s="21">
        <v>2730919.17</v>
      </c>
      <c r="X6264" s="21">
        <v>14.08</v>
      </c>
      <c r="Y6264" s="12" t="str">
        <f>IFERROR(VLOOKUP(C6264,[1]Index!$D:$F,3,FALSE),"Non List")</f>
        <v>Commercial Banks</v>
      </c>
      <c r="Z6264">
        <f>IFERROR(VLOOKUP(C6264,[1]LP!$B:$C,2,FALSE),0)</f>
        <v>255</v>
      </c>
      <c r="AA6264" s="11">
        <f t="shared" si="264"/>
        <v>9.6</v>
      </c>
      <c r="AB6264" s="5">
        <f>IFERROR(VLOOKUP(C6264,[2]Sheet1!$B:$F,5,FALSE),0)</f>
        <v>95072620.929999992</v>
      </c>
      <c r="AC6264" s="11">
        <f>IFERROR(VLOOKUP(AE6264,[3]Sheet2!$M:$O,2,FALSE),0)</f>
        <v>0</v>
      </c>
      <c r="AD6264" s="11">
        <f>IFERROR(VLOOKUP(AE6264,[3]Sheet2!$M:$O,3,FALSE),0)</f>
        <v>0</v>
      </c>
      <c r="AE6264" s="10" t="str">
        <f t="shared" si="265"/>
        <v>81/82PCBL</v>
      </c>
      <c r="AF6264" s="13">
        <f t="shared" si="259"/>
        <v>0.104</v>
      </c>
    </row>
    <row r="6265" spans="1:32" x14ac:dyDescent="0.45">
      <c r="A6265" t="s">
        <v>24</v>
      </c>
      <c r="B6265" t="s">
        <v>376</v>
      </c>
      <c r="C6265" s="12" t="s">
        <v>45</v>
      </c>
      <c r="D6265" s="12">
        <v>308.60000000000002</v>
      </c>
      <c r="E6265" s="12">
        <v>13581525.41</v>
      </c>
      <c r="F6265" s="12">
        <v>7736347.9500000002</v>
      </c>
      <c r="G6265" s="12">
        <v>199847454.46000001</v>
      </c>
      <c r="H6265" s="12">
        <v>160886339.24000001</v>
      </c>
      <c r="I6265" s="12">
        <v>1320014.75</v>
      </c>
      <c r="J6265" s="12">
        <v>1892348.3</v>
      </c>
      <c r="K6265" s="21">
        <v>1135270.51</v>
      </c>
      <c r="L6265" s="21">
        <v>399530.48</v>
      </c>
      <c r="M6265" s="21">
        <v>11.76</v>
      </c>
      <c r="N6265" s="21">
        <v>26.24</v>
      </c>
      <c r="O6265" s="21">
        <v>1.97</v>
      </c>
      <c r="P6265" s="21">
        <v>7.5</v>
      </c>
      <c r="Q6265" s="21">
        <v>0.16</v>
      </c>
      <c r="R6265" s="21">
        <v>51.69</v>
      </c>
      <c r="S6265" s="22">
        <v>1.38</v>
      </c>
      <c r="T6265" s="21">
        <v>156.96</v>
      </c>
      <c r="U6265" s="21">
        <v>203.79</v>
      </c>
      <c r="V6265" s="12">
        <v>-0.33960000000000001</v>
      </c>
      <c r="W6265" s="21">
        <v>1713574.13</v>
      </c>
      <c r="X6265" s="21">
        <v>12.62</v>
      </c>
      <c r="Y6265" s="12" t="str">
        <f>IFERROR(VLOOKUP(C6265,[1]Index!$D:$F,3,FALSE),"Non List")</f>
        <v>Commercial Banks</v>
      </c>
      <c r="Z6265">
        <f>IFERROR(VLOOKUP(C6265,[1]LP!$B:$C,2,FALSE),0)</f>
        <v>299</v>
      </c>
      <c r="AA6265" s="11">
        <f t="shared" si="264"/>
        <v>25.4</v>
      </c>
      <c r="AB6265" s="5">
        <f>IFERROR(VLOOKUP(C6265,[2]Sheet1!$B:$F,5,FALSE),0)</f>
        <v>66549474.460000001</v>
      </c>
      <c r="AC6265" s="11">
        <f>IFERROR(VLOOKUP(AE6265,[3]Sheet2!$M:$O,2,FALSE),0)</f>
        <v>0</v>
      </c>
      <c r="AD6265" s="11">
        <f>IFERROR(VLOOKUP(AE6265,[3]Sheet2!$M:$O,3,FALSE),0)</f>
        <v>0</v>
      </c>
      <c r="AE6265" s="10" t="str">
        <f t="shared" si="265"/>
        <v>81/82SANIMA</v>
      </c>
      <c r="AF6265" s="13">
        <f t="shared" si="259"/>
        <v>3.9331103678929766E-2</v>
      </c>
    </row>
    <row r="6266" spans="1:32" x14ac:dyDescent="0.45">
      <c r="A6266" t="s">
        <v>24</v>
      </c>
      <c r="B6266" t="s">
        <v>376</v>
      </c>
      <c r="C6266" s="12" t="s">
        <v>46</v>
      </c>
      <c r="D6266" s="12">
        <v>447</v>
      </c>
      <c r="E6266" s="12">
        <v>10500152.282</v>
      </c>
      <c r="F6266" s="12">
        <v>9813552.1060000006</v>
      </c>
      <c r="G6266" s="12">
        <v>181286842.74000001</v>
      </c>
      <c r="H6266" s="12">
        <v>128055451.771</v>
      </c>
      <c r="I6266" s="12">
        <v>1348359.46</v>
      </c>
      <c r="J6266" s="12">
        <v>1689752.564</v>
      </c>
      <c r="K6266" s="21">
        <v>935398.74699999997</v>
      </c>
      <c r="L6266" s="21">
        <v>814651.19200000004</v>
      </c>
      <c r="M6266" s="21">
        <v>31</v>
      </c>
      <c r="N6266" s="21">
        <v>14.42</v>
      </c>
      <c r="O6266" s="21">
        <v>2.31</v>
      </c>
      <c r="P6266" s="21">
        <v>16.04</v>
      </c>
      <c r="Q6266" s="21">
        <v>0.37</v>
      </c>
      <c r="R6266" s="21">
        <v>33.31</v>
      </c>
      <c r="S6266" s="22">
        <v>1.84</v>
      </c>
      <c r="T6266" s="21">
        <v>193.46</v>
      </c>
      <c r="U6266" s="21">
        <v>367.34</v>
      </c>
      <c r="V6266" s="12">
        <v>-0.1782</v>
      </c>
      <c r="W6266" s="21">
        <v>1869081.3130000001</v>
      </c>
      <c r="X6266" s="21">
        <v>17.8</v>
      </c>
      <c r="Y6266" s="12" t="str">
        <f>IFERROR(VLOOKUP(C6266,[1]Index!$D:$F,3,FALSE),"Non List")</f>
        <v>Commercial Banks</v>
      </c>
      <c r="Z6266">
        <f>IFERROR(VLOOKUP(C6266,[1]LP!$B:$C,2,FALSE),0)</f>
        <v>421</v>
      </c>
      <c r="AA6266" s="11">
        <f t="shared" si="264"/>
        <v>13.6</v>
      </c>
      <c r="AB6266" s="5">
        <f>IFERROR(VLOOKUP(C6266,[2]Sheet1!$B:$F,5,FALSE),0)</f>
        <v>31500456.899999999</v>
      </c>
      <c r="AC6266" s="11">
        <f>IFERROR(VLOOKUP(AE6266,[3]Sheet2!$M:$O,2,FALSE),0)</f>
        <v>0</v>
      </c>
      <c r="AD6266" s="11">
        <f>IFERROR(VLOOKUP(AE6266,[3]Sheet2!$M:$O,3,FALSE),0)</f>
        <v>0</v>
      </c>
      <c r="AE6266" s="10" t="str">
        <f t="shared" si="265"/>
        <v>81/82SBI</v>
      </c>
      <c r="AF6266" s="13">
        <f t="shared" si="259"/>
        <v>7.3634204275534437E-2</v>
      </c>
    </row>
    <row r="6267" spans="1:32" x14ac:dyDescent="0.45">
      <c r="A6267" t="s">
        <v>24</v>
      </c>
      <c r="B6267" t="s">
        <v>376</v>
      </c>
      <c r="C6267" s="12" t="s">
        <v>47</v>
      </c>
      <c r="D6267" s="12">
        <v>309</v>
      </c>
      <c r="E6267" s="12">
        <v>14089980.189999999</v>
      </c>
      <c r="F6267" s="12">
        <v>14332796.276000001</v>
      </c>
      <c r="G6267" s="12">
        <v>243298374.91999999</v>
      </c>
      <c r="H6267" s="12">
        <v>200849562.20500001</v>
      </c>
      <c r="I6267" s="12">
        <v>2088287.2709999999</v>
      </c>
      <c r="J6267" s="12">
        <v>2691659.9819999998</v>
      </c>
      <c r="K6267" s="21">
        <v>1544573.4380000001</v>
      </c>
      <c r="L6267" s="21">
        <v>382084.74200000003</v>
      </c>
      <c r="M6267" s="21">
        <v>10.84</v>
      </c>
      <c r="N6267" s="21">
        <v>28.51</v>
      </c>
      <c r="O6267" s="21">
        <v>1.53</v>
      </c>
      <c r="P6267" s="21">
        <v>5.38</v>
      </c>
      <c r="Q6267" s="21">
        <v>0.12</v>
      </c>
      <c r="R6267" s="21">
        <v>43.62</v>
      </c>
      <c r="S6267" s="22">
        <v>3.91</v>
      </c>
      <c r="T6267" s="21">
        <v>201.72</v>
      </c>
      <c r="U6267" s="21">
        <v>221.81</v>
      </c>
      <c r="V6267" s="12">
        <v>-0.28220000000000001</v>
      </c>
      <c r="W6267" s="21">
        <v>264389.37099999998</v>
      </c>
      <c r="X6267" s="21">
        <v>1.88</v>
      </c>
      <c r="Y6267" s="12" t="str">
        <f>IFERROR(VLOOKUP(C6267,[1]Index!$D:$F,3,FALSE),"Non List")</f>
        <v>Commercial Banks</v>
      </c>
      <c r="Z6267">
        <f>IFERROR(VLOOKUP(C6267,[1]LP!$B:$C,2,FALSE),0)</f>
        <v>297</v>
      </c>
      <c r="AA6267" s="11">
        <f t="shared" si="264"/>
        <v>27.4</v>
      </c>
      <c r="AB6267" s="5">
        <f>IFERROR(VLOOKUP(C6267,[2]Sheet1!$B:$F,5,FALSE),0)</f>
        <v>69040902.980000004</v>
      </c>
      <c r="AC6267" s="11">
        <f>IFERROR(VLOOKUP(AE6267,[3]Sheet2!$M:$O,2,FALSE),0)</f>
        <v>0</v>
      </c>
      <c r="AD6267" s="11">
        <f>IFERROR(VLOOKUP(AE6267,[3]Sheet2!$M:$O,3,FALSE),0)</f>
        <v>0</v>
      </c>
      <c r="AE6267" s="10" t="str">
        <f t="shared" si="265"/>
        <v>81/82SBL</v>
      </c>
      <c r="AF6267" s="13">
        <f t="shared" si="259"/>
        <v>3.6498316498316495E-2</v>
      </c>
    </row>
    <row r="6268" spans="1:32" x14ac:dyDescent="0.45">
      <c r="A6268" t="s">
        <v>24</v>
      </c>
      <c r="B6268" t="s">
        <v>376</v>
      </c>
      <c r="C6268" s="12" t="s">
        <v>48</v>
      </c>
      <c r="D6268" s="12">
        <v>675</v>
      </c>
      <c r="E6268" s="12">
        <v>10042368.51</v>
      </c>
      <c r="F6268" s="12">
        <v>11987795</v>
      </c>
      <c r="G6268" s="12">
        <v>113529218</v>
      </c>
      <c r="H6268" s="12">
        <v>81955500</v>
      </c>
      <c r="I6268" s="12">
        <v>1169012</v>
      </c>
      <c r="J6268" s="12">
        <v>1745133</v>
      </c>
      <c r="K6268" s="21">
        <v>1174285</v>
      </c>
      <c r="L6268" s="21">
        <v>862201</v>
      </c>
      <c r="M6268" s="21">
        <v>34.32</v>
      </c>
      <c r="N6268" s="21">
        <v>19.670000000000002</v>
      </c>
      <c r="O6268" s="21">
        <v>3.08</v>
      </c>
      <c r="P6268" s="21">
        <v>15.65</v>
      </c>
      <c r="Q6268" s="21">
        <v>0.6</v>
      </c>
      <c r="R6268" s="21">
        <v>60.58</v>
      </c>
      <c r="S6268" s="22">
        <v>1.95</v>
      </c>
      <c r="T6268" s="21">
        <v>219.37</v>
      </c>
      <c r="U6268" s="21">
        <v>411.58</v>
      </c>
      <c r="V6268" s="12">
        <v>-0.39029999999999998</v>
      </c>
      <c r="W6268" s="21">
        <v>3231329</v>
      </c>
      <c r="X6268" s="21">
        <v>32.18</v>
      </c>
      <c r="Y6268" s="12" t="str">
        <f>IFERROR(VLOOKUP(C6268,[1]Index!$D:$F,3,FALSE),"Non List")</f>
        <v>Commercial Banks</v>
      </c>
      <c r="Z6268">
        <f>IFERROR(VLOOKUP(C6268,[1]LP!$B:$C,2,FALSE),0)</f>
        <v>671</v>
      </c>
      <c r="AA6268" s="11">
        <f t="shared" si="264"/>
        <v>19.600000000000001</v>
      </c>
      <c r="AB6268" s="5">
        <f>IFERROR(VLOOKUP(C6268,[2]Sheet1!$B:$F,5,FALSE),0)</f>
        <v>27114394.41</v>
      </c>
      <c r="AC6268" s="11">
        <f>IFERROR(VLOOKUP(AE6268,[3]Sheet2!$M:$O,2,FALSE),0)</f>
        <v>0</v>
      </c>
      <c r="AD6268" s="11">
        <f>IFERROR(VLOOKUP(AE6268,[3]Sheet2!$M:$O,3,FALSE),0)</f>
        <v>0</v>
      </c>
      <c r="AE6268" s="10" t="str">
        <f t="shared" si="265"/>
        <v>81/82SCB</v>
      </c>
      <c r="AF6268" s="13">
        <f t="shared" si="259"/>
        <v>5.1147540983606556E-2</v>
      </c>
    </row>
    <row r="6269" spans="1:32" x14ac:dyDescent="0.45">
      <c r="A6269" t="s">
        <v>24</v>
      </c>
      <c r="B6269" t="s">
        <v>376</v>
      </c>
      <c r="C6269" s="12" t="s">
        <v>51</v>
      </c>
      <c r="D6269" s="12">
        <v>222</v>
      </c>
      <c r="E6269" s="12">
        <v>23542490</v>
      </c>
      <c r="F6269" s="12">
        <v>14108356</v>
      </c>
      <c r="G6269" s="12">
        <v>304038962</v>
      </c>
      <c r="H6269" s="12">
        <v>222703513</v>
      </c>
      <c r="I6269" s="12">
        <v>2628615</v>
      </c>
      <c r="J6269" s="12">
        <v>3470330</v>
      </c>
      <c r="K6269" s="21">
        <v>1788152</v>
      </c>
      <c r="L6269" s="21">
        <v>1040658</v>
      </c>
      <c r="M6269" s="21">
        <v>17.68</v>
      </c>
      <c r="N6269" s="21">
        <v>12.56</v>
      </c>
      <c r="O6269" s="21">
        <v>1.39</v>
      </c>
      <c r="P6269" s="21">
        <v>11.06</v>
      </c>
      <c r="Q6269" s="21">
        <v>0.28000000000000003</v>
      </c>
      <c r="R6269" s="21">
        <v>17.46</v>
      </c>
      <c r="S6269" s="22">
        <v>4.9400000000000004</v>
      </c>
      <c r="T6269" s="21">
        <v>159.93</v>
      </c>
      <c r="U6269" s="21">
        <v>252.23</v>
      </c>
      <c r="V6269" s="12">
        <v>0.13619999999999999</v>
      </c>
      <c r="W6269" s="21">
        <v>34715</v>
      </c>
      <c r="X6269" s="21">
        <v>0.15</v>
      </c>
      <c r="Y6269" s="12" t="str">
        <f>IFERROR(VLOOKUP(C6269,[1]Index!$D:$F,3,FALSE),"Non List")</f>
        <v>Commercial Banks</v>
      </c>
      <c r="Z6269">
        <f>IFERROR(VLOOKUP(C6269,[1]LP!$B:$C,2,FALSE),0)</f>
        <v>226</v>
      </c>
      <c r="AA6269" s="11">
        <f t="shared" si="264"/>
        <v>12.8</v>
      </c>
      <c r="AB6269" s="5">
        <f>IFERROR(VLOOKUP(C6269,[2]Sheet1!$B:$F,5,FALSE),0)</f>
        <v>115358201</v>
      </c>
      <c r="AC6269" s="11">
        <f>IFERROR(VLOOKUP(AE6269,[3]Sheet2!$M:$O,2,FALSE),0)</f>
        <v>0</v>
      </c>
      <c r="AD6269" s="11">
        <f>IFERROR(VLOOKUP(AE6269,[3]Sheet2!$M:$O,3,FALSE),0)</f>
        <v>0</v>
      </c>
      <c r="AE6269" s="10" t="str">
        <f t="shared" si="265"/>
        <v>81/82PRVU</v>
      </c>
      <c r="AF6269" s="13">
        <f t="shared" si="259"/>
        <v>7.8230088495575223E-2</v>
      </c>
    </row>
    <row r="6270" spans="1:32" x14ac:dyDescent="0.45">
      <c r="A6270" t="s">
        <v>24</v>
      </c>
      <c r="B6270" t="s">
        <v>376</v>
      </c>
      <c r="C6270" s="12" t="s">
        <v>182</v>
      </c>
      <c r="D6270" s="12">
        <v>218.4</v>
      </c>
      <c r="E6270" s="12">
        <v>34128595</v>
      </c>
      <c r="F6270" s="12">
        <v>28780964</v>
      </c>
      <c r="G6270" s="12">
        <v>433327967</v>
      </c>
      <c r="H6270" s="12">
        <v>324445760</v>
      </c>
      <c r="I6270" s="12">
        <v>3876766</v>
      </c>
      <c r="J6270" s="12">
        <v>4670524</v>
      </c>
      <c r="K6270" s="21">
        <v>3069264</v>
      </c>
      <c r="L6270" s="21">
        <v>1464076</v>
      </c>
      <c r="M6270" s="21">
        <v>17.12</v>
      </c>
      <c r="N6270" s="21">
        <v>12.76</v>
      </c>
      <c r="O6270" s="21">
        <v>1.18</v>
      </c>
      <c r="P6270" s="21">
        <v>9.31</v>
      </c>
      <c r="Q6270" s="21">
        <v>0.27</v>
      </c>
      <c r="R6270" s="21">
        <v>15.06</v>
      </c>
      <c r="S6270" s="22">
        <v>5.84</v>
      </c>
      <c r="T6270" s="21">
        <v>184.33</v>
      </c>
      <c r="U6270" s="21">
        <v>266.47000000000003</v>
      </c>
      <c r="V6270" s="12">
        <v>0.22009999999999999</v>
      </c>
      <c r="W6270" s="21">
        <v>-2510526</v>
      </c>
      <c r="X6270" s="21">
        <v>-7.36</v>
      </c>
      <c r="Y6270" s="12" t="str">
        <f>IFERROR(VLOOKUP(C6270,[1]Index!$D:$F,3,FALSE),"Non List")</f>
        <v>Commercial Banks</v>
      </c>
      <c r="Z6270">
        <f>IFERROR(VLOOKUP(C6270,[1]LP!$B:$C,2,FALSE),0)</f>
        <v>217</v>
      </c>
      <c r="AA6270" s="11">
        <f t="shared" si="264"/>
        <v>12.7</v>
      </c>
      <c r="AB6270" s="5">
        <f>IFERROR(VLOOKUP(C6270,[2]Sheet1!$B:$F,5,FALSE),0)</f>
        <v>71670049.5</v>
      </c>
      <c r="AC6270" s="11">
        <f>IFERROR(VLOOKUP(AE6270,[3]Sheet2!$M:$O,2,FALSE),0)</f>
        <v>0</v>
      </c>
      <c r="AD6270" s="11">
        <f>IFERROR(VLOOKUP(AE6270,[3]Sheet2!$M:$O,3,FALSE),0)</f>
        <v>0</v>
      </c>
      <c r="AE6270" s="10" t="str">
        <f t="shared" si="265"/>
        <v>81/82NIMB</v>
      </c>
      <c r="AF6270" s="13">
        <f t="shared" si="259"/>
        <v>7.8894009216589872E-2</v>
      </c>
    </row>
    <row r="6271" spans="1:32" x14ac:dyDescent="0.45">
      <c r="A6271" t="s">
        <v>24</v>
      </c>
      <c r="B6271" t="s">
        <v>376</v>
      </c>
      <c r="C6271" s="12" t="s">
        <v>339</v>
      </c>
      <c r="D6271" s="12">
        <v>232.3</v>
      </c>
      <c r="E6271" s="12">
        <v>23187155</v>
      </c>
      <c r="F6271" s="12">
        <v>18768961</v>
      </c>
      <c r="G6271" s="12">
        <v>334459929</v>
      </c>
      <c r="H6271" s="12">
        <v>258160033</v>
      </c>
      <c r="I6271" s="12">
        <v>2672735</v>
      </c>
      <c r="J6271" s="12">
        <v>3411956</v>
      </c>
      <c r="K6271" s="21">
        <v>1924928</v>
      </c>
      <c r="L6271" s="21">
        <v>536358</v>
      </c>
      <c r="M6271" s="21">
        <v>9.24</v>
      </c>
      <c r="N6271" s="21">
        <v>25.14</v>
      </c>
      <c r="O6271" s="21">
        <v>1.28</v>
      </c>
      <c r="P6271" s="21">
        <v>5.1100000000000003</v>
      </c>
      <c r="Q6271" s="21">
        <v>0.13</v>
      </c>
      <c r="R6271" s="21">
        <v>32.18</v>
      </c>
      <c r="S6271" s="22">
        <v>5.44</v>
      </c>
      <c r="T6271" s="21">
        <v>180.95</v>
      </c>
      <c r="U6271" s="21">
        <v>193.96</v>
      </c>
      <c r="V6271" s="12">
        <v>-0.1651</v>
      </c>
      <c r="W6271" s="21">
        <v>1490950</v>
      </c>
      <c r="X6271" s="21">
        <v>6.43</v>
      </c>
      <c r="Y6271" s="12" t="str">
        <f>IFERROR(VLOOKUP(C6271,[1]Index!$D:$F,3,FALSE),"Non List")</f>
        <v>Commercial Banks</v>
      </c>
      <c r="Z6271">
        <f>IFERROR(VLOOKUP(C6271,[1]LP!$B:$C,2,FALSE),0)</f>
        <v>220</v>
      </c>
      <c r="AA6271" s="11">
        <f t="shared" si="264"/>
        <v>23.8</v>
      </c>
      <c r="AB6271" s="5">
        <f>IFERROR(VLOOKUP(C6271,[2]Sheet1!$B:$F,5,FALSE),0)</f>
        <v>113617058.03</v>
      </c>
      <c r="AC6271" s="11">
        <f>IFERROR(VLOOKUP(AE6271,[3]Sheet2!$M:$O,2,FALSE),0)</f>
        <v>0</v>
      </c>
      <c r="AD6271" s="11">
        <f>IFERROR(VLOOKUP(AE6271,[3]Sheet2!$M:$O,3,FALSE),0)</f>
        <v>0</v>
      </c>
      <c r="AE6271" s="10" t="str">
        <f t="shared" si="265"/>
        <v>81/82LSL</v>
      </c>
      <c r="AF6271" s="13">
        <f t="shared" si="259"/>
        <v>4.2000000000000003E-2</v>
      </c>
    </row>
    <row r="6272" spans="1:32" x14ac:dyDescent="0.45">
      <c r="A6272" t="s">
        <v>24</v>
      </c>
      <c r="B6272" t="s">
        <v>376</v>
      </c>
      <c r="C6272" s="12" t="s">
        <v>154</v>
      </c>
      <c r="D6272" s="12">
        <v>1627</v>
      </c>
      <c r="E6272" s="12">
        <v>525000</v>
      </c>
      <c r="F6272" s="12">
        <v>229623.94</v>
      </c>
      <c r="G6272" s="12">
        <v>1881420.05</v>
      </c>
      <c r="H6272" s="12">
        <v>1332090.9099999999</v>
      </c>
      <c r="I6272" s="12">
        <v>19674.88</v>
      </c>
      <c r="J6272" s="12">
        <v>21481.24</v>
      </c>
      <c r="K6272" s="21">
        <v>13015.46</v>
      </c>
      <c r="L6272" s="21">
        <v>2168.8000000000002</v>
      </c>
      <c r="M6272" s="21">
        <v>1.64</v>
      </c>
      <c r="N6272" s="21">
        <v>992.07</v>
      </c>
      <c r="O6272" s="21">
        <v>11.32</v>
      </c>
      <c r="P6272" s="21">
        <v>1.1499999999999999</v>
      </c>
      <c r="Q6272" s="21">
        <v>0.08</v>
      </c>
      <c r="R6272" s="21">
        <v>11230.23</v>
      </c>
      <c r="S6272" s="22">
        <v>4.95</v>
      </c>
      <c r="T6272" s="21">
        <v>143.74</v>
      </c>
      <c r="U6272" s="21">
        <v>72.83</v>
      </c>
      <c r="V6272" s="12">
        <v>-0.95520000000000005</v>
      </c>
      <c r="W6272" s="21">
        <v>2168.83</v>
      </c>
      <c r="X6272" s="21">
        <v>0.41</v>
      </c>
      <c r="Y6272" s="12" t="str">
        <f>IFERROR(VLOOKUP(C6272,[1]Index!$D:$F,3,FALSE),"Non List")</f>
        <v>Development Banks</v>
      </c>
      <c r="Z6272">
        <f>IFERROR(VLOOKUP(C6272,[1]LP!$B:$C,2,FALSE),0)</f>
        <v>1580</v>
      </c>
      <c r="AA6272" s="11">
        <f t="shared" si="264"/>
        <v>963.4</v>
      </c>
      <c r="AB6272" s="5">
        <f>IFERROR(VLOOKUP(C6272,[2]Sheet1!$B:$F,5,FALSE),0)</f>
        <v>1575000</v>
      </c>
      <c r="AC6272" s="11">
        <f>IFERROR(VLOOKUP(AE6272,[3]Sheet2!$M:$O,2,FALSE),0)</f>
        <v>0</v>
      </c>
      <c r="AD6272" s="11">
        <f>IFERROR(VLOOKUP(AE6272,[3]Sheet2!$M:$O,3,FALSE),0)</f>
        <v>0</v>
      </c>
      <c r="AE6272" s="10" t="str">
        <f t="shared" si="265"/>
        <v>81/82CORBL</v>
      </c>
      <c r="AF6272" s="13">
        <f t="shared" si="259"/>
        <v>1.0379746835443037E-3</v>
      </c>
    </row>
    <row r="6273" spans="1:32" x14ac:dyDescent="0.45">
      <c r="A6273" t="s">
        <v>24</v>
      </c>
      <c r="B6273" t="s">
        <v>376</v>
      </c>
      <c r="C6273" s="12" t="s">
        <v>125</v>
      </c>
      <c r="D6273" s="12">
        <v>636</v>
      </c>
      <c r="E6273" s="12">
        <v>1249694.47</v>
      </c>
      <c r="F6273" s="12">
        <v>706602.39</v>
      </c>
      <c r="G6273" s="12">
        <v>14134558.720000001</v>
      </c>
      <c r="H6273" s="12">
        <v>10770087.140000001</v>
      </c>
      <c r="I6273" s="12">
        <v>120184.31</v>
      </c>
      <c r="J6273" s="12">
        <v>138931.99</v>
      </c>
      <c r="K6273" s="21">
        <v>58569.22</v>
      </c>
      <c r="L6273" s="21">
        <v>-123016.04</v>
      </c>
      <c r="M6273" s="21">
        <v>-39.36</v>
      </c>
      <c r="N6273" s="21">
        <v>-16.16</v>
      </c>
      <c r="O6273" s="21">
        <v>4.0599999999999996</v>
      </c>
      <c r="P6273" s="21">
        <v>-25.15</v>
      </c>
      <c r="Q6273" s="21">
        <v>-0.74</v>
      </c>
      <c r="R6273" s="21">
        <v>-65.61</v>
      </c>
      <c r="S6273" s="22">
        <v>11.73</v>
      </c>
      <c r="T6273" s="21">
        <v>156.54</v>
      </c>
      <c r="U6273" s="21" t="s">
        <v>314</v>
      </c>
      <c r="V6273" s="12" t="s">
        <v>314</v>
      </c>
      <c r="W6273" s="21">
        <v>-233958.33</v>
      </c>
      <c r="X6273" s="21">
        <v>-18.72</v>
      </c>
      <c r="Y6273" s="12" t="str">
        <f>IFERROR(VLOOKUP(C6273,[1]Index!$D:$F,3,FALSE),"Non List")</f>
        <v>Development Banks</v>
      </c>
      <c r="Z6273">
        <f>IFERROR(VLOOKUP(C6273,[1]LP!$B:$C,2,FALSE),0)</f>
        <v>580.1</v>
      </c>
      <c r="AA6273" s="11">
        <f t="shared" si="264"/>
        <v>-14.7</v>
      </c>
      <c r="AB6273" s="5">
        <f>IFERROR(VLOOKUP(C6273,[2]Sheet1!$B:$F,5,FALSE),0)</f>
        <v>6123503.0499999998</v>
      </c>
      <c r="AC6273" s="11">
        <f>IFERROR(VLOOKUP(AE6273,[3]Sheet2!$M:$O,2,FALSE),0)</f>
        <v>0</v>
      </c>
      <c r="AD6273" s="11">
        <f>IFERROR(VLOOKUP(AE6273,[3]Sheet2!$M:$O,3,FALSE),0)</f>
        <v>0</v>
      </c>
      <c r="AE6273" s="10" t="str">
        <f t="shared" si="265"/>
        <v>81/82EDBL</v>
      </c>
      <c r="AF6273" s="13">
        <f t="shared" si="259"/>
        <v>-6.7850370625754178E-2</v>
      </c>
    </row>
    <row r="6274" spans="1:32" x14ac:dyDescent="0.45">
      <c r="A6274" t="s">
        <v>24</v>
      </c>
      <c r="B6274" t="s">
        <v>376</v>
      </c>
      <c r="C6274" s="12" t="s">
        <v>126</v>
      </c>
      <c r="D6274" s="12">
        <v>430.3</v>
      </c>
      <c r="E6274" s="12">
        <v>5680517.3279999997</v>
      </c>
      <c r="F6274" s="12">
        <v>3526179.179</v>
      </c>
      <c r="G6274" s="12">
        <v>83271454.525999993</v>
      </c>
      <c r="H6274" s="12">
        <v>68417292.722000003</v>
      </c>
      <c r="I6274" s="12">
        <v>986804.00899999996</v>
      </c>
      <c r="J6274" s="12">
        <v>1134899.6370000001</v>
      </c>
      <c r="K6274" s="21">
        <v>694494.97499999998</v>
      </c>
      <c r="L6274" s="21">
        <v>225743.98</v>
      </c>
      <c r="M6274" s="21">
        <v>15.88</v>
      </c>
      <c r="N6274" s="21">
        <v>27.1</v>
      </c>
      <c r="O6274" s="21">
        <v>2.65</v>
      </c>
      <c r="P6274" s="21">
        <v>9.81</v>
      </c>
      <c r="Q6274" s="21">
        <v>0.23</v>
      </c>
      <c r="R6274" s="21">
        <v>71.81</v>
      </c>
      <c r="S6274" s="22">
        <v>3.82</v>
      </c>
      <c r="T6274" s="21">
        <v>162.07</v>
      </c>
      <c r="U6274" s="21">
        <v>240.64</v>
      </c>
      <c r="V6274" s="12">
        <v>-0.44080000000000003</v>
      </c>
      <c r="W6274" s="21">
        <v>684463.11300000001</v>
      </c>
      <c r="X6274" s="21">
        <v>12.05</v>
      </c>
      <c r="Y6274" s="12" t="str">
        <f>IFERROR(VLOOKUP(C6274,[1]Index!$D:$F,3,FALSE),"Non List")</f>
        <v>Development Banks</v>
      </c>
      <c r="Z6274">
        <f>IFERROR(VLOOKUP(C6274,[1]LP!$B:$C,2,FALSE),0)</f>
        <v>394.6</v>
      </c>
      <c r="AA6274" s="11">
        <f t="shared" si="264"/>
        <v>24.8</v>
      </c>
      <c r="AB6274" s="5">
        <f>IFERROR(VLOOKUP(C6274,[2]Sheet1!$B:$F,5,FALSE),0)</f>
        <v>27834534.77</v>
      </c>
      <c r="AC6274" s="11">
        <f>IFERROR(VLOOKUP(AE6274,[3]Sheet2!$M:$O,2,FALSE),0)</f>
        <v>0</v>
      </c>
      <c r="AD6274" s="11">
        <f>IFERROR(VLOOKUP(AE6274,[3]Sheet2!$M:$O,3,FALSE),0)</f>
        <v>0</v>
      </c>
      <c r="AE6274" s="10" t="str">
        <f t="shared" si="265"/>
        <v>81/82GBBL</v>
      </c>
      <c r="AF6274" s="13">
        <f t="shared" si="259"/>
        <v>4.0243284338570703E-2</v>
      </c>
    </row>
    <row r="6275" spans="1:32" x14ac:dyDescent="0.45">
      <c r="A6275" t="s">
        <v>24</v>
      </c>
      <c r="B6275" t="s">
        <v>376</v>
      </c>
      <c r="C6275" s="12" t="s">
        <v>129</v>
      </c>
      <c r="D6275" s="12">
        <v>367</v>
      </c>
      <c r="E6275" s="12">
        <v>4395785.8859999999</v>
      </c>
      <c r="F6275" s="12">
        <v>2145868.6609999998</v>
      </c>
      <c r="G6275" s="12">
        <v>59322268.596000001</v>
      </c>
      <c r="H6275" s="12">
        <v>47446626.641999997</v>
      </c>
      <c r="I6275" s="12">
        <v>574899.74600000004</v>
      </c>
      <c r="J6275" s="12">
        <v>686634.39399999997</v>
      </c>
      <c r="K6275" s="21">
        <v>396716.94</v>
      </c>
      <c r="L6275" s="21">
        <v>151190.31099999999</v>
      </c>
      <c r="M6275" s="21">
        <v>13.72</v>
      </c>
      <c r="N6275" s="21">
        <v>26.75</v>
      </c>
      <c r="O6275" s="21">
        <v>2.4700000000000002</v>
      </c>
      <c r="P6275" s="21">
        <v>9.24</v>
      </c>
      <c r="Q6275" s="21">
        <v>0.21</v>
      </c>
      <c r="R6275" s="21">
        <v>66.069999999999993</v>
      </c>
      <c r="S6275" s="22">
        <v>4.9800000000000004</v>
      </c>
      <c r="T6275" s="21">
        <v>148.82</v>
      </c>
      <c r="U6275" s="21">
        <v>214.34</v>
      </c>
      <c r="V6275" s="12">
        <v>-0.41599999999999998</v>
      </c>
      <c r="W6275" s="21">
        <v>-299175304</v>
      </c>
      <c r="X6275" s="21">
        <v>-6805.96</v>
      </c>
      <c r="Y6275" s="12" t="str">
        <f>IFERROR(VLOOKUP(C6275,[1]Index!$D:$F,3,FALSE),"Non List")</f>
        <v>Development Banks</v>
      </c>
      <c r="Z6275">
        <f>IFERROR(VLOOKUP(C6275,[1]LP!$B:$C,2,FALSE),0)</f>
        <v>367</v>
      </c>
      <c r="AA6275" s="11">
        <f t="shared" si="264"/>
        <v>26.7</v>
      </c>
      <c r="AB6275" s="5">
        <f>IFERROR(VLOOKUP(C6275,[2]Sheet1!$B:$F,5,FALSE),0)</f>
        <v>21539350.91</v>
      </c>
      <c r="AC6275" s="11">
        <f>IFERROR(VLOOKUP(AE6275,[3]Sheet2!$M:$O,2,FALSE),0)</f>
        <v>0</v>
      </c>
      <c r="AD6275" s="11">
        <f>IFERROR(VLOOKUP(AE6275,[3]Sheet2!$M:$O,3,FALSE),0)</f>
        <v>0</v>
      </c>
      <c r="AE6275" s="10" t="str">
        <f t="shared" si="265"/>
        <v>81/82JBBL</v>
      </c>
      <c r="AF6275" s="13">
        <f t="shared" ref="AF6275:AF6338" si="266">IFERROR(M6275/Z6275,0)</f>
        <v>3.7384196185286107E-2</v>
      </c>
    </row>
    <row r="6276" spans="1:32" x14ac:dyDescent="0.45">
      <c r="A6276" t="s">
        <v>24</v>
      </c>
      <c r="B6276" t="s">
        <v>376</v>
      </c>
      <c r="C6276" s="12" t="s">
        <v>133</v>
      </c>
      <c r="D6276" s="12">
        <v>776.3</v>
      </c>
      <c r="E6276" s="12">
        <v>502830</v>
      </c>
      <c r="F6276" s="12">
        <v>-12593.507</v>
      </c>
      <c r="G6276" s="12">
        <v>5211802.5650000004</v>
      </c>
      <c r="H6276" s="12">
        <v>3815597.3539999998</v>
      </c>
      <c r="I6276" s="12">
        <v>991.37400000000002</v>
      </c>
      <c r="J6276" s="12">
        <v>9575.18</v>
      </c>
      <c r="K6276" s="21">
        <v>-23470.115000000002</v>
      </c>
      <c r="L6276" s="21">
        <v>-19829.007000000001</v>
      </c>
      <c r="M6276" s="21">
        <v>-15.76</v>
      </c>
      <c r="N6276" s="21">
        <v>-49.26</v>
      </c>
      <c r="O6276" s="21">
        <v>7.96</v>
      </c>
      <c r="P6276" s="21">
        <v>-16.18</v>
      </c>
      <c r="Q6276" s="21">
        <v>-0.34</v>
      </c>
      <c r="R6276" s="21">
        <v>-392.11</v>
      </c>
      <c r="S6276" s="22">
        <v>7.27</v>
      </c>
      <c r="T6276" s="21">
        <v>97.5</v>
      </c>
      <c r="U6276" s="21" t="s">
        <v>314</v>
      </c>
      <c r="V6276" s="12" t="s">
        <v>314</v>
      </c>
      <c r="W6276" s="21">
        <v>-203429.3665</v>
      </c>
      <c r="X6276" s="21">
        <v>-40.46</v>
      </c>
      <c r="Y6276" s="12" t="str">
        <f>IFERROR(VLOOKUP(C6276,[1]Index!$D:$F,3,FALSE),"Non List")</f>
        <v>Development Banks</v>
      </c>
      <c r="Z6276">
        <f>IFERROR(VLOOKUP(C6276,[1]LP!$B:$C,2,FALSE),0)</f>
        <v>0</v>
      </c>
      <c r="AA6276" s="11">
        <f t="shared" si="264"/>
        <v>0</v>
      </c>
      <c r="AB6276" s="5">
        <f>IFERROR(VLOOKUP(C6276,[2]Sheet1!$B:$F,5,FALSE),0)</f>
        <v>2463867</v>
      </c>
      <c r="AC6276" s="11">
        <f>IFERROR(VLOOKUP(AE6276,[3]Sheet2!$M:$O,2,FALSE),0)</f>
        <v>0</v>
      </c>
      <c r="AD6276" s="11">
        <f>IFERROR(VLOOKUP(AE6276,[3]Sheet2!$M:$O,3,FALSE),0)</f>
        <v>0</v>
      </c>
      <c r="AE6276" s="10" t="str">
        <f t="shared" si="265"/>
        <v>81/82KRBL</v>
      </c>
      <c r="AF6276" s="13">
        <f t="shared" si="266"/>
        <v>0</v>
      </c>
    </row>
    <row r="6277" spans="1:32" x14ac:dyDescent="0.45">
      <c r="A6277" t="s">
        <v>24</v>
      </c>
      <c r="B6277" t="s">
        <v>376</v>
      </c>
      <c r="C6277" s="12" t="s">
        <v>134</v>
      </c>
      <c r="D6277" s="12">
        <v>719</v>
      </c>
      <c r="E6277" s="12">
        <v>1111426.5730000001</v>
      </c>
      <c r="F6277" s="12">
        <v>489245.45600000001</v>
      </c>
      <c r="G6277" s="12">
        <v>6180020.4740000004</v>
      </c>
      <c r="H6277" s="12">
        <v>3602491.6880000001</v>
      </c>
      <c r="I6277" s="12">
        <v>41156.999000000003</v>
      </c>
      <c r="J6277" s="12">
        <v>47280.671000000002</v>
      </c>
      <c r="K6277" s="21">
        <v>20151.689999999999</v>
      </c>
      <c r="L6277" s="21">
        <v>7361.9660000000003</v>
      </c>
      <c r="M6277" s="21">
        <v>2.64</v>
      </c>
      <c r="N6277" s="21">
        <v>272.35000000000002</v>
      </c>
      <c r="O6277" s="21">
        <v>4.99</v>
      </c>
      <c r="P6277" s="21">
        <v>1.84</v>
      </c>
      <c r="Q6277" s="21">
        <v>0.09</v>
      </c>
      <c r="R6277" s="21">
        <v>1359.03</v>
      </c>
      <c r="S6277" s="22">
        <v>1.8</v>
      </c>
      <c r="T6277" s="21">
        <v>144.02000000000001</v>
      </c>
      <c r="U6277" s="21">
        <v>92.49</v>
      </c>
      <c r="V6277" s="12">
        <v>-0.87139999999999995</v>
      </c>
      <c r="W6277" s="21">
        <v>155428.1</v>
      </c>
      <c r="X6277" s="21">
        <v>13.98</v>
      </c>
      <c r="Y6277" s="12" t="str">
        <f>IFERROR(VLOOKUP(C6277,[1]Index!$D:$F,3,FALSE),"Non List")</f>
        <v>Development Banks</v>
      </c>
      <c r="Z6277">
        <f>IFERROR(VLOOKUP(C6277,[1]LP!$B:$C,2,FALSE),0)</f>
        <v>634</v>
      </c>
      <c r="AA6277" s="11">
        <f t="shared" si="264"/>
        <v>240.2</v>
      </c>
      <c r="AB6277" s="5">
        <f>IFERROR(VLOOKUP(C6277,[2]Sheet1!$B:$F,5,FALSE),0)</f>
        <v>5445990.3399999999</v>
      </c>
      <c r="AC6277" s="11">
        <f>IFERROR(VLOOKUP(AE6277,[3]Sheet2!$M:$O,2,FALSE),0)</f>
        <v>0</v>
      </c>
      <c r="AD6277" s="11">
        <f>IFERROR(VLOOKUP(AE6277,[3]Sheet2!$M:$O,3,FALSE),0)</f>
        <v>0</v>
      </c>
      <c r="AE6277" s="10" t="str">
        <f t="shared" si="265"/>
        <v>81/82MDB</v>
      </c>
      <c r="AF6277" s="13">
        <f t="shared" si="266"/>
        <v>4.1640378548895903E-3</v>
      </c>
    </row>
    <row r="6278" spans="1:32" x14ac:dyDescent="0.45">
      <c r="A6278" t="s">
        <v>24</v>
      </c>
      <c r="B6278" t="s">
        <v>376</v>
      </c>
      <c r="C6278" s="12" t="s">
        <v>136</v>
      </c>
      <c r="D6278" s="12">
        <v>388.3</v>
      </c>
      <c r="E6278" s="12">
        <v>7046938</v>
      </c>
      <c r="F6278" s="12">
        <v>3812049</v>
      </c>
      <c r="G6278" s="12">
        <v>110802080</v>
      </c>
      <c r="H6278" s="12">
        <v>94720977</v>
      </c>
      <c r="I6278" s="12">
        <v>1110742</v>
      </c>
      <c r="J6278" s="12">
        <v>1303886</v>
      </c>
      <c r="K6278" s="21">
        <v>790964</v>
      </c>
      <c r="L6278" s="21">
        <v>281819</v>
      </c>
      <c r="M6278" s="21">
        <v>15.96</v>
      </c>
      <c r="N6278" s="21">
        <v>24.33</v>
      </c>
      <c r="O6278" s="21">
        <v>2.52</v>
      </c>
      <c r="P6278" s="21">
        <v>10.38</v>
      </c>
      <c r="Q6278" s="21">
        <v>0.22</v>
      </c>
      <c r="R6278" s="21">
        <v>61.31</v>
      </c>
      <c r="S6278" s="22">
        <v>3.16</v>
      </c>
      <c r="T6278" s="21">
        <v>154.1</v>
      </c>
      <c r="U6278" s="21">
        <v>235.24</v>
      </c>
      <c r="V6278" s="12">
        <v>-0.39419999999999999</v>
      </c>
      <c r="W6278" s="21">
        <v>629086</v>
      </c>
      <c r="X6278" s="21">
        <v>8.93</v>
      </c>
      <c r="Y6278" s="12" t="str">
        <f>IFERROR(VLOOKUP(C6278,[1]Index!$D:$F,3,FALSE),"Non List")</f>
        <v>Development Banks</v>
      </c>
      <c r="Z6278">
        <f>IFERROR(VLOOKUP(C6278,[1]LP!$B:$C,2,FALSE),0)</f>
        <v>371</v>
      </c>
      <c r="AA6278" s="11">
        <f t="shared" si="264"/>
        <v>23.2</v>
      </c>
      <c r="AB6278" s="5">
        <f>IFERROR(VLOOKUP(C6278,[2]Sheet1!$B:$F,5,FALSE),0)</f>
        <v>34531463.259999998</v>
      </c>
      <c r="AC6278" s="11">
        <f>IFERROR(VLOOKUP(AE6278,[3]Sheet2!$M:$O,2,FALSE),0)</f>
        <v>0</v>
      </c>
      <c r="AD6278" s="11">
        <f>IFERROR(VLOOKUP(AE6278,[3]Sheet2!$M:$O,3,FALSE),0)</f>
        <v>0</v>
      </c>
      <c r="AE6278" s="10" t="str">
        <f t="shared" si="265"/>
        <v>81/82MNBBL</v>
      </c>
      <c r="AF6278" s="13">
        <f t="shared" si="266"/>
        <v>4.3018867924528303E-2</v>
      </c>
    </row>
    <row r="6279" spans="1:32" x14ac:dyDescent="0.45">
      <c r="A6279" t="s">
        <v>24</v>
      </c>
      <c r="B6279" t="s">
        <v>376</v>
      </c>
      <c r="C6279" s="12" t="s">
        <v>156</v>
      </c>
      <c r="D6279" s="12">
        <v>1275</v>
      </c>
      <c r="E6279" s="12">
        <v>262467.59999999998</v>
      </c>
      <c r="F6279" s="12">
        <v>-199799.61199999999</v>
      </c>
      <c r="G6279" s="12">
        <v>599274.74399999995</v>
      </c>
      <c r="H6279" s="12">
        <v>289132.95199999999</v>
      </c>
      <c r="I6279" s="12">
        <v>-4366.0919999999996</v>
      </c>
      <c r="J6279" s="12">
        <v>-3485.4229999999998</v>
      </c>
      <c r="K6279" s="21">
        <v>-15764.499</v>
      </c>
      <c r="L6279" s="21">
        <v>-4850.9930000000004</v>
      </c>
      <c r="M6279" s="21">
        <v>-7.36</v>
      </c>
      <c r="N6279" s="21">
        <v>-173.23</v>
      </c>
      <c r="O6279" s="21">
        <v>53.4</v>
      </c>
      <c r="P6279" s="21">
        <v>-30.96</v>
      </c>
      <c r="Q6279" s="21">
        <v>-0.68</v>
      </c>
      <c r="R6279" s="21">
        <v>-9250.48</v>
      </c>
      <c r="S6279" s="22">
        <v>34.81</v>
      </c>
      <c r="T6279" s="21">
        <v>23.88</v>
      </c>
      <c r="U6279" s="21" t="s">
        <v>314</v>
      </c>
      <c r="V6279" s="12" t="s">
        <v>314</v>
      </c>
      <c r="W6279" s="21">
        <v>-4850.9930000000004</v>
      </c>
      <c r="X6279" s="21">
        <v>-1.85</v>
      </c>
      <c r="Y6279" s="12" t="str">
        <f>IFERROR(VLOOKUP(C6279,[1]Index!$D:$F,3,FALSE),"Non List")</f>
        <v>Development Banks</v>
      </c>
      <c r="Z6279">
        <f>IFERROR(VLOOKUP(C6279,[1]LP!$B:$C,2,FALSE),0)</f>
        <v>1040</v>
      </c>
      <c r="AA6279" s="11">
        <f t="shared" si="264"/>
        <v>-141.30000000000001</v>
      </c>
      <c r="AB6279" s="5">
        <f>IFERROR(VLOOKUP(C6279,[2]Sheet1!$B:$F,5,FALSE),0)</f>
        <v>761156.03999999992</v>
      </c>
      <c r="AC6279" s="11">
        <f>IFERROR(VLOOKUP(AE6279,[3]Sheet2!$M:$O,2,FALSE),0)</f>
        <v>0</v>
      </c>
      <c r="AD6279" s="11">
        <f>IFERROR(VLOOKUP(AE6279,[3]Sheet2!$M:$O,3,FALSE),0)</f>
        <v>0</v>
      </c>
      <c r="AE6279" s="10" t="str">
        <f t="shared" si="265"/>
        <v>81/82NABBC</v>
      </c>
      <c r="AF6279" s="13">
        <f t="shared" si="266"/>
        <v>-7.076923076923077E-3</v>
      </c>
    </row>
    <row r="6280" spans="1:32" x14ac:dyDescent="0.45">
      <c r="A6280" t="s">
        <v>24</v>
      </c>
      <c r="B6280" t="s">
        <v>376</v>
      </c>
      <c r="C6280" s="12" t="s">
        <v>139</v>
      </c>
      <c r="D6280" s="12">
        <v>421</v>
      </c>
      <c r="E6280" s="12">
        <v>3430971.3026000001</v>
      </c>
      <c r="F6280" s="12">
        <v>1610632.7386</v>
      </c>
      <c r="G6280" s="12">
        <v>53970905.8046</v>
      </c>
      <c r="H6280" s="12">
        <v>43474705.507100001</v>
      </c>
      <c r="I6280" s="12">
        <v>546243.59030000004</v>
      </c>
      <c r="J6280" s="12">
        <v>614791.48369999998</v>
      </c>
      <c r="K6280" s="21">
        <v>340435.16249999998</v>
      </c>
      <c r="L6280" s="21">
        <v>60179.323499999999</v>
      </c>
      <c r="M6280" s="21">
        <v>7</v>
      </c>
      <c r="N6280" s="21">
        <v>60.14</v>
      </c>
      <c r="O6280" s="21">
        <v>2.87</v>
      </c>
      <c r="P6280" s="21">
        <v>4.7699999999999996</v>
      </c>
      <c r="Q6280" s="21">
        <v>0.09</v>
      </c>
      <c r="R6280" s="21">
        <v>172.6</v>
      </c>
      <c r="S6280" s="22">
        <v>4.6500000000000004</v>
      </c>
      <c r="T6280" s="21">
        <v>146.94</v>
      </c>
      <c r="U6280" s="21">
        <v>152.13</v>
      </c>
      <c r="V6280" s="12">
        <v>-0.63859999999999995</v>
      </c>
      <c r="W6280" s="21">
        <v>88549.872499999998</v>
      </c>
      <c r="X6280" s="21">
        <v>2.58</v>
      </c>
      <c r="Y6280" s="12" t="str">
        <f>IFERROR(VLOOKUP(C6280,[1]Index!$D:$F,3,FALSE),"Non List")</f>
        <v>Development Banks</v>
      </c>
      <c r="Z6280">
        <f>IFERROR(VLOOKUP(C6280,[1]LP!$B:$C,2,FALSE),0)</f>
        <v>390.1</v>
      </c>
      <c r="AA6280" s="11">
        <f t="shared" si="264"/>
        <v>55.7</v>
      </c>
      <c r="AB6280" s="5">
        <f>IFERROR(VLOOKUP(C6280,[2]Sheet1!$B:$F,5,FALSE),0)</f>
        <v>16811183.620000001</v>
      </c>
      <c r="AC6280" s="11">
        <f>IFERROR(VLOOKUP(AE6280,[3]Sheet2!$M:$O,2,FALSE),0)</f>
        <v>0</v>
      </c>
      <c r="AD6280" s="11">
        <f>IFERROR(VLOOKUP(AE6280,[3]Sheet2!$M:$O,3,FALSE),0)</f>
        <v>0</v>
      </c>
      <c r="AE6280" s="10" t="str">
        <f t="shared" si="265"/>
        <v>81/82SADBL</v>
      </c>
      <c r="AF6280" s="13">
        <f t="shared" si="266"/>
        <v>1.794411689310433E-2</v>
      </c>
    </row>
    <row r="6281" spans="1:32" x14ac:dyDescent="0.45">
      <c r="A6281" t="s">
        <v>24</v>
      </c>
      <c r="B6281" t="s">
        <v>376</v>
      </c>
      <c r="C6281" s="12" t="s">
        <v>141</v>
      </c>
      <c r="D6281" s="12">
        <v>467</v>
      </c>
      <c r="E6281" s="12">
        <v>4733690.9510000004</v>
      </c>
      <c r="F6281" s="12">
        <v>2415746.5830000001</v>
      </c>
      <c r="G6281" s="12">
        <v>66716856.284999996</v>
      </c>
      <c r="H6281" s="12">
        <v>53738864.685999997</v>
      </c>
      <c r="I6281" s="12">
        <v>658880.68700000003</v>
      </c>
      <c r="J6281" s="12">
        <v>749896.50899999996</v>
      </c>
      <c r="K6281" s="21">
        <v>473248.09299999999</v>
      </c>
      <c r="L6281" s="21">
        <v>239363.86300000001</v>
      </c>
      <c r="M6281" s="21">
        <v>20.2</v>
      </c>
      <c r="N6281" s="21">
        <v>23.12</v>
      </c>
      <c r="O6281" s="21">
        <v>3.09</v>
      </c>
      <c r="P6281" s="21">
        <v>13.39</v>
      </c>
      <c r="Q6281" s="21">
        <v>0.31</v>
      </c>
      <c r="R6281" s="21">
        <v>71.44</v>
      </c>
      <c r="S6281" s="22">
        <v>3.5</v>
      </c>
      <c r="T6281" s="21">
        <v>151.03</v>
      </c>
      <c r="U6281" s="21">
        <v>262</v>
      </c>
      <c r="V6281" s="12">
        <v>-0.439</v>
      </c>
      <c r="W6281" s="21">
        <v>394068.201</v>
      </c>
      <c r="X6281" s="21">
        <v>8.32</v>
      </c>
      <c r="Y6281" s="12" t="str">
        <f>IFERROR(VLOOKUP(C6281,[1]Index!$D:$F,3,FALSE),"Non List")</f>
        <v>Development Banks</v>
      </c>
      <c r="Z6281">
        <f>IFERROR(VLOOKUP(C6281,[1]LP!$B:$C,2,FALSE),0)</f>
        <v>412.5</v>
      </c>
      <c r="AA6281" s="11">
        <f t="shared" si="264"/>
        <v>20.399999999999999</v>
      </c>
      <c r="AB6281" s="5">
        <f>IFERROR(VLOOKUP(C6281,[2]Sheet1!$B:$F,5,FALSE),0)</f>
        <v>23195085.41</v>
      </c>
      <c r="AC6281" s="11">
        <f>IFERROR(VLOOKUP(AE6281,[3]Sheet2!$M:$O,2,FALSE),0)</f>
        <v>0</v>
      </c>
      <c r="AD6281" s="11">
        <f>IFERROR(VLOOKUP(AE6281,[3]Sheet2!$M:$O,3,FALSE),0)</f>
        <v>0</v>
      </c>
      <c r="AE6281" s="10" t="str">
        <f t="shared" si="265"/>
        <v>81/82SHINE</v>
      </c>
      <c r="AF6281" s="13">
        <f t="shared" si="266"/>
        <v>4.8969696969696969E-2</v>
      </c>
    </row>
    <row r="6282" spans="1:32" x14ac:dyDescent="0.45">
      <c r="A6282" t="s">
        <v>24</v>
      </c>
      <c r="B6282" t="s">
        <v>376</v>
      </c>
      <c r="C6282" s="12" t="s">
        <v>142</v>
      </c>
      <c r="D6282" s="12">
        <v>909</v>
      </c>
      <c r="E6282" s="12">
        <v>557456.06700000004</v>
      </c>
      <c r="F6282" s="12">
        <v>-143721.91200000001</v>
      </c>
      <c r="G6282" s="12">
        <v>5651570.057</v>
      </c>
      <c r="H6282" s="12">
        <v>2997911.43</v>
      </c>
      <c r="I6282" s="12">
        <v>25857.223999999998</v>
      </c>
      <c r="J6282" s="12">
        <v>28597.236000000001</v>
      </c>
      <c r="K6282" s="21">
        <v>-9327.6450000000004</v>
      </c>
      <c r="L6282" s="21">
        <v>23058.71</v>
      </c>
      <c r="M6282" s="21">
        <v>16.52</v>
      </c>
      <c r="N6282" s="21">
        <v>55.02</v>
      </c>
      <c r="O6282" s="21">
        <v>12.25</v>
      </c>
      <c r="P6282" s="21">
        <v>22.29</v>
      </c>
      <c r="Q6282" s="21">
        <v>0.36</v>
      </c>
      <c r="R6282" s="21">
        <v>674</v>
      </c>
      <c r="S6282" s="22">
        <v>11.29</v>
      </c>
      <c r="T6282" s="21">
        <v>74.22</v>
      </c>
      <c r="U6282" s="21">
        <v>166.1</v>
      </c>
      <c r="V6282" s="12">
        <v>-0.81730000000000003</v>
      </c>
      <c r="W6282" s="21">
        <v>-375025.875</v>
      </c>
      <c r="X6282" s="21">
        <v>-67.27</v>
      </c>
      <c r="Y6282" s="12" t="str">
        <f>IFERROR(VLOOKUP(C6282,[1]Index!$D:$F,3,FALSE),"Non List")</f>
        <v>Development Banks</v>
      </c>
      <c r="Z6282">
        <f>IFERROR(VLOOKUP(C6282,[1]LP!$B:$C,2,FALSE),0)</f>
        <v>810</v>
      </c>
      <c r="AA6282" s="11">
        <f t="shared" si="264"/>
        <v>49</v>
      </c>
      <c r="AB6282" s="5">
        <f>IFERROR(VLOOKUP(C6282,[2]Sheet1!$B:$F,5,FALSE),0)</f>
        <v>2731534.89</v>
      </c>
      <c r="AC6282" s="11">
        <f>IFERROR(VLOOKUP(AE6282,[3]Sheet2!$M:$O,2,FALSE),0)</f>
        <v>0</v>
      </c>
      <c r="AD6282" s="11">
        <f>IFERROR(VLOOKUP(AE6282,[3]Sheet2!$M:$O,3,FALSE),0)</f>
        <v>0</v>
      </c>
      <c r="AE6282" s="10" t="str">
        <f t="shared" si="265"/>
        <v>81/82SINDU</v>
      </c>
      <c r="AF6282" s="13">
        <f t="shared" si="266"/>
        <v>2.0395061728395062E-2</v>
      </c>
    </row>
    <row r="6283" spans="1:32" x14ac:dyDescent="0.45">
      <c r="A6283" t="s">
        <v>24</v>
      </c>
      <c r="B6283" t="s">
        <v>376</v>
      </c>
      <c r="C6283" s="12" t="s">
        <v>144</v>
      </c>
      <c r="D6283" s="12">
        <v>997</v>
      </c>
      <c r="E6283" s="12">
        <v>538722</v>
      </c>
      <c r="F6283" s="12">
        <v>74291.600000000006</v>
      </c>
      <c r="G6283" s="12">
        <v>5307047.4989999998</v>
      </c>
      <c r="H6283" s="12">
        <v>4100097.023</v>
      </c>
      <c r="I6283" s="12">
        <v>47617.258999999998</v>
      </c>
      <c r="J6283" s="12">
        <v>53547.59</v>
      </c>
      <c r="K6283" s="21">
        <v>26272.072</v>
      </c>
      <c r="L6283" s="21">
        <v>-15672.688</v>
      </c>
      <c r="M6283" s="21">
        <v>-11.6</v>
      </c>
      <c r="N6283" s="21">
        <v>-85.95</v>
      </c>
      <c r="O6283" s="21">
        <v>8.76</v>
      </c>
      <c r="P6283" s="21">
        <v>-10.23</v>
      </c>
      <c r="Q6283" s="21">
        <v>-0.25</v>
      </c>
      <c r="R6283" s="21">
        <v>-752.92</v>
      </c>
      <c r="S6283" s="22">
        <v>4.7300000000000004</v>
      </c>
      <c r="T6283" s="21">
        <v>113.79</v>
      </c>
      <c r="U6283" s="21" t="s">
        <v>314</v>
      </c>
      <c r="V6283" s="12" t="s">
        <v>314</v>
      </c>
      <c r="W6283" s="21">
        <v>12640.562</v>
      </c>
      <c r="X6283" s="21">
        <v>2.35</v>
      </c>
      <c r="Y6283" s="12" t="str">
        <f>IFERROR(VLOOKUP(C6283,[1]Index!$D:$F,3,FALSE),"Non List")</f>
        <v>Development Banks</v>
      </c>
      <c r="Z6283">
        <f>IFERROR(VLOOKUP(C6283,[1]LP!$B:$C,2,FALSE),0)</f>
        <v>998.1</v>
      </c>
      <c r="AA6283" s="11">
        <f t="shared" si="264"/>
        <v>-86</v>
      </c>
      <c r="AB6283" s="5">
        <f>IFERROR(VLOOKUP(C6283,[2]Sheet1!$B:$F,5,FALSE),0)</f>
        <v>2639737.7999999998</v>
      </c>
      <c r="AC6283" s="11">
        <f>IFERROR(VLOOKUP(AE6283,[3]Sheet2!$M:$O,2,FALSE),0)</f>
        <v>0</v>
      </c>
      <c r="AD6283" s="11">
        <f>IFERROR(VLOOKUP(AE6283,[3]Sheet2!$M:$O,3,FALSE),0)</f>
        <v>0</v>
      </c>
      <c r="AE6283" s="10" t="str">
        <f t="shared" si="265"/>
        <v>81/82GRDBL</v>
      </c>
      <c r="AF6283" s="13">
        <f t="shared" si="266"/>
        <v>-1.162208195571586E-2</v>
      </c>
    </row>
    <row r="6284" spans="1:32" x14ac:dyDescent="0.45">
      <c r="A6284" t="s">
        <v>24</v>
      </c>
      <c r="B6284" t="s">
        <v>376</v>
      </c>
      <c r="C6284" s="12" t="s">
        <v>146</v>
      </c>
      <c r="D6284" s="12">
        <v>394</v>
      </c>
      <c r="E6284" s="12">
        <v>4171318.6</v>
      </c>
      <c r="F6284" s="12">
        <v>2647813.915</v>
      </c>
      <c r="G6284" s="12">
        <v>52553752.559</v>
      </c>
      <c r="H6284" s="12">
        <v>40936502.397</v>
      </c>
      <c r="I6284" s="12">
        <v>483211.38900000002</v>
      </c>
      <c r="J6284" s="12">
        <v>561672.05599999998</v>
      </c>
      <c r="K6284" s="21">
        <v>299316.88400000002</v>
      </c>
      <c r="L6284" s="21">
        <v>94289.077999999994</v>
      </c>
      <c r="M6284" s="21">
        <v>9.0399999999999991</v>
      </c>
      <c r="N6284" s="21">
        <v>43.58</v>
      </c>
      <c r="O6284" s="21">
        <v>2.41</v>
      </c>
      <c r="P6284" s="21">
        <v>5.53</v>
      </c>
      <c r="Q6284" s="21">
        <v>0.15</v>
      </c>
      <c r="R6284" s="21">
        <v>105.03</v>
      </c>
      <c r="S6284" s="22">
        <v>4.9000000000000004</v>
      </c>
      <c r="T6284" s="21">
        <v>163.47999999999999</v>
      </c>
      <c r="U6284" s="21">
        <v>182.35</v>
      </c>
      <c r="V6284" s="12">
        <v>-0.53720000000000001</v>
      </c>
      <c r="W6284" s="21">
        <v>214190.378</v>
      </c>
      <c r="X6284" s="21">
        <v>5.13</v>
      </c>
      <c r="Y6284" s="12" t="str">
        <f>IFERROR(VLOOKUP(C6284,[1]Index!$D:$F,3,FALSE),"Non List")</f>
        <v>Development Banks</v>
      </c>
      <c r="Z6284">
        <f>IFERROR(VLOOKUP(C6284,[1]LP!$B:$C,2,FALSE),0)</f>
        <v>369</v>
      </c>
      <c r="AA6284" s="11">
        <f t="shared" si="264"/>
        <v>40.799999999999997</v>
      </c>
      <c r="AB6284" s="5">
        <f>IFERROR(VLOOKUP(C6284,[2]Sheet1!$B:$F,5,FALSE),0)</f>
        <v>20439461.140000001</v>
      </c>
      <c r="AC6284" s="11">
        <f>IFERROR(VLOOKUP(AE6284,[3]Sheet2!$M:$O,2,FALSE),0)</f>
        <v>0</v>
      </c>
      <c r="AD6284" s="11">
        <f>IFERROR(VLOOKUP(AE6284,[3]Sheet2!$M:$O,3,FALSE),0)</f>
        <v>0</v>
      </c>
      <c r="AE6284" s="10" t="str">
        <f t="shared" si="265"/>
        <v>81/82MLBL</v>
      </c>
      <c r="AF6284" s="13">
        <f t="shared" si="266"/>
        <v>2.4498644986449863E-2</v>
      </c>
    </row>
    <row r="6285" spans="1:32" x14ac:dyDescent="0.45">
      <c r="A6285" t="s">
        <v>24</v>
      </c>
      <c r="B6285" t="s">
        <v>376</v>
      </c>
      <c r="C6285" s="12" t="s">
        <v>151</v>
      </c>
      <c r="D6285" s="12">
        <v>486</v>
      </c>
      <c r="E6285" s="12">
        <v>3518134.1379999998</v>
      </c>
      <c r="F6285" s="12">
        <v>3397397.5079999999</v>
      </c>
      <c r="G6285" s="12">
        <v>57633195.93</v>
      </c>
      <c r="H6285" s="12">
        <v>46787004.409000002</v>
      </c>
      <c r="I6285" s="12">
        <v>459818.04200000002</v>
      </c>
      <c r="J6285" s="12">
        <v>555638.97900000005</v>
      </c>
      <c r="K6285" s="21">
        <v>345994.03100000002</v>
      </c>
      <c r="L6285" s="21">
        <v>201985.978</v>
      </c>
      <c r="M6285" s="21">
        <v>22.96</v>
      </c>
      <c r="N6285" s="21">
        <v>21.17</v>
      </c>
      <c r="O6285" s="21">
        <v>2.4700000000000002</v>
      </c>
      <c r="P6285" s="21">
        <v>11.68</v>
      </c>
      <c r="Q6285" s="21">
        <v>0.28999999999999998</v>
      </c>
      <c r="R6285" s="21">
        <v>52.29</v>
      </c>
      <c r="S6285" s="22">
        <v>3.69</v>
      </c>
      <c r="T6285" s="21">
        <v>196.57</v>
      </c>
      <c r="U6285" s="21">
        <v>318.67</v>
      </c>
      <c r="V6285" s="12">
        <v>-0.34429999999999999</v>
      </c>
      <c r="W6285" s="21">
        <v>309635.38299999997</v>
      </c>
      <c r="X6285" s="21">
        <v>8.8000000000000007</v>
      </c>
      <c r="Y6285" s="12" t="str">
        <f>IFERROR(VLOOKUP(C6285,[1]Index!$D:$F,3,FALSE),"Non List")</f>
        <v>Development Banks</v>
      </c>
      <c r="Z6285">
        <f>IFERROR(VLOOKUP(C6285,[1]LP!$B:$C,2,FALSE),0)</f>
        <v>480</v>
      </c>
      <c r="AA6285" s="11">
        <f t="shared" si="264"/>
        <v>20.9</v>
      </c>
      <c r="AB6285" s="5">
        <f>IFERROR(VLOOKUP(C6285,[2]Sheet1!$B:$F,5,FALSE),0)</f>
        <v>17238924.219999999</v>
      </c>
      <c r="AC6285" s="11">
        <f>IFERROR(VLOOKUP(AE6285,[3]Sheet2!$M:$O,2,FALSE),0)</f>
        <v>0</v>
      </c>
      <c r="AD6285" s="11">
        <f>IFERROR(VLOOKUP(AE6285,[3]Sheet2!$M:$O,3,FALSE),0)</f>
        <v>0</v>
      </c>
      <c r="AE6285" s="10" t="str">
        <f t="shared" si="265"/>
        <v>81/82LBBL</v>
      </c>
      <c r="AF6285" s="13">
        <f t="shared" si="266"/>
        <v>4.7833333333333332E-2</v>
      </c>
    </row>
    <row r="6286" spans="1:32" x14ac:dyDescent="0.45">
      <c r="A6286" t="s">
        <v>24</v>
      </c>
      <c r="B6286" t="s">
        <v>376</v>
      </c>
      <c r="C6286" s="12" t="s">
        <v>147</v>
      </c>
      <c r="D6286" s="12">
        <v>448.4</v>
      </c>
      <c r="E6286" s="12">
        <v>3510846.1949999998</v>
      </c>
      <c r="F6286" s="12">
        <v>1903071.4240000001</v>
      </c>
      <c r="G6286" s="12">
        <v>60755389.443000004</v>
      </c>
      <c r="H6286" s="12">
        <v>47406711.920999996</v>
      </c>
      <c r="I6286" s="12">
        <v>518741.17200000002</v>
      </c>
      <c r="J6286" s="12">
        <v>637876.54500000004</v>
      </c>
      <c r="K6286" s="21">
        <v>305490.8</v>
      </c>
      <c r="L6286" s="21">
        <v>174979.29800000001</v>
      </c>
      <c r="M6286" s="21">
        <v>19.920000000000002</v>
      </c>
      <c r="N6286" s="21">
        <v>22.51</v>
      </c>
      <c r="O6286" s="21">
        <v>2.91</v>
      </c>
      <c r="P6286" s="21">
        <v>12.93</v>
      </c>
      <c r="Q6286" s="21">
        <v>0.25</v>
      </c>
      <c r="R6286" s="21">
        <v>65.5</v>
      </c>
      <c r="S6286" s="22">
        <v>3.96</v>
      </c>
      <c r="T6286" s="21">
        <v>154.21</v>
      </c>
      <c r="U6286" s="21">
        <v>262.89999999999998</v>
      </c>
      <c r="V6286" s="12">
        <v>-0.41370000000000001</v>
      </c>
      <c r="W6286" s="21">
        <v>209844.899</v>
      </c>
      <c r="X6286" s="21">
        <v>5.98</v>
      </c>
      <c r="Y6286" s="12" t="str">
        <f>IFERROR(VLOOKUP(C6286,[1]Index!$D:$F,3,FALSE),"Non List")</f>
        <v>Development Banks</v>
      </c>
      <c r="Z6286">
        <f>IFERROR(VLOOKUP(C6286,[1]LP!$B:$C,2,FALSE),0)</f>
        <v>435</v>
      </c>
      <c r="AA6286" s="11">
        <f t="shared" si="264"/>
        <v>21.8</v>
      </c>
      <c r="AB6286" s="5">
        <f>IFERROR(VLOOKUP(C6286,[2]Sheet1!$B:$F,5,FALSE),0)</f>
        <v>17203146.870000001</v>
      </c>
      <c r="AC6286" s="11">
        <f>IFERROR(VLOOKUP(AE6286,[3]Sheet2!$M:$O,2,FALSE),0)</f>
        <v>0</v>
      </c>
      <c r="AD6286" s="11">
        <f>IFERROR(VLOOKUP(AE6286,[3]Sheet2!$M:$O,3,FALSE),0)</f>
        <v>0</v>
      </c>
      <c r="AE6286" s="10" t="str">
        <f t="shared" si="265"/>
        <v>81/82KSBBL</v>
      </c>
      <c r="AF6286" s="13">
        <f t="shared" si="266"/>
        <v>4.5793103448275863E-2</v>
      </c>
    </row>
    <row r="6287" spans="1:32" x14ac:dyDescent="0.45">
      <c r="A6287" t="s">
        <v>24</v>
      </c>
      <c r="B6287" t="s">
        <v>376</v>
      </c>
      <c r="C6287" s="12" t="s">
        <v>148</v>
      </c>
      <c r="D6287" s="12">
        <v>1088.9000000000001</v>
      </c>
      <c r="E6287" s="12">
        <v>834338.43</v>
      </c>
      <c r="F6287" s="12">
        <v>-247616.33</v>
      </c>
      <c r="G6287" s="12">
        <v>6895704.2599999998</v>
      </c>
      <c r="H6287" s="12">
        <v>4550893.9400000004</v>
      </c>
      <c r="I6287" s="12">
        <v>44171.040000000001</v>
      </c>
      <c r="J6287" s="12">
        <v>55105.87</v>
      </c>
      <c r="K6287" s="21">
        <v>3012.5</v>
      </c>
      <c r="L6287" s="21">
        <v>-87784.35</v>
      </c>
      <c r="M6287" s="21">
        <v>-42.08</v>
      </c>
      <c r="N6287" s="21">
        <v>-25.88</v>
      </c>
      <c r="O6287" s="21">
        <v>15.48</v>
      </c>
      <c r="P6287" s="21">
        <v>-59.85</v>
      </c>
      <c r="Q6287" s="21">
        <v>-1.0900000000000001</v>
      </c>
      <c r="R6287" s="21">
        <v>-400.62</v>
      </c>
      <c r="S6287" s="22">
        <v>14.77</v>
      </c>
      <c r="T6287" s="21">
        <v>70.319999999999993</v>
      </c>
      <c r="U6287" s="21" t="s">
        <v>314</v>
      </c>
      <c r="V6287" s="12" t="s">
        <v>314</v>
      </c>
      <c r="W6287" s="21">
        <v>-540152.89</v>
      </c>
      <c r="X6287" s="21">
        <v>-64.739999999999995</v>
      </c>
      <c r="Y6287" s="12" t="str">
        <f>IFERROR(VLOOKUP(C6287,[1]Index!$D:$F,3,FALSE),"Non List")</f>
        <v>Development Banks</v>
      </c>
      <c r="Z6287">
        <f>IFERROR(VLOOKUP(C6287,[1]LP!$B:$C,2,FALSE),0)</f>
        <v>945</v>
      </c>
      <c r="AA6287" s="11">
        <f t="shared" si="264"/>
        <v>-22.5</v>
      </c>
      <c r="AB6287" s="5">
        <f>IFERROR(VLOOKUP(C6287,[2]Sheet1!$B:$F,5,FALSE),0)</f>
        <v>3587655.12</v>
      </c>
      <c r="AC6287" s="11">
        <f>IFERROR(VLOOKUP(AE6287,[3]Sheet2!$M:$O,2,FALSE),0)</f>
        <v>0</v>
      </c>
      <c r="AD6287" s="11">
        <f>IFERROR(VLOOKUP(AE6287,[3]Sheet2!$M:$O,3,FALSE),0)</f>
        <v>0</v>
      </c>
      <c r="AE6287" s="10" t="str">
        <f t="shared" si="265"/>
        <v>81/82SAPDBL</v>
      </c>
      <c r="AF6287" s="13">
        <f t="shared" si="266"/>
        <v>-4.4529100529100529E-2</v>
      </c>
    </row>
    <row r="6288" spans="1:32" x14ac:dyDescent="0.45">
      <c r="A6288" t="s">
        <v>24</v>
      </c>
      <c r="B6288" t="s">
        <v>376</v>
      </c>
      <c r="C6288" s="12" t="s">
        <v>157</v>
      </c>
      <c r="D6288" s="12">
        <v>612.6</v>
      </c>
      <c r="E6288" s="12">
        <v>948875.45900000003</v>
      </c>
      <c r="F6288" s="12">
        <v>320731.73100000003</v>
      </c>
      <c r="G6288" s="12">
        <v>7451416.2410000004</v>
      </c>
      <c r="H6288" s="12">
        <v>4720364.5659999996</v>
      </c>
      <c r="I6288" s="12">
        <v>55331.942000000003</v>
      </c>
      <c r="J6288" s="12">
        <v>99445.89</v>
      </c>
      <c r="K6288" s="21">
        <v>48523.012000000002</v>
      </c>
      <c r="L6288" s="21">
        <v>49512.262000000002</v>
      </c>
      <c r="M6288" s="21">
        <v>20.84</v>
      </c>
      <c r="N6288" s="21">
        <v>29.4</v>
      </c>
      <c r="O6288" s="21">
        <v>4.58</v>
      </c>
      <c r="P6288" s="21">
        <v>15.6</v>
      </c>
      <c r="Q6288" s="21">
        <v>0.54</v>
      </c>
      <c r="R6288" s="21">
        <v>134.65</v>
      </c>
      <c r="S6288" s="22">
        <v>8.7100000000000009</v>
      </c>
      <c r="T6288" s="21">
        <v>133.80000000000001</v>
      </c>
      <c r="U6288" s="21">
        <v>250.48</v>
      </c>
      <c r="V6288" s="12">
        <v>-0.59109999999999996</v>
      </c>
      <c r="W6288" s="21">
        <v>-118485.561</v>
      </c>
      <c r="X6288" s="21">
        <v>-12.49</v>
      </c>
      <c r="Y6288" s="12" t="str">
        <f>IFERROR(VLOOKUP(C6288,[1]Index!$D:$F,3,FALSE),"Non List")</f>
        <v>Finance</v>
      </c>
      <c r="Z6288">
        <f>IFERROR(VLOOKUP(C6288,[1]LP!$B:$C,2,FALSE),0)</f>
        <v>570.4</v>
      </c>
      <c r="AA6288" s="11">
        <f t="shared" si="264"/>
        <v>27.4</v>
      </c>
      <c r="AB6288" s="5">
        <f>IFERROR(VLOOKUP(C6288,[2]Sheet1!$B:$F,5,FALSE),0)</f>
        <v>4649489.95</v>
      </c>
      <c r="AC6288" s="11">
        <f>IFERROR(VLOOKUP(AE6288,[3]Sheet2!$M:$O,2,FALSE),0)</f>
        <v>0</v>
      </c>
      <c r="AD6288" s="11">
        <f>IFERROR(VLOOKUP(AE6288,[3]Sheet2!$M:$O,3,FALSE),0)</f>
        <v>0</v>
      </c>
      <c r="AE6288" s="10" t="str">
        <f t="shared" si="265"/>
        <v>81/82CFCL</v>
      </c>
      <c r="AF6288" s="13">
        <f t="shared" si="266"/>
        <v>3.6535764375876578E-2</v>
      </c>
    </row>
    <row r="6289" spans="1:32" x14ac:dyDescent="0.45">
      <c r="A6289" t="s">
        <v>24</v>
      </c>
      <c r="B6289" t="s">
        <v>376</v>
      </c>
      <c r="C6289" s="12" t="s">
        <v>158</v>
      </c>
      <c r="D6289" s="12">
        <v>800</v>
      </c>
      <c r="E6289" s="12">
        <v>946115.2</v>
      </c>
      <c r="F6289" s="12">
        <v>894780.19299999997</v>
      </c>
      <c r="G6289" s="12">
        <v>12823665.132999999</v>
      </c>
      <c r="H6289" s="12">
        <v>8068931.4620000003</v>
      </c>
      <c r="I6289" s="12">
        <v>75201.354000000007</v>
      </c>
      <c r="J6289" s="12">
        <v>94243.828999999998</v>
      </c>
      <c r="K6289" s="21">
        <v>37238.466</v>
      </c>
      <c r="L6289" s="21">
        <v>49513.828999999998</v>
      </c>
      <c r="M6289" s="21">
        <v>20.92</v>
      </c>
      <c r="N6289" s="21">
        <v>38.24</v>
      </c>
      <c r="O6289" s="21">
        <v>4.1100000000000003</v>
      </c>
      <c r="P6289" s="21">
        <v>10.76</v>
      </c>
      <c r="Q6289" s="21">
        <v>0.32</v>
      </c>
      <c r="R6289" s="21">
        <v>157.16999999999999</v>
      </c>
      <c r="S6289" s="22">
        <v>4.91</v>
      </c>
      <c r="T6289" s="21">
        <v>194.57</v>
      </c>
      <c r="U6289" s="21">
        <v>302.63</v>
      </c>
      <c r="V6289" s="12">
        <v>-0.62170000000000003</v>
      </c>
      <c r="W6289" s="21">
        <v>-22931.983199999999</v>
      </c>
      <c r="X6289" s="21">
        <v>-2.42</v>
      </c>
      <c r="Y6289" s="12" t="str">
        <f>IFERROR(VLOOKUP(C6289,[1]Index!$D:$F,3,FALSE),"Non List")</f>
        <v>Finance</v>
      </c>
      <c r="Z6289">
        <f>IFERROR(VLOOKUP(C6289,[1]LP!$B:$C,2,FALSE),0)</f>
        <v>798.9</v>
      </c>
      <c r="AA6289" s="11">
        <f t="shared" si="264"/>
        <v>38.200000000000003</v>
      </c>
      <c r="AB6289" s="5">
        <f>IFERROR(VLOOKUP(C6289,[2]Sheet1!$B:$F,5,FALSE),0)</f>
        <v>4635964.4799999995</v>
      </c>
      <c r="AC6289" s="11">
        <f>IFERROR(VLOOKUP(AE6289,[3]Sheet2!$M:$O,2,FALSE),0)</f>
        <v>0</v>
      </c>
      <c r="AD6289" s="11">
        <f>IFERROR(VLOOKUP(AE6289,[3]Sheet2!$M:$O,3,FALSE),0)</f>
        <v>0</v>
      </c>
      <c r="AE6289" s="10" t="str">
        <f t="shared" si="265"/>
        <v>81/82GFCL</v>
      </c>
      <c r="AF6289" s="13">
        <f t="shared" si="266"/>
        <v>2.6186005757917141E-2</v>
      </c>
    </row>
    <row r="6290" spans="1:32" x14ac:dyDescent="0.45">
      <c r="A6290" t="s">
        <v>24</v>
      </c>
      <c r="B6290" t="s">
        <v>376</v>
      </c>
      <c r="C6290" s="12" t="s">
        <v>174</v>
      </c>
      <c r="D6290" s="12">
        <v>594</v>
      </c>
      <c r="E6290" s="12">
        <v>1012176</v>
      </c>
      <c r="F6290" s="12">
        <v>326097</v>
      </c>
      <c r="G6290" s="12">
        <v>8313268</v>
      </c>
      <c r="H6290" s="12">
        <v>5279246</v>
      </c>
      <c r="I6290" s="12">
        <v>40989</v>
      </c>
      <c r="J6290" s="12">
        <v>49103</v>
      </c>
      <c r="K6290" s="21">
        <v>4333</v>
      </c>
      <c r="L6290" s="21">
        <v>-113368</v>
      </c>
      <c r="M6290" s="21">
        <v>-44.8</v>
      </c>
      <c r="N6290" s="21">
        <v>-13.26</v>
      </c>
      <c r="O6290" s="21">
        <v>4.49</v>
      </c>
      <c r="P6290" s="21">
        <v>-33.880000000000003</v>
      </c>
      <c r="Q6290" s="21">
        <v>-1.1200000000000001</v>
      </c>
      <c r="R6290" s="21">
        <v>-59.54</v>
      </c>
      <c r="S6290" s="22">
        <v>13.56</v>
      </c>
      <c r="T6290" s="21">
        <v>132.22</v>
      </c>
      <c r="U6290" s="21" t="s">
        <v>314</v>
      </c>
      <c r="V6290" s="12" t="s">
        <v>314</v>
      </c>
      <c r="W6290" s="21">
        <v>-129622</v>
      </c>
      <c r="X6290" s="21">
        <v>-12.81</v>
      </c>
      <c r="Y6290" s="12" t="str">
        <f>IFERROR(VLOOKUP(C6290,[1]Index!$D:$F,3,FALSE),"Non List")</f>
        <v>Finance</v>
      </c>
      <c r="Z6290">
        <f>IFERROR(VLOOKUP(C6290,[1]LP!$B:$C,2,FALSE),0)</f>
        <v>522</v>
      </c>
      <c r="AA6290" s="11">
        <f t="shared" si="264"/>
        <v>-11.7</v>
      </c>
      <c r="AB6290" s="5">
        <f>IFERROR(VLOOKUP(C6290,[2]Sheet1!$B:$F,5,FALSE),0)</f>
        <v>4858444.8</v>
      </c>
      <c r="AC6290" s="11">
        <f>IFERROR(VLOOKUP(AE6290,[3]Sheet2!$M:$O,2,FALSE),0)</f>
        <v>0</v>
      </c>
      <c r="AD6290" s="11">
        <f>IFERROR(VLOOKUP(AE6290,[3]Sheet2!$M:$O,3,FALSE),0)</f>
        <v>0</v>
      </c>
      <c r="AE6290" s="10" t="str">
        <f t="shared" si="265"/>
        <v>81/82GMFIL</v>
      </c>
      <c r="AF6290" s="13">
        <f t="shared" si="266"/>
        <v>-8.5823754789272025E-2</v>
      </c>
    </row>
    <row r="6291" spans="1:32" x14ac:dyDescent="0.45">
      <c r="A6291" t="s">
        <v>24</v>
      </c>
      <c r="B6291" t="s">
        <v>376</v>
      </c>
      <c r="C6291" s="12" t="s">
        <v>159</v>
      </c>
      <c r="D6291" s="12">
        <v>691.9</v>
      </c>
      <c r="E6291" s="12">
        <v>1183470.96</v>
      </c>
      <c r="F6291" s="12">
        <v>818743.24800000002</v>
      </c>
      <c r="G6291" s="12">
        <v>18426926.839000002</v>
      </c>
      <c r="H6291" s="12">
        <v>14733156.064999999</v>
      </c>
      <c r="I6291" s="12">
        <v>143263.291</v>
      </c>
      <c r="J6291" s="12">
        <v>249255.658</v>
      </c>
      <c r="K6291" s="21">
        <v>159337.73499999999</v>
      </c>
      <c r="L6291" s="21">
        <v>68800.683000000005</v>
      </c>
      <c r="M6291" s="21">
        <v>23.24</v>
      </c>
      <c r="N6291" s="21">
        <v>29.77</v>
      </c>
      <c r="O6291" s="21">
        <v>4.09</v>
      </c>
      <c r="P6291" s="21">
        <v>13.74</v>
      </c>
      <c r="Q6291" s="21">
        <v>0.32</v>
      </c>
      <c r="R6291" s="21">
        <v>121.76</v>
      </c>
      <c r="S6291" s="22">
        <v>3.66</v>
      </c>
      <c r="T6291" s="21">
        <v>169.18</v>
      </c>
      <c r="U6291" s="21">
        <v>297.43</v>
      </c>
      <c r="V6291" s="12">
        <v>-0.57010000000000005</v>
      </c>
      <c r="W6291" s="21">
        <v>67542.797000000006</v>
      </c>
      <c r="X6291" s="21">
        <v>5.71</v>
      </c>
      <c r="Y6291" s="12" t="str">
        <f>IFERROR(VLOOKUP(C6291,[1]Index!$D:$F,3,FALSE),"Non List")</f>
        <v>Finance</v>
      </c>
      <c r="Z6291">
        <f>IFERROR(VLOOKUP(C6291,[1]LP!$B:$C,2,FALSE),0)</f>
        <v>656</v>
      </c>
      <c r="AA6291" s="11">
        <f t="shared" si="264"/>
        <v>28.2</v>
      </c>
      <c r="AB6291" s="5">
        <f>IFERROR(VLOOKUP(C6291,[2]Sheet1!$B:$F,5,FALSE),0)</f>
        <v>5799007.8999999994</v>
      </c>
      <c r="AC6291" s="11">
        <f>IFERROR(VLOOKUP(AE6291,[3]Sheet2!$M:$O,2,FALSE),0)</f>
        <v>0</v>
      </c>
      <c r="AD6291" s="11">
        <f>IFERROR(VLOOKUP(AE6291,[3]Sheet2!$M:$O,3,FALSE),0)</f>
        <v>0</v>
      </c>
      <c r="AE6291" s="10" t="str">
        <f t="shared" si="265"/>
        <v>81/82ICFC</v>
      </c>
      <c r="AF6291" s="13">
        <f t="shared" si="266"/>
        <v>3.542682926829268E-2</v>
      </c>
    </row>
    <row r="6292" spans="1:32" x14ac:dyDescent="0.45">
      <c r="A6292" t="s">
        <v>24</v>
      </c>
      <c r="B6292" t="s">
        <v>376</v>
      </c>
      <c r="C6292" s="12" t="s">
        <v>161</v>
      </c>
      <c r="D6292" s="12">
        <v>801</v>
      </c>
      <c r="E6292" s="12">
        <v>690472.8</v>
      </c>
      <c r="F6292" s="12">
        <v>-221650.55</v>
      </c>
      <c r="G6292" s="12">
        <v>4367954.57</v>
      </c>
      <c r="H6292" s="12">
        <v>3091621.8</v>
      </c>
      <c r="I6292" s="12">
        <v>49344.72</v>
      </c>
      <c r="J6292" s="12">
        <v>51358.04</v>
      </c>
      <c r="K6292" s="21">
        <v>21462.86</v>
      </c>
      <c r="L6292" s="21">
        <v>69055.87</v>
      </c>
      <c r="M6292" s="21">
        <v>40</v>
      </c>
      <c r="N6292" s="21">
        <v>20.02</v>
      </c>
      <c r="O6292" s="21">
        <v>11.8</v>
      </c>
      <c r="P6292" s="21">
        <v>58.92</v>
      </c>
      <c r="Q6292" s="21">
        <v>1.06</v>
      </c>
      <c r="R6292" s="21">
        <v>236.24</v>
      </c>
      <c r="S6292" s="22">
        <v>34.64</v>
      </c>
      <c r="T6292" s="21">
        <v>67.900000000000006</v>
      </c>
      <c r="U6292" s="21">
        <v>247.2</v>
      </c>
      <c r="V6292" s="12">
        <v>-0.69140000000000001</v>
      </c>
      <c r="W6292" s="21">
        <v>69055.87</v>
      </c>
      <c r="X6292" s="21">
        <v>10</v>
      </c>
      <c r="Y6292" s="12" t="str">
        <f>IFERROR(VLOOKUP(C6292,[1]Index!$D:$F,3,FALSE),"Non List")</f>
        <v>Finance</v>
      </c>
      <c r="Z6292">
        <f>IFERROR(VLOOKUP(C6292,[1]LP!$B:$C,2,FALSE),0)</f>
        <v>747.8</v>
      </c>
      <c r="AA6292" s="11">
        <f t="shared" si="264"/>
        <v>18.7</v>
      </c>
      <c r="AB6292" s="5">
        <f>IFERROR(VLOOKUP(C6292,[2]Sheet1!$B:$F,5,FALSE),0)</f>
        <v>3383316.7199999997</v>
      </c>
      <c r="AC6292" s="11">
        <f>IFERROR(VLOOKUP(AE6292,[3]Sheet2!$M:$O,2,FALSE),0)</f>
        <v>0</v>
      </c>
      <c r="AD6292" s="11">
        <f>IFERROR(VLOOKUP(AE6292,[3]Sheet2!$M:$O,3,FALSE),0)</f>
        <v>0</v>
      </c>
      <c r="AE6292" s="10" t="str">
        <f t="shared" si="265"/>
        <v>81/82JFL</v>
      </c>
      <c r="AF6292" s="13">
        <f t="shared" si="266"/>
        <v>5.3490238031559244E-2</v>
      </c>
    </row>
    <row r="6293" spans="1:32" x14ac:dyDescent="0.45">
      <c r="A6293" t="s">
        <v>24</v>
      </c>
      <c r="B6293" t="s">
        <v>376</v>
      </c>
      <c r="C6293" s="12" t="s">
        <v>162</v>
      </c>
      <c r="D6293" s="12">
        <v>695</v>
      </c>
      <c r="E6293" s="12">
        <v>1351552.848</v>
      </c>
      <c r="F6293" s="12">
        <v>999182.04799999995</v>
      </c>
      <c r="G6293" s="12">
        <v>19474580.166000001</v>
      </c>
      <c r="H6293" s="12">
        <v>16089698.348999999</v>
      </c>
      <c r="I6293" s="12">
        <v>237009.11499999999</v>
      </c>
      <c r="J6293" s="12">
        <v>286493.337</v>
      </c>
      <c r="K6293" s="21">
        <v>178616.484</v>
      </c>
      <c r="L6293" s="21">
        <v>94224.06</v>
      </c>
      <c r="M6293" s="21">
        <v>27.88</v>
      </c>
      <c r="N6293" s="21">
        <v>24.93</v>
      </c>
      <c r="O6293" s="21">
        <v>4</v>
      </c>
      <c r="P6293" s="21">
        <v>16.03</v>
      </c>
      <c r="Q6293" s="21">
        <v>0.38</v>
      </c>
      <c r="R6293" s="21">
        <v>99.72</v>
      </c>
      <c r="S6293" s="22">
        <v>3.12</v>
      </c>
      <c r="T6293" s="21">
        <v>173.93</v>
      </c>
      <c r="U6293" s="21">
        <v>330.31</v>
      </c>
      <c r="V6293" s="12">
        <v>-0.52470000000000006</v>
      </c>
      <c r="W6293" s="21">
        <v>151366.913</v>
      </c>
      <c r="X6293" s="21">
        <v>11.2</v>
      </c>
      <c r="Y6293" s="12" t="str">
        <f>IFERROR(VLOOKUP(C6293,[1]Index!$D:$F,3,FALSE),"Non List")</f>
        <v>Finance</v>
      </c>
      <c r="Z6293">
        <f>IFERROR(VLOOKUP(C6293,[1]LP!$B:$C,2,FALSE),0)</f>
        <v>647</v>
      </c>
      <c r="AA6293" s="11">
        <f t="shared" si="264"/>
        <v>23.2</v>
      </c>
      <c r="AB6293" s="5">
        <f>IFERROR(VLOOKUP(C6293,[2]Sheet1!$B:$F,5,FALSE),0)</f>
        <v>6622606.7599999998</v>
      </c>
      <c r="AC6293" s="11">
        <f>IFERROR(VLOOKUP(AE6293,[3]Sheet2!$M:$O,2,FALSE),0)</f>
        <v>0</v>
      </c>
      <c r="AD6293" s="11">
        <f>IFERROR(VLOOKUP(AE6293,[3]Sheet2!$M:$O,3,FALSE),0)</f>
        <v>0</v>
      </c>
      <c r="AE6293" s="10" t="str">
        <f t="shared" si="265"/>
        <v>81/82MFIL</v>
      </c>
      <c r="AF6293" s="13">
        <f t="shared" si="266"/>
        <v>4.3091190108191652E-2</v>
      </c>
    </row>
    <row r="6294" spans="1:32" x14ac:dyDescent="0.45">
      <c r="A6294" t="s">
        <v>24</v>
      </c>
      <c r="B6294" t="s">
        <v>376</v>
      </c>
      <c r="C6294" s="12" t="s">
        <v>178</v>
      </c>
      <c r="D6294" s="12">
        <v>719</v>
      </c>
      <c r="E6294" s="12">
        <v>610200</v>
      </c>
      <c r="F6294" s="12">
        <v>96006.23</v>
      </c>
      <c r="G6294" s="12">
        <v>2298487.0589999999</v>
      </c>
      <c r="H6294" s="12">
        <v>1539408.432</v>
      </c>
      <c r="I6294" s="12">
        <v>23120.885999999999</v>
      </c>
      <c r="J6294" s="12">
        <v>44554.703999999998</v>
      </c>
      <c r="K6294" s="21">
        <v>30980.675999999999</v>
      </c>
      <c r="L6294" s="21">
        <v>14774.874</v>
      </c>
      <c r="M6294" s="21">
        <v>9.68</v>
      </c>
      <c r="N6294" s="21">
        <v>74.28</v>
      </c>
      <c r="O6294" s="21">
        <v>6.21</v>
      </c>
      <c r="P6294" s="21">
        <v>8.3699999999999992</v>
      </c>
      <c r="Q6294" s="21">
        <v>0.48</v>
      </c>
      <c r="R6294" s="21">
        <v>461.28</v>
      </c>
      <c r="S6294" s="22">
        <v>4.97</v>
      </c>
      <c r="T6294" s="21">
        <v>115.73</v>
      </c>
      <c r="U6294" s="21">
        <v>158.76</v>
      </c>
      <c r="V6294" s="12">
        <v>-0.7792</v>
      </c>
      <c r="W6294" s="21">
        <v>14774.87</v>
      </c>
      <c r="X6294" s="21">
        <v>2.42</v>
      </c>
      <c r="Y6294" s="12" t="str">
        <f>IFERROR(VLOOKUP(C6294,[1]Index!$D:$F,3,FALSE),"Non List")</f>
        <v>Finance</v>
      </c>
      <c r="Z6294">
        <f>IFERROR(VLOOKUP(C6294,[1]LP!$B:$C,2,FALSE),0)</f>
        <v>668.3</v>
      </c>
      <c r="AA6294" s="11">
        <f t="shared" si="264"/>
        <v>69</v>
      </c>
      <c r="AB6294" s="5">
        <f>IFERROR(VLOOKUP(C6294,[2]Sheet1!$B:$F,5,FALSE),0)</f>
        <v>2989980</v>
      </c>
      <c r="AC6294" s="11">
        <f>IFERROR(VLOOKUP(AE6294,[3]Sheet2!$M:$O,2,FALSE),0)</f>
        <v>0</v>
      </c>
      <c r="AD6294" s="11">
        <f>IFERROR(VLOOKUP(AE6294,[3]Sheet2!$M:$O,3,FALSE),0)</f>
        <v>0</v>
      </c>
      <c r="AE6294" s="10" t="str">
        <f t="shared" si="265"/>
        <v>81/82MPFL</v>
      </c>
      <c r="AF6294" s="13">
        <f t="shared" si="266"/>
        <v>1.4484512943288943E-2</v>
      </c>
    </row>
    <row r="6295" spans="1:32" x14ac:dyDescent="0.45">
      <c r="A6295" t="s">
        <v>24</v>
      </c>
      <c r="B6295" t="s">
        <v>376</v>
      </c>
      <c r="C6295" s="12" t="s">
        <v>180</v>
      </c>
      <c r="D6295" s="12">
        <v>1006</v>
      </c>
      <c r="E6295" s="12">
        <v>729906.74699999997</v>
      </c>
      <c r="F6295" s="12">
        <v>261751.14799999999</v>
      </c>
      <c r="G6295" s="12">
        <v>2911869.4939999999</v>
      </c>
      <c r="H6295" s="12">
        <v>2161230.1540000001</v>
      </c>
      <c r="I6295" s="12">
        <v>29051.069</v>
      </c>
      <c r="J6295" s="12">
        <v>34931.036</v>
      </c>
      <c r="K6295" s="21">
        <v>4841.3059999999996</v>
      </c>
      <c r="L6295" s="21">
        <v>-24001.378000000001</v>
      </c>
      <c r="M6295" s="21">
        <v>-13.12</v>
      </c>
      <c r="N6295" s="21">
        <v>-76.680000000000007</v>
      </c>
      <c r="O6295" s="21">
        <v>7.4</v>
      </c>
      <c r="P6295" s="21">
        <v>-9.68</v>
      </c>
      <c r="Q6295" s="21">
        <v>-0.56000000000000005</v>
      </c>
      <c r="R6295" s="21">
        <v>-567.42999999999995</v>
      </c>
      <c r="S6295" s="22">
        <v>10.36</v>
      </c>
      <c r="T6295" s="21">
        <v>135.86000000000001</v>
      </c>
      <c r="U6295" s="21" t="s">
        <v>314</v>
      </c>
      <c r="V6295" s="12" t="s">
        <v>314</v>
      </c>
      <c r="W6295" s="21">
        <v>-250701.837</v>
      </c>
      <c r="X6295" s="21">
        <v>-34.35</v>
      </c>
      <c r="Y6295" s="12" t="str">
        <f>IFERROR(VLOOKUP(C6295,[1]Index!$D:$F,3,FALSE),"Non List")</f>
        <v>Finance</v>
      </c>
      <c r="Z6295">
        <f>IFERROR(VLOOKUP(C6295,[1]LP!$B:$C,2,FALSE),0)</f>
        <v>1048</v>
      </c>
      <c r="AA6295" s="11">
        <f t="shared" si="264"/>
        <v>-79.900000000000006</v>
      </c>
      <c r="AB6295" s="5">
        <f>IFERROR(VLOOKUP(C6295,[2]Sheet1!$B:$F,5,FALSE),0)</f>
        <v>2918008</v>
      </c>
      <c r="AC6295" s="11">
        <f>IFERROR(VLOOKUP(AE6295,[3]Sheet2!$M:$O,2,FALSE),0)</f>
        <v>0</v>
      </c>
      <c r="AD6295" s="11">
        <f>IFERROR(VLOOKUP(AE6295,[3]Sheet2!$M:$O,3,FALSE),0)</f>
        <v>0</v>
      </c>
      <c r="AE6295" s="10" t="str">
        <f t="shared" si="265"/>
        <v>81/82NFS</v>
      </c>
      <c r="AF6295" s="13">
        <f t="shared" si="266"/>
        <v>-1.2519083969465649E-2</v>
      </c>
    </row>
    <row r="6296" spans="1:32" x14ac:dyDescent="0.45">
      <c r="A6296" t="s">
        <v>24</v>
      </c>
      <c r="B6296" t="s">
        <v>376</v>
      </c>
      <c r="C6296" s="12" t="s">
        <v>163</v>
      </c>
      <c r="D6296" s="12">
        <v>620</v>
      </c>
      <c r="E6296" s="12">
        <v>1082556.605</v>
      </c>
      <c r="F6296" s="12">
        <v>100023.17</v>
      </c>
      <c r="G6296" s="12">
        <v>12394255.946</v>
      </c>
      <c r="H6296" s="12">
        <v>7574524.5619999999</v>
      </c>
      <c r="I6296" s="12">
        <v>74822.615000000005</v>
      </c>
      <c r="J6296" s="12">
        <v>82058.349000000002</v>
      </c>
      <c r="K6296" s="21">
        <v>20653.455999999998</v>
      </c>
      <c r="L6296" s="21">
        <v>-49001.345999999998</v>
      </c>
      <c r="M6296" s="21">
        <v>-18.079999999999998</v>
      </c>
      <c r="N6296" s="21">
        <v>-34.29</v>
      </c>
      <c r="O6296" s="21">
        <v>5.68</v>
      </c>
      <c r="P6296" s="21">
        <v>-16.57</v>
      </c>
      <c r="Q6296" s="21">
        <v>-0.35</v>
      </c>
      <c r="R6296" s="21">
        <v>-194.77</v>
      </c>
      <c r="S6296" s="22">
        <v>14.44</v>
      </c>
      <c r="T6296" s="21">
        <v>109.24</v>
      </c>
      <c r="U6296" s="21" t="s">
        <v>314</v>
      </c>
      <c r="V6296" s="12" t="s">
        <v>314</v>
      </c>
      <c r="W6296" s="21">
        <v>-680852.196</v>
      </c>
      <c r="X6296" s="21">
        <v>-62.89</v>
      </c>
      <c r="Y6296" s="12" t="str">
        <f>IFERROR(VLOOKUP(C6296,[1]Index!$D:$F,3,FALSE),"Non List")</f>
        <v>Finance</v>
      </c>
      <c r="Z6296">
        <f>IFERROR(VLOOKUP(C6296,[1]LP!$B:$C,2,FALSE),0)</f>
        <v>522</v>
      </c>
      <c r="AA6296" s="11">
        <f t="shared" si="264"/>
        <v>-28.9</v>
      </c>
      <c r="AB6296" s="5">
        <f>IFERROR(VLOOKUP(C6296,[2]Sheet1!$B:$F,5,FALSE),0)</f>
        <v>4330226.4000000004</v>
      </c>
      <c r="AC6296" s="11">
        <f>IFERROR(VLOOKUP(AE6296,[3]Sheet2!$M:$O,2,FALSE),0)</f>
        <v>0</v>
      </c>
      <c r="AD6296" s="11">
        <f>IFERROR(VLOOKUP(AE6296,[3]Sheet2!$M:$O,3,FALSE),0)</f>
        <v>0</v>
      </c>
      <c r="AE6296" s="10" t="str">
        <f t="shared" si="265"/>
        <v>81/82PFL</v>
      </c>
      <c r="AF6296" s="13">
        <f t="shared" si="266"/>
        <v>-3.4636015325670497E-2</v>
      </c>
    </row>
    <row r="6297" spans="1:32" x14ac:dyDescent="0.45">
      <c r="A6297" t="s">
        <v>24</v>
      </c>
      <c r="B6297" t="s">
        <v>376</v>
      </c>
      <c r="C6297" s="12" t="s">
        <v>164</v>
      </c>
      <c r="D6297" s="12">
        <v>644</v>
      </c>
      <c r="E6297" s="12">
        <v>848106</v>
      </c>
      <c r="F6297" s="12">
        <v>-247982.68100000001</v>
      </c>
      <c r="G6297" s="12">
        <v>6689685.6840000004</v>
      </c>
      <c r="H6297" s="12">
        <v>4120240.736</v>
      </c>
      <c r="I6297" s="12">
        <v>50646.154999999999</v>
      </c>
      <c r="J6297" s="12">
        <v>66133.86</v>
      </c>
      <c r="K6297" s="21">
        <v>-5488.7939999999999</v>
      </c>
      <c r="L6297" s="21">
        <v>80940.209000000003</v>
      </c>
      <c r="M6297" s="21">
        <v>38.159999999999997</v>
      </c>
      <c r="N6297" s="21">
        <v>16.88</v>
      </c>
      <c r="O6297" s="21">
        <v>9.1</v>
      </c>
      <c r="P6297" s="21">
        <v>53.95</v>
      </c>
      <c r="Q6297" s="21">
        <v>1.01</v>
      </c>
      <c r="R6297" s="21">
        <v>153.61000000000001</v>
      </c>
      <c r="S6297" s="22">
        <v>7.47</v>
      </c>
      <c r="T6297" s="21">
        <v>70.760000000000005</v>
      </c>
      <c r="U6297" s="21">
        <v>246.48</v>
      </c>
      <c r="V6297" s="12">
        <v>-0.61729999999999996</v>
      </c>
      <c r="W6297" s="21">
        <v>-477889.587</v>
      </c>
      <c r="X6297" s="21">
        <v>-56.35</v>
      </c>
      <c r="Y6297" s="12" t="str">
        <f>IFERROR(VLOOKUP(C6297,[1]Index!$D:$F,3,FALSE),"Non List")</f>
        <v>Finance</v>
      </c>
      <c r="Z6297">
        <f>IFERROR(VLOOKUP(C6297,[1]LP!$B:$C,2,FALSE),0)</f>
        <v>606</v>
      </c>
      <c r="AA6297" s="11">
        <f t="shared" si="264"/>
        <v>15.9</v>
      </c>
      <c r="AB6297" s="5">
        <f>IFERROR(VLOOKUP(C6297,[2]Sheet1!$B:$F,5,FALSE),0)</f>
        <v>4155719.4</v>
      </c>
      <c r="AC6297" s="11">
        <f>IFERROR(VLOOKUP(AE6297,[3]Sheet2!$M:$O,2,FALSE),0)</f>
        <v>0</v>
      </c>
      <c r="AD6297" s="11">
        <f>IFERROR(VLOOKUP(AE6297,[3]Sheet2!$M:$O,3,FALSE),0)</f>
        <v>0</v>
      </c>
      <c r="AE6297" s="10" t="str">
        <f t="shared" si="265"/>
        <v>81/82PROFL</v>
      </c>
      <c r="AF6297" s="13">
        <f t="shared" si="266"/>
        <v>6.2970297029702971E-2</v>
      </c>
    </row>
    <row r="6298" spans="1:32" x14ac:dyDescent="0.45">
      <c r="A6298" t="s">
        <v>24</v>
      </c>
      <c r="B6298" t="s">
        <v>376</v>
      </c>
      <c r="C6298" s="12" t="s">
        <v>166</v>
      </c>
      <c r="D6298" s="12">
        <v>603</v>
      </c>
      <c r="E6298" s="12">
        <v>981683.19999999995</v>
      </c>
      <c r="F6298" s="12">
        <v>380559.79</v>
      </c>
      <c r="G6298" s="12">
        <v>7649582.6210000003</v>
      </c>
      <c r="H6298" s="12">
        <v>6137063.0650000004</v>
      </c>
      <c r="I6298" s="12">
        <v>82804.740999999995</v>
      </c>
      <c r="J6298" s="12">
        <v>96500.979000000007</v>
      </c>
      <c r="K6298" s="21">
        <v>64687.197999999997</v>
      </c>
      <c r="L6298" s="21">
        <v>4151.1959999999999</v>
      </c>
      <c r="M6298" s="21">
        <v>1.68</v>
      </c>
      <c r="N6298" s="21">
        <v>358.93</v>
      </c>
      <c r="O6298" s="21">
        <v>4.3499999999999996</v>
      </c>
      <c r="P6298" s="21">
        <v>1.22</v>
      </c>
      <c r="Q6298" s="21">
        <v>0.04</v>
      </c>
      <c r="R6298" s="21">
        <v>1561.35</v>
      </c>
      <c r="S6298" s="22">
        <v>3.19</v>
      </c>
      <c r="T6298" s="21">
        <v>138.77000000000001</v>
      </c>
      <c r="U6298" s="21">
        <v>72.430000000000007</v>
      </c>
      <c r="V6298" s="12">
        <v>-0.87990000000000002</v>
      </c>
      <c r="W6298" s="21">
        <v>-9115.2829999999994</v>
      </c>
      <c r="X6298" s="21">
        <v>-0.93</v>
      </c>
      <c r="Y6298" s="12" t="str">
        <f>IFERROR(VLOOKUP(C6298,[1]Index!$D:$F,3,FALSE),"Non List")</f>
        <v>Finance</v>
      </c>
      <c r="Z6298">
        <f>IFERROR(VLOOKUP(C6298,[1]LP!$B:$C,2,FALSE),0)</f>
        <v>565</v>
      </c>
      <c r="AA6298" s="11">
        <f t="shared" si="264"/>
        <v>336.3</v>
      </c>
      <c r="AB6298" s="5">
        <f>IFERROR(VLOOKUP(C6298,[2]Sheet1!$B:$F,5,FALSE),0)</f>
        <v>4810249.1500000004</v>
      </c>
      <c r="AC6298" s="11">
        <f>IFERROR(VLOOKUP(AE6298,[3]Sheet2!$M:$O,2,FALSE),0)</f>
        <v>0</v>
      </c>
      <c r="AD6298" s="11">
        <f>IFERROR(VLOOKUP(AE6298,[3]Sheet2!$M:$O,3,FALSE),0)</f>
        <v>0</v>
      </c>
      <c r="AE6298" s="10" t="str">
        <f t="shared" si="265"/>
        <v>81/82SIFC</v>
      </c>
      <c r="AF6298" s="13">
        <f t="shared" si="266"/>
        <v>2.9734513274336282E-3</v>
      </c>
    </row>
    <row r="6299" spans="1:32" x14ac:dyDescent="0.45">
      <c r="A6299" t="s">
        <v>24</v>
      </c>
      <c r="B6299" t="s">
        <v>376</v>
      </c>
      <c r="C6299" s="12" t="s">
        <v>170</v>
      </c>
      <c r="D6299" s="12">
        <v>600.29999999999995</v>
      </c>
      <c r="E6299" s="12">
        <v>1121452</v>
      </c>
      <c r="F6299" s="12">
        <v>33563</v>
      </c>
      <c r="G6299" s="12">
        <v>8104690</v>
      </c>
      <c r="H6299" s="12">
        <v>6133144</v>
      </c>
      <c r="I6299" s="12">
        <v>34483</v>
      </c>
      <c r="J6299" s="12">
        <v>47640</v>
      </c>
      <c r="K6299" s="21">
        <v>-2893</v>
      </c>
      <c r="L6299" s="21">
        <v>-57553</v>
      </c>
      <c r="M6299" s="21">
        <v>-20.52</v>
      </c>
      <c r="N6299" s="21">
        <v>-29.25</v>
      </c>
      <c r="O6299" s="21">
        <v>5.83</v>
      </c>
      <c r="P6299" s="21">
        <v>-19.93</v>
      </c>
      <c r="Q6299" s="21">
        <v>-0.56999999999999995</v>
      </c>
      <c r="R6299" s="21">
        <v>-170.53</v>
      </c>
      <c r="S6299" s="22">
        <v>8.58</v>
      </c>
      <c r="T6299" s="21">
        <v>102.99</v>
      </c>
      <c r="U6299" s="21" t="s">
        <v>314</v>
      </c>
      <c r="V6299" s="12" t="s">
        <v>314</v>
      </c>
      <c r="W6299" s="21">
        <v>-390272</v>
      </c>
      <c r="X6299" s="21">
        <v>-34.799999999999997</v>
      </c>
      <c r="Y6299" s="12" t="str">
        <f>IFERROR(VLOOKUP(C6299,[1]Index!$D:$F,3,FALSE),"Non List")</f>
        <v>Finance</v>
      </c>
      <c r="Z6299">
        <f>IFERROR(VLOOKUP(C6299,[1]LP!$B:$C,2,FALSE),0)</f>
        <v>545.1</v>
      </c>
      <c r="AA6299" s="11">
        <f t="shared" si="264"/>
        <v>-26.6</v>
      </c>
      <c r="AB6299" s="5">
        <f>IFERROR(VLOOKUP(C6299,[2]Sheet1!$B:$F,5,FALSE),0)</f>
        <v>5495113.8200000003</v>
      </c>
      <c r="AC6299" s="11">
        <f>IFERROR(VLOOKUP(AE6299,[3]Sheet2!$M:$O,2,FALSE),0)</f>
        <v>0</v>
      </c>
      <c r="AD6299" s="11">
        <f>IFERROR(VLOOKUP(AE6299,[3]Sheet2!$M:$O,3,FALSE),0)</f>
        <v>0</v>
      </c>
      <c r="AE6299" s="10" t="str">
        <f t="shared" si="265"/>
        <v>81/82RLFL</v>
      </c>
      <c r="AF6299" s="13">
        <f t="shared" si="266"/>
        <v>-3.7644468904788113E-2</v>
      </c>
    </row>
    <row r="6300" spans="1:32" x14ac:dyDescent="0.45">
      <c r="A6300" t="s">
        <v>24</v>
      </c>
      <c r="B6300" t="s">
        <v>376</v>
      </c>
      <c r="C6300" s="12" t="s">
        <v>171</v>
      </c>
      <c r="D6300" s="12">
        <v>699.7</v>
      </c>
      <c r="E6300" s="12">
        <v>867993.8</v>
      </c>
      <c r="F6300" s="12">
        <v>568435.11</v>
      </c>
      <c r="G6300" s="12">
        <v>9648104.6099999994</v>
      </c>
      <c r="H6300" s="12">
        <v>6410610.1200000001</v>
      </c>
      <c r="I6300" s="12">
        <v>81608.98</v>
      </c>
      <c r="J6300" s="12">
        <v>111062.06</v>
      </c>
      <c r="K6300" s="21">
        <v>54600.53</v>
      </c>
      <c r="L6300" s="21">
        <v>24280.799999999999</v>
      </c>
      <c r="M6300" s="21">
        <v>11.16</v>
      </c>
      <c r="N6300" s="21">
        <v>62.7</v>
      </c>
      <c r="O6300" s="21">
        <v>4.2300000000000004</v>
      </c>
      <c r="P6300" s="21">
        <v>6.76</v>
      </c>
      <c r="Q6300" s="21">
        <v>0.21</v>
      </c>
      <c r="R6300" s="21">
        <v>265.22000000000003</v>
      </c>
      <c r="S6300" s="22">
        <v>13.45</v>
      </c>
      <c r="T6300" s="21">
        <v>165.49</v>
      </c>
      <c r="U6300" s="21">
        <v>203.85</v>
      </c>
      <c r="V6300" s="12">
        <v>-0.7087</v>
      </c>
      <c r="W6300" s="21">
        <v>-447757.27</v>
      </c>
      <c r="X6300" s="21">
        <v>-51.59</v>
      </c>
      <c r="Y6300" s="12" t="str">
        <f>IFERROR(VLOOKUP(C6300,[1]Index!$D:$F,3,FALSE),"Non List")</f>
        <v>Finance</v>
      </c>
      <c r="Z6300">
        <f>IFERROR(VLOOKUP(C6300,[1]LP!$B:$C,2,FALSE),0)</f>
        <v>663</v>
      </c>
      <c r="AA6300" s="11">
        <f t="shared" si="264"/>
        <v>59.4</v>
      </c>
      <c r="AB6300" s="5">
        <f>IFERROR(VLOOKUP(C6300,[2]Sheet1!$B:$F,5,FALSE),0)</f>
        <v>4253169.62</v>
      </c>
      <c r="AC6300" s="11">
        <f>IFERROR(VLOOKUP(AE6300,[3]Sheet2!$M:$O,2,FALSE),0)</f>
        <v>0</v>
      </c>
      <c r="AD6300" s="11">
        <f>IFERROR(VLOOKUP(AE6300,[3]Sheet2!$M:$O,3,FALSE),0)</f>
        <v>0</v>
      </c>
      <c r="AE6300" s="10" t="str">
        <f t="shared" si="265"/>
        <v>81/82GUFL</v>
      </c>
      <c r="AF6300" s="13">
        <f t="shared" si="266"/>
        <v>1.6832579185520363E-2</v>
      </c>
    </row>
    <row r="6301" spans="1:32" x14ac:dyDescent="0.45">
      <c r="A6301" t="s">
        <v>24</v>
      </c>
      <c r="B6301" t="s">
        <v>376</v>
      </c>
      <c r="C6301" s="12" t="s">
        <v>172</v>
      </c>
      <c r="D6301" s="12">
        <v>750.2</v>
      </c>
      <c r="E6301" s="12">
        <v>890424.23600000003</v>
      </c>
      <c r="F6301" s="12">
        <v>310819.61599999998</v>
      </c>
      <c r="G6301" s="12">
        <v>5515790.642</v>
      </c>
      <c r="H6301" s="12">
        <v>4299241.585</v>
      </c>
      <c r="I6301" s="12">
        <v>40871.252999999997</v>
      </c>
      <c r="J6301" s="12">
        <v>55739.548999999999</v>
      </c>
      <c r="K6301" s="21">
        <v>16688.128000000001</v>
      </c>
      <c r="L6301" s="21">
        <v>-8641.8809999999994</v>
      </c>
      <c r="M6301" s="21">
        <v>-3.88</v>
      </c>
      <c r="N6301" s="21">
        <v>-193.35</v>
      </c>
      <c r="O6301" s="21">
        <v>5.56</v>
      </c>
      <c r="P6301" s="21">
        <v>-2.88</v>
      </c>
      <c r="Q6301" s="21">
        <v>-0.12</v>
      </c>
      <c r="R6301" s="21">
        <v>-1075.03</v>
      </c>
      <c r="S6301" s="22">
        <v>3.98</v>
      </c>
      <c r="T6301" s="21">
        <v>134.91</v>
      </c>
      <c r="U6301" s="21" t="s">
        <v>314</v>
      </c>
      <c r="V6301" s="12" t="s">
        <v>314</v>
      </c>
      <c r="W6301" s="21">
        <v>-263300.27</v>
      </c>
      <c r="X6301" s="21">
        <v>-29.57</v>
      </c>
      <c r="Y6301" s="12" t="str">
        <f>IFERROR(VLOOKUP(C6301,[1]Index!$D:$F,3,FALSE),"Non List")</f>
        <v>Finance</v>
      </c>
      <c r="Z6301">
        <f>IFERROR(VLOOKUP(C6301,[1]LP!$B:$C,2,FALSE),0)</f>
        <v>652.1</v>
      </c>
      <c r="AA6301" s="11">
        <f t="shared" si="264"/>
        <v>-168.1</v>
      </c>
      <c r="AB6301" s="5">
        <f>IFERROR(VLOOKUP(C6301,[2]Sheet1!$B:$F,5,FALSE),0)</f>
        <v>3561696.8000000003</v>
      </c>
      <c r="AC6301" s="11">
        <f>IFERROR(VLOOKUP(AE6301,[3]Sheet2!$M:$O,2,FALSE),0)</f>
        <v>0</v>
      </c>
      <c r="AD6301" s="11">
        <f>IFERROR(VLOOKUP(AE6301,[3]Sheet2!$M:$O,3,FALSE),0)</f>
        <v>0</v>
      </c>
      <c r="AE6301" s="10" t="str">
        <f t="shared" si="265"/>
        <v>81/82BFC</v>
      </c>
      <c r="AF6301" s="13">
        <f t="shared" si="266"/>
        <v>-5.9500076675356537E-3</v>
      </c>
    </row>
    <row r="6302" spans="1:32" x14ac:dyDescent="0.45">
      <c r="A6302" t="s">
        <v>24</v>
      </c>
      <c r="B6302" t="s">
        <v>376</v>
      </c>
      <c r="C6302" s="12" t="s">
        <v>179</v>
      </c>
      <c r="D6302" s="12">
        <v>689</v>
      </c>
      <c r="E6302" s="12">
        <v>818911</v>
      </c>
      <c r="F6302" s="12">
        <v>-359828</v>
      </c>
      <c r="G6302" s="12">
        <v>2427330</v>
      </c>
      <c r="H6302" s="12">
        <v>1466615</v>
      </c>
      <c r="I6302" s="12">
        <v>19565</v>
      </c>
      <c r="J6302" s="12">
        <v>27020</v>
      </c>
      <c r="K6302" s="21">
        <v>-2475</v>
      </c>
      <c r="L6302" s="21">
        <v>-18205</v>
      </c>
      <c r="M6302" s="21">
        <v>-8.8800000000000008</v>
      </c>
      <c r="N6302" s="21">
        <v>-77.59</v>
      </c>
      <c r="O6302" s="21">
        <v>12.29</v>
      </c>
      <c r="P6302" s="21">
        <v>-15.86</v>
      </c>
      <c r="Q6302" s="21">
        <v>-0.56999999999999995</v>
      </c>
      <c r="R6302" s="21">
        <v>-953.58</v>
      </c>
      <c r="S6302" s="22">
        <v>23.47</v>
      </c>
      <c r="T6302" s="21">
        <v>56.06</v>
      </c>
      <c r="U6302" s="21" t="s">
        <v>314</v>
      </c>
      <c r="V6302" s="12" t="s">
        <v>314</v>
      </c>
      <c r="W6302" s="21">
        <v>-625465</v>
      </c>
      <c r="X6302" s="21">
        <v>-76.38</v>
      </c>
      <c r="Y6302" s="12" t="str">
        <f>IFERROR(VLOOKUP(C6302,[1]Index!$D:$F,3,FALSE),"Non List")</f>
        <v>Finance</v>
      </c>
      <c r="Z6302">
        <f>IFERROR(VLOOKUP(C6302,[1]LP!$B:$C,2,FALSE),0)</f>
        <v>595.1</v>
      </c>
      <c r="AA6302" s="11">
        <f t="shared" si="264"/>
        <v>-67</v>
      </c>
      <c r="AB6302" s="5">
        <f>IFERROR(VLOOKUP(C6302,[2]Sheet1!$B:$F,5,FALSE),0)</f>
        <v>3357537.15</v>
      </c>
      <c r="AC6302" s="11">
        <f>IFERROR(VLOOKUP(AE6302,[3]Sheet2!$M:$O,2,FALSE),0)</f>
        <v>0</v>
      </c>
      <c r="AD6302" s="11">
        <f>IFERROR(VLOOKUP(AE6302,[3]Sheet2!$M:$O,3,FALSE),0)</f>
        <v>0</v>
      </c>
      <c r="AE6302" s="10" t="str">
        <f t="shared" si="265"/>
        <v>81/82SFCL</v>
      </c>
      <c r="AF6302" s="13">
        <f t="shared" si="266"/>
        <v>-1.4921861871954293E-2</v>
      </c>
    </row>
    <row r="6303" spans="1:32" x14ac:dyDescent="0.45">
      <c r="A6303" t="s">
        <v>24</v>
      </c>
      <c r="B6303" t="s">
        <v>376</v>
      </c>
      <c r="C6303" s="12" t="s">
        <v>61</v>
      </c>
      <c r="D6303" s="12">
        <v>916</v>
      </c>
      <c r="E6303" s="12">
        <v>2977172.1</v>
      </c>
      <c r="F6303" s="12">
        <v>4673932.3406999996</v>
      </c>
      <c r="G6303" s="12">
        <v>34794411.602499999</v>
      </c>
      <c r="H6303" s="12">
        <v>36487482.934</v>
      </c>
      <c r="I6303" s="12">
        <v>679847.02969999996</v>
      </c>
      <c r="J6303" s="12">
        <v>767904.326</v>
      </c>
      <c r="K6303" s="21">
        <v>388329.2977</v>
      </c>
      <c r="L6303" s="21">
        <v>237487.77729999999</v>
      </c>
      <c r="M6303" s="21">
        <v>31.88</v>
      </c>
      <c r="N6303" s="21">
        <v>28.73</v>
      </c>
      <c r="O6303" s="21">
        <v>3.56</v>
      </c>
      <c r="P6303" s="21">
        <v>12.42</v>
      </c>
      <c r="Q6303" s="21">
        <v>0.49</v>
      </c>
      <c r="R6303" s="21">
        <v>102.28</v>
      </c>
      <c r="S6303" s="22">
        <v>2.89</v>
      </c>
      <c r="T6303" s="21">
        <v>256.99</v>
      </c>
      <c r="U6303" s="21">
        <v>429.35</v>
      </c>
      <c r="V6303" s="12">
        <v>-0.53129999999999999</v>
      </c>
      <c r="W6303" s="21">
        <v>1901155.9739999999</v>
      </c>
      <c r="X6303" s="21">
        <v>63.86</v>
      </c>
      <c r="Y6303" s="12" t="str">
        <f>IFERROR(VLOOKUP(C6303,[1]Index!$D:$F,3,FALSE),"Non List")</f>
        <v>Microfinance</v>
      </c>
      <c r="Z6303">
        <f>IFERROR(VLOOKUP(C6303,[1]LP!$B:$C,2,FALSE),0)</f>
        <v>850</v>
      </c>
      <c r="AA6303" s="11">
        <f t="shared" si="264"/>
        <v>26.7</v>
      </c>
      <c r="AB6303" s="5">
        <f>IFERROR(VLOOKUP(C6303,[2]Sheet1!$B:$F,5,FALSE),0)</f>
        <v>14588143.289999999</v>
      </c>
      <c r="AC6303" s="11">
        <f>IFERROR(VLOOKUP(AE6303,[3]Sheet2!$M:$O,2,FALSE),0)</f>
        <v>0</v>
      </c>
      <c r="AD6303" s="11">
        <f>IFERROR(VLOOKUP(AE6303,[3]Sheet2!$M:$O,3,FALSE),0)</f>
        <v>0</v>
      </c>
      <c r="AE6303" s="10" t="str">
        <f t="shared" si="265"/>
        <v>81/82CBBL</v>
      </c>
      <c r="AF6303" s="13">
        <f t="shared" si="266"/>
        <v>3.7505882352941174E-2</v>
      </c>
    </row>
    <row r="6304" spans="1:32" x14ac:dyDescent="0.45">
      <c r="A6304" t="s">
        <v>24</v>
      </c>
      <c r="B6304" t="s">
        <v>376</v>
      </c>
      <c r="C6304" s="12" t="s">
        <v>62</v>
      </c>
      <c r="D6304" s="12">
        <v>863</v>
      </c>
      <c r="E6304" s="12">
        <v>1706196.983</v>
      </c>
      <c r="F6304" s="12">
        <v>2006902.615</v>
      </c>
      <c r="G6304" s="12">
        <v>9819866.1840000004</v>
      </c>
      <c r="H6304" s="12">
        <v>24164174.931000002</v>
      </c>
      <c r="I6304" s="12">
        <v>416132.68900000001</v>
      </c>
      <c r="J6304" s="12">
        <v>462202.49200000003</v>
      </c>
      <c r="K6304" s="21">
        <v>229579.02600000001</v>
      </c>
      <c r="L6304" s="21">
        <v>67984.474000000002</v>
      </c>
      <c r="M6304" s="21">
        <v>15.92</v>
      </c>
      <c r="N6304" s="21">
        <v>54.21</v>
      </c>
      <c r="O6304" s="21">
        <v>3.97</v>
      </c>
      <c r="P6304" s="21">
        <v>7.32</v>
      </c>
      <c r="Q6304" s="21">
        <v>0.26</v>
      </c>
      <c r="R6304" s="21">
        <v>215.21</v>
      </c>
      <c r="S6304" s="22">
        <v>9.01</v>
      </c>
      <c r="T6304" s="21">
        <v>217.62</v>
      </c>
      <c r="U6304" s="21">
        <v>279.2</v>
      </c>
      <c r="V6304" s="12">
        <v>-0.67649999999999999</v>
      </c>
      <c r="W6304" s="21">
        <v>410928.40299999999</v>
      </c>
      <c r="X6304" s="21">
        <v>24.08</v>
      </c>
      <c r="Y6304" s="12" t="str">
        <f>IFERROR(VLOOKUP(C6304,[1]Index!$D:$F,3,FALSE),"Non List")</f>
        <v>Microfinance</v>
      </c>
      <c r="Z6304">
        <f>IFERROR(VLOOKUP(C6304,[1]LP!$B:$C,2,FALSE),0)</f>
        <v>785</v>
      </c>
      <c r="AA6304" s="11">
        <f t="shared" si="264"/>
        <v>49.3</v>
      </c>
      <c r="AB6304" s="5">
        <f>IFERROR(VLOOKUP(C6304,[2]Sheet1!$B:$F,5,FALSE),0)</f>
        <v>8360365.2999999998</v>
      </c>
      <c r="AC6304" s="11">
        <f>IFERROR(VLOOKUP(AE6304,[3]Sheet2!$M:$O,2,FALSE),0)</f>
        <v>0</v>
      </c>
      <c r="AD6304" s="11">
        <f>IFERROR(VLOOKUP(AE6304,[3]Sheet2!$M:$O,3,FALSE),0)</f>
        <v>0</v>
      </c>
      <c r="AE6304" s="10" t="str">
        <f t="shared" si="265"/>
        <v>81/82DDBL</v>
      </c>
      <c r="AF6304" s="13">
        <f t="shared" si="266"/>
        <v>2.0280254777070062E-2</v>
      </c>
    </row>
    <row r="6305" spans="1:32" x14ac:dyDescent="0.45">
      <c r="A6305" t="s">
        <v>24</v>
      </c>
      <c r="B6305" t="s">
        <v>376</v>
      </c>
      <c r="C6305" s="12" t="s">
        <v>63</v>
      </c>
      <c r="D6305" s="12">
        <v>749</v>
      </c>
      <c r="E6305" s="12">
        <v>1344871.321</v>
      </c>
      <c r="F6305" s="12">
        <v>435753.86</v>
      </c>
      <c r="G6305" s="12"/>
      <c r="H6305" s="12">
        <v>23455.71</v>
      </c>
      <c r="I6305" s="12">
        <v>60052.74</v>
      </c>
      <c r="J6305" s="12">
        <v>59997.16</v>
      </c>
      <c r="K6305" s="21">
        <v>44400.46</v>
      </c>
      <c r="L6305" s="21">
        <v>31080.32</v>
      </c>
      <c r="M6305" s="21">
        <v>9.24</v>
      </c>
      <c r="N6305" s="21">
        <v>81.06</v>
      </c>
      <c r="O6305" s="21">
        <v>5.66</v>
      </c>
      <c r="P6305" s="21">
        <v>6.98</v>
      </c>
      <c r="Q6305" s="21">
        <v>0.39</v>
      </c>
      <c r="R6305" s="21">
        <v>458.8</v>
      </c>
      <c r="S6305" s="22">
        <v>4.4400000000000004</v>
      </c>
      <c r="T6305" s="21">
        <v>132.4</v>
      </c>
      <c r="U6305" s="21">
        <v>165.91</v>
      </c>
      <c r="V6305" s="12">
        <v>-0.77849999999999997</v>
      </c>
      <c r="W6305" s="21">
        <v>134374.88</v>
      </c>
      <c r="X6305" s="21">
        <v>9.99</v>
      </c>
      <c r="Y6305" s="12" t="str">
        <f>IFERROR(VLOOKUP(C6305,[1]Index!$D:$F,3,FALSE),"Non List")</f>
        <v>Microfinance</v>
      </c>
      <c r="Z6305">
        <f>IFERROR(VLOOKUP(C6305,[1]LP!$B:$C,2,FALSE),0)</f>
        <v>734</v>
      </c>
      <c r="AA6305" s="11">
        <f t="shared" si="264"/>
        <v>79.400000000000006</v>
      </c>
      <c r="AB6305" s="5">
        <f>IFERROR(VLOOKUP(C6305,[2]Sheet1!$B:$F,5,FALSE),0)</f>
        <v>6589869.3700000001</v>
      </c>
      <c r="AC6305" s="11">
        <f>IFERROR(VLOOKUP(AE6305,[3]Sheet2!$M:$O,2,FALSE),0)</f>
        <v>0</v>
      </c>
      <c r="AD6305" s="11">
        <f>IFERROR(VLOOKUP(AE6305,[3]Sheet2!$M:$O,3,FALSE),0)</f>
        <v>0</v>
      </c>
      <c r="AE6305" s="10" t="str">
        <f t="shared" si="265"/>
        <v>81/82FMDBL</v>
      </c>
      <c r="AF6305" s="13">
        <f t="shared" si="266"/>
        <v>1.2588555858310627E-2</v>
      </c>
    </row>
    <row r="6306" spans="1:32" x14ac:dyDescent="0.45">
      <c r="A6306" t="s">
        <v>24</v>
      </c>
      <c r="B6306" t="s">
        <v>376</v>
      </c>
      <c r="C6306" s="12" t="s">
        <v>64</v>
      </c>
      <c r="D6306" s="12">
        <v>1092.0999999999999</v>
      </c>
      <c r="E6306" s="12">
        <v>372321.739</v>
      </c>
      <c r="F6306" s="12">
        <v>286272.98</v>
      </c>
      <c r="G6306" s="12">
        <v>1401667.38</v>
      </c>
      <c r="H6306" s="12">
        <v>4279299.6969999997</v>
      </c>
      <c r="I6306" s="12">
        <v>82898.229000000007</v>
      </c>
      <c r="J6306" s="12">
        <v>97217.793000000005</v>
      </c>
      <c r="K6306" s="21">
        <v>30007.127</v>
      </c>
      <c r="L6306" s="21">
        <v>17002.8596</v>
      </c>
      <c r="M6306" s="21">
        <v>18.239999999999998</v>
      </c>
      <c r="N6306" s="21">
        <v>59.87</v>
      </c>
      <c r="O6306" s="21">
        <v>6.17</v>
      </c>
      <c r="P6306" s="21">
        <v>10.33</v>
      </c>
      <c r="Q6306" s="21">
        <v>0.37</v>
      </c>
      <c r="R6306" s="21">
        <v>369.4</v>
      </c>
      <c r="S6306" s="22">
        <v>4.24</v>
      </c>
      <c r="T6306" s="21">
        <v>176.89</v>
      </c>
      <c r="U6306" s="21">
        <v>269.44</v>
      </c>
      <c r="V6306" s="12">
        <v>-0.75329999999999997</v>
      </c>
      <c r="W6306" s="21">
        <v>5211.4189999999999</v>
      </c>
      <c r="X6306" s="21">
        <v>1.4</v>
      </c>
      <c r="Y6306" s="12" t="str">
        <f>IFERROR(VLOOKUP(C6306,[1]Index!$D:$F,3,FALSE),"Non List")</f>
        <v>Microfinance</v>
      </c>
      <c r="Z6306">
        <f>IFERROR(VLOOKUP(C6306,[1]LP!$B:$C,2,FALSE),0)</f>
        <v>1100</v>
      </c>
      <c r="AA6306" s="11">
        <f t="shared" si="264"/>
        <v>60.3</v>
      </c>
      <c r="AB6306" s="5">
        <f>IFERROR(VLOOKUP(C6306,[2]Sheet1!$B:$F,5,FALSE),0)</f>
        <v>1303125.95</v>
      </c>
      <c r="AC6306" s="11">
        <f>IFERROR(VLOOKUP(AE6306,[3]Sheet2!$M:$O,2,FALSE),0)</f>
        <v>0</v>
      </c>
      <c r="AD6306" s="11">
        <f>IFERROR(VLOOKUP(AE6306,[3]Sheet2!$M:$O,3,FALSE),0)</f>
        <v>0</v>
      </c>
      <c r="AE6306" s="10" t="str">
        <f t="shared" si="265"/>
        <v>81/82KMCDB</v>
      </c>
      <c r="AF6306" s="13">
        <f t="shared" si="266"/>
        <v>1.658181818181818E-2</v>
      </c>
    </row>
    <row r="6307" spans="1:32" x14ac:dyDescent="0.45">
      <c r="A6307" t="s">
        <v>24</v>
      </c>
      <c r="B6307" t="s">
        <v>376</v>
      </c>
      <c r="C6307" s="12" t="s">
        <v>92</v>
      </c>
      <c r="D6307" s="12">
        <v>690</v>
      </c>
      <c r="E6307" s="12">
        <v>2612079.75</v>
      </c>
      <c r="F6307" s="12">
        <v>2550477.2400000002</v>
      </c>
      <c r="G6307" s="12">
        <v>20373577.59</v>
      </c>
      <c r="H6307" s="12">
        <v>23543997.780000001</v>
      </c>
      <c r="I6307" s="12">
        <v>562237.28</v>
      </c>
      <c r="J6307" s="12">
        <v>639051.03</v>
      </c>
      <c r="K6307" s="21">
        <v>387927.18</v>
      </c>
      <c r="L6307" s="21">
        <v>-19558.45</v>
      </c>
      <c r="M6307" s="21">
        <v>-2.96</v>
      </c>
      <c r="N6307" s="21">
        <v>-233.11</v>
      </c>
      <c r="O6307" s="21">
        <v>3.49</v>
      </c>
      <c r="P6307" s="21">
        <v>-1.52</v>
      </c>
      <c r="Q6307" s="21">
        <v>-7.0000000000000007E-2</v>
      </c>
      <c r="R6307" s="21">
        <v>-813.55</v>
      </c>
      <c r="S6307" s="22">
        <v>10.16</v>
      </c>
      <c r="T6307" s="21">
        <v>197.64</v>
      </c>
      <c r="U6307" s="21" t="s">
        <v>314</v>
      </c>
      <c r="V6307" s="12" t="s">
        <v>314</v>
      </c>
      <c r="W6307" s="21">
        <v>13854.11</v>
      </c>
      <c r="X6307" s="21">
        <v>0.53</v>
      </c>
      <c r="Y6307" s="12" t="str">
        <f>IFERROR(VLOOKUP(C6307,[1]Index!$D:$F,3,FALSE),"Non List")</f>
        <v>Microfinance</v>
      </c>
      <c r="Z6307">
        <f>IFERROR(VLOOKUP(C6307,[1]LP!$B:$C,2,FALSE),0)</f>
        <v>683.9</v>
      </c>
      <c r="AA6307" s="11">
        <f t="shared" si="264"/>
        <v>-231</v>
      </c>
      <c r="AB6307" s="5">
        <f>IFERROR(VLOOKUP(C6307,[2]Sheet1!$B:$F,5,FALSE),0)</f>
        <v>12799191.02</v>
      </c>
      <c r="AC6307" s="11">
        <f>IFERROR(VLOOKUP(AE6307,[3]Sheet2!$M:$O,2,FALSE),0)</f>
        <v>0</v>
      </c>
      <c r="AD6307" s="11">
        <f>IFERROR(VLOOKUP(AE6307,[3]Sheet2!$M:$O,3,FALSE),0)</f>
        <v>0</v>
      </c>
      <c r="AE6307" s="10" t="str">
        <f t="shared" si="265"/>
        <v>81/82NUBL</v>
      </c>
      <c r="AF6307" s="13">
        <f t="shared" si="266"/>
        <v>-4.328118145927767E-3</v>
      </c>
    </row>
    <row r="6308" spans="1:32" x14ac:dyDescent="0.45">
      <c r="A6308" t="s">
        <v>24</v>
      </c>
      <c r="B6308" t="s">
        <v>376</v>
      </c>
      <c r="C6308" s="12" t="s">
        <v>68</v>
      </c>
      <c r="D6308" s="12">
        <v>919.9</v>
      </c>
      <c r="E6308" s="12">
        <v>3806373.798</v>
      </c>
      <c r="F6308" s="12">
        <v>5977417.5140000004</v>
      </c>
      <c r="G6308" s="12">
        <v>11111712.537</v>
      </c>
      <c r="H6308" s="12">
        <v>33463593.734999999</v>
      </c>
      <c r="I6308" s="12">
        <v>492494.70600000001</v>
      </c>
      <c r="J6308" s="12">
        <v>497035.90299999999</v>
      </c>
      <c r="K6308" s="21">
        <v>382003.217</v>
      </c>
      <c r="L6308" s="21">
        <v>321814.50099999999</v>
      </c>
      <c r="M6308" s="21">
        <v>33.799999999999997</v>
      </c>
      <c r="N6308" s="21">
        <v>27.22</v>
      </c>
      <c r="O6308" s="21">
        <v>3.58</v>
      </c>
      <c r="P6308" s="21">
        <v>13.16</v>
      </c>
      <c r="Q6308" s="21">
        <v>0.77</v>
      </c>
      <c r="R6308" s="21">
        <v>97.45</v>
      </c>
      <c r="S6308" s="22">
        <v>2.46</v>
      </c>
      <c r="T6308" s="21">
        <v>257.04000000000002</v>
      </c>
      <c r="U6308" s="21">
        <v>442.13</v>
      </c>
      <c r="V6308" s="12">
        <v>-0.51939999999999997</v>
      </c>
      <c r="W6308" s="21" t="s">
        <v>314</v>
      </c>
      <c r="X6308">
        <v>0</v>
      </c>
      <c r="Y6308" s="12" t="str">
        <f>IFERROR(VLOOKUP(C6308,[1]Index!$D:$F,3,FALSE),"Non List")</f>
        <v>Microfinance</v>
      </c>
      <c r="Z6308">
        <f>IFERROR(VLOOKUP(C6308,[1]LP!$B:$C,2,FALSE),0)</f>
        <v>805</v>
      </c>
      <c r="AA6308" s="11">
        <f t="shared" si="264"/>
        <v>23.8</v>
      </c>
      <c r="AB6308" s="5">
        <f>IFERROR(VLOOKUP(C6308,[2]Sheet1!$B:$F,5,FALSE),0)</f>
        <v>11419121.4</v>
      </c>
      <c r="AC6308" s="11">
        <f>IFERROR(VLOOKUP(AE6308,[3]Sheet2!$M:$O,2,FALSE),0)</f>
        <v>0</v>
      </c>
      <c r="AD6308" s="11">
        <f>IFERROR(VLOOKUP(AE6308,[3]Sheet2!$M:$O,3,FALSE),0)</f>
        <v>0</v>
      </c>
      <c r="AE6308" s="10" t="str">
        <f t="shared" si="265"/>
        <v>81/82SKBBL</v>
      </c>
      <c r="AF6308" s="13">
        <f t="shared" si="266"/>
        <v>4.1987577639751548E-2</v>
      </c>
    </row>
    <row r="6309" spans="1:32" x14ac:dyDescent="0.45">
      <c r="A6309" t="s">
        <v>24</v>
      </c>
      <c r="B6309" t="s">
        <v>376</v>
      </c>
      <c r="C6309" s="12" t="s">
        <v>69</v>
      </c>
      <c r="D6309" s="12">
        <v>910</v>
      </c>
      <c r="E6309" s="12">
        <v>671104.99300000002</v>
      </c>
      <c r="F6309" s="12">
        <v>430425.38500000001</v>
      </c>
      <c r="G6309" s="12">
        <v>3857889.142</v>
      </c>
      <c r="H6309" s="12">
        <v>8565078.7300000004</v>
      </c>
      <c r="I6309" s="12">
        <v>127940.99400000001</v>
      </c>
      <c r="J6309" s="12">
        <v>150737.76500000001</v>
      </c>
      <c r="K6309" s="21">
        <v>56459.627</v>
      </c>
      <c r="L6309" s="21">
        <v>36830.277999999998</v>
      </c>
      <c r="M6309" s="21">
        <v>21.92</v>
      </c>
      <c r="N6309" s="21">
        <v>41.51</v>
      </c>
      <c r="O6309" s="21">
        <v>5.54</v>
      </c>
      <c r="P6309" s="21">
        <v>13.37</v>
      </c>
      <c r="Q6309" s="21">
        <v>0.39</v>
      </c>
      <c r="R6309" s="21">
        <v>229.97</v>
      </c>
      <c r="S6309" s="22">
        <v>5.43</v>
      </c>
      <c r="T6309" s="21">
        <v>164.14</v>
      </c>
      <c r="U6309" s="21">
        <v>284.52</v>
      </c>
      <c r="V6309" s="12">
        <v>-0.68730000000000002</v>
      </c>
      <c r="W6309" s="21" t="s">
        <v>314</v>
      </c>
      <c r="X6309">
        <v>0</v>
      </c>
      <c r="Y6309" s="12" t="str">
        <f>IFERROR(VLOOKUP(C6309,[1]Index!$D:$F,3,FALSE),"Non List")</f>
        <v>Microfinance</v>
      </c>
      <c r="Z6309">
        <f>IFERROR(VLOOKUP(C6309,[1]LP!$B:$C,2,FALSE),0)</f>
        <v>885.1</v>
      </c>
      <c r="AA6309" s="11">
        <f t="shared" si="264"/>
        <v>40.4</v>
      </c>
      <c r="AB6309" s="5">
        <f>IFERROR(VLOOKUP(C6309,[2]Sheet1!$B:$F,5,FALSE),0)</f>
        <v>3288414.5</v>
      </c>
      <c r="AC6309" s="11">
        <f>IFERROR(VLOOKUP(AE6309,[3]Sheet2!$M:$O,2,FALSE),0)</f>
        <v>0</v>
      </c>
      <c r="AD6309" s="11">
        <f>IFERROR(VLOOKUP(AE6309,[3]Sheet2!$M:$O,3,FALSE),0)</f>
        <v>0</v>
      </c>
      <c r="AE6309" s="10" t="str">
        <f t="shared" si="265"/>
        <v>81/82SLBBL</v>
      </c>
      <c r="AF6309" s="13">
        <f t="shared" si="266"/>
        <v>2.476556321319625E-2</v>
      </c>
    </row>
    <row r="6310" spans="1:32" x14ac:dyDescent="0.45">
      <c r="A6310" t="s">
        <v>24</v>
      </c>
      <c r="B6310" t="s">
        <v>376</v>
      </c>
      <c r="C6310" s="12" t="s">
        <v>71</v>
      </c>
      <c r="D6310" s="12">
        <v>891</v>
      </c>
      <c r="E6310" s="12">
        <v>1450000</v>
      </c>
      <c r="F6310" s="12">
        <v>2038182.31</v>
      </c>
      <c r="G6310" s="12">
        <v>14391926.15</v>
      </c>
      <c r="H6310" s="12">
        <v>19552622.5</v>
      </c>
      <c r="I6310" s="12">
        <v>400824.59</v>
      </c>
      <c r="J6310" s="12">
        <v>472224.01</v>
      </c>
      <c r="K6310" s="21">
        <v>179200.25</v>
      </c>
      <c r="L6310" s="21">
        <v>67410.33</v>
      </c>
      <c r="M6310" s="21">
        <v>18.559999999999999</v>
      </c>
      <c r="N6310" s="21">
        <v>48.01</v>
      </c>
      <c r="O6310" s="21">
        <v>3.7</v>
      </c>
      <c r="P6310" s="21">
        <v>7.73</v>
      </c>
      <c r="Q6310" s="21">
        <v>0.31</v>
      </c>
      <c r="R6310" s="21">
        <v>177.64</v>
      </c>
      <c r="S6310" s="22">
        <v>10.97</v>
      </c>
      <c r="T6310" s="21">
        <v>240.56</v>
      </c>
      <c r="U6310" s="21">
        <v>316.95</v>
      </c>
      <c r="V6310" s="12">
        <v>-0.64429999999999998</v>
      </c>
      <c r="W6310" s="21">
        <v>227191.59</v>
      </c>
      <c r="X6310" s="21">
        <v>15.67</v>
      </c>
      <c r="Y6310" s="12" t="str">
        <f>IFERROR(VLOOKUP(C6310,[1]Index!$D:$F,3,FALSE),"Non List")</f>
        <v>Microfinance</v>
      </c>
      <c r="Z6310">
        <f>IFERROR(VLOOKUP(C6310,[1]LP!$B:$C,2,FALSE),0)</f>
        <v>866.4</v>
      </c>
      <c r="AA6310" s="11">
        <f t="shared" si="264"/>
        <v>46.7</v>
      </c>
      <c r="AB6310" s="5">
        <f>IFERROR(VLOOKUP(C6310,[2]Sheet1!$B:$F,5,FALSE),0)</f>
        <v>4969873.2</v>
      </c>
      <c r="AC6310" s="11">
        <f>IFERROR(VLOOKUP(AE6310,[3]Sheet2!$M:$O,2,FALSE),0)</f>
        <v>0</v>
      </c>
      <c r="AD6310" s="11">
        <f>IFERROR(VLOOKUP(AE6310,[3]Sheet2!$M:$O,3,FALSE),0)</f>
        <v>0</v>
      </c>
      <c r="AE6310" s="10" t="str">
        <f t="shared" si="265"/>
        <v>81/82SWBBL</v>
      </c>
      <c r="AF6310" s="13">
        <f t="shared" si="266"/>
        <v>2.1421975992613109E-2</v>
      </c>
    </row>
    <row r="6311" spans="1:32" x14ac:dyDescent="0.45">
      <c r="A6311" t="s">
        <v>24</v>
      </c>
      <c r="B6311" t="s">
        <v>376</v>
      </c>
      <c r="C6311" s="12" t="s">
        <v>72</v>
      </c>
      <c r="D6311" s="12">
        <v>1652</v>
      </c>
      <c r="E6311" s="12">
        <v>196002.76</v>
      </c>
      <c r="F6311" s="12">
        <v>152869.69</v>
      </c>
      <c r="G6311" s="12">
        <v>1061707.81</v>
      </c>
      <c r="H6311" s="12">
        <v>2755203.99</v>
      </c>
      <c r="I6311" s="12">
        <v>39337.75</v>
      </c>
      <c r="J6311" s="12">
        <v>46336.51</v>
      </c>
      <c r="K6311" s="21">
        <v>20287.18</v>
      </c>
      <c r="L6311" s="21">
        <v>10109.31</v>
      </c>
      <c r="M6311" s="21">
        <v>20.6</v>
      </c>
      <c r="N6311" s="21">
        <v>80.19</v>
      </c>
      <c r="O6311" s="21">
        <v>9.2799999999999994</v>
      </c>
      <c r="P6311" s="21">
        <v>11.59</v>
      </c>
      <c r="Q6311" s="21">
        <v>0.32</v>
      </c>
      <c r="R6311" s="21">
        <v>744.16</v>
      </c>
      <c r="S6311" s="22">
        <v>5.18</v>
      </c>
      <c r="T6311" s="21">
        <v>177.99</v>
      </c>
      <c r="U6311" s="21">
        <v>287.23</v>
      </c>
      <c r="V6311" s="12">
        <v>-0.82609999999999995</v>
      </c>
      <c r="W6311" s="21">
        <v>10109.31</v>
      </c>
      <c r="X6311" s="21">
        <v>5.16</v>
      </c>
      <c r="Y6311" s="12" t="str">
        <f>IFERROR(VLOOKUP(C6311,[1]Index!$D:$F,3,FALSE),"Non List")</f>
        <v>Microfinance</v>
      </c>
      <c r="Z6311">
        <f>IFERROR(VLOOKUP(C6311,[1]LP!$B:$C,2,FALSE),0)</f>
        <v>1588</v>
      </c>
      <c r="AA6311" s="11">
        <f t="shared" si="264"/>
        <v>77.099999999999994</v>
      </c>
      <c r="AB6311" s="5">
        <f>IFERROR(VLOOKUP(C6311,[2]Sheet1!$B:$F,5,FALSE),0)</f>
        <v>784011.20000000007</v>
      </c>
      <c r="AC6311" s="11">
        <f>IFERROR(VLOOKUP(AE6311,[3]Sheet2!$M:$O,2,FALSE),0)</f>
        <v>0</v>
      </c>
      <c r="AD6311" s="11">
        <f>IFERROR(VLOOKUP(AE6311,[3]Sheet2!$M:$O,3,FALSE),0)</f>
        <v>0</v>
      </c>
      <c r="AE6311" s="10" t="str">
        <f t="shared" si="265"/>
        <v>81/82MLBBL</v>
      </c>
      <c r="AF6311" s="13">
        <f t="shared" si="266"/>
        <v>1.297229219143577E-2</v>
      </c>
    </row>
    <row r="6312" spans="1:32" x14ac:dyDescent="0.45">
      <c r="A6312" t="s">
        <v>24</v>
      </c>
      <c r="B6312" t="s">
        <v>376</v>
      </c>
      <c r="C6312" s="12" t="s">
        <v>74</v>
      </c>
      <c r="D6312" s="12">
        <v>1139</v>
      </c>
      <c r="E6312" s="12">
        <v>441662.1</v>
      </c>
      <c r="F6312" s="12">
        <v>303410.76899999997</v>
      </c>
      <c r="G6312" s="12">
        <v>2367232.4619999998</v>
      </c>
      <c r="H6312" s="12">
        <v>6299987.7939999998</v>
      </c>
      <c r="I6312" s="12">
        <v>113539.016</v>
      </c>
      <c r="J6312" s="12">
        <v>127450.561</v>
      </c>
      <c r="K6312" s="21">
        <v>31137.655999999999</v>
      </c>
      <c r="L6312" s="21">
        <v>17014.043000000001</v>
      </c>
      <c r="M6312" s="21">
        <v>15.4</v>
      </c>
      <c r="N6312" s="21">
        <v>73.959999999999994</v>
      </c>
      <c r="O6312" s="21">
        <v>6.75</v>
      </c>
      <c r="P6312" s="21">
        <v>9.1300000000000008</v>
      </c>
      <c r="Q6312" s="21">
        <v>0.25</v>
      </c>
      <c r="R6312" s="21">
        <v>499.23</v>
      </c>
      <c r="S6312" s="22">
        <v>7.94</v>
      </c>
      <c r="T6312" s="21">
        <v>168.7</v>
      </c>
      <c r="U6312" s="21">
        <v>241.77</v>
      </c>
      <c r="V6312" s="12">
        <v>-0.78769999999999996</v>
      </c>
      <c r="W6312" s="21" t="s">
        <v>314</v>
      </c>
      <c r="X6312">
        <v>0</v>
      </c>
      <c r="Y6312" s="12" t="str">
        <f>IFERROR(VLOOKUP(C6312,[1]Index!$D:$F,3,FALSE),"Non List")</f>
        <v>Microfinance</v>
      </c>
      <c r="Z6312">
        <f>IFERROR(VLOOKUP(C6312,[1]LP!$B:$C,2,FALSE),0)</f>
        <v>1105</v>
      </c>
      <c r="AA6312" s="11">
        <f t="shared" si="264"/>
        <v>71.8</v>
      </c>
      <c r="AB6312" s="5">
        <f>IFERROR(VLOOKUP(C6312,[2]Sheet1!$B:$F,5,FALSE),0)</f>
        <v>1324986.3</v>
      </c>
      <c r="AC6312" s="11">
        <f>IFERROR(VLOOKUP(AE6312,[3]Sheet2!$M:$O,2,FALSE),0)</f>
        <v>0</v>
      </c>
      <c r="AD6312" s="11">
        <f>IFERROR(VLOOKUP(AE6312,[3]Sheet2!$M:$O,3,FALSE),0)</f>
        <v>0</v>
      </c>
      <c r="AE6312" s="10" t="str">
        <f t="shared" si="265"/>
        <v>81/82LLBS</v>
      </c>
      <c r="AF6312" s="13">
        <f t="shared" si="266"/>
        <v>1.3936651583710408E-2</v>
      </c>
    </row>
    <row r="6313" spans="1:32" x14ac:dyDescent="0.45">
      <c r="A6313" t="s">
        <v>24</v>
      </c>
      <c r="B6313" t="s">
        <v>376</v>
      </c>
      <c r="C6313" s="12" t="s">
        <v>77</v>
      </c>
      <c r="D6313" s="12">
        <v>1552</v>
      </c>
      <c r="E6313" s="12">
        <v>170091.9</v>
      </c>
      <c r="F6313" s="12">
        <v>86043.78</v>
      </c>
      <c r="G6313" s="12">
        <v>876590.7</v>
      </c>
      <c r="H6313" s="12">
        <v>2098530.67</v>
      </c>
      <c r="I6313" s="12">
        <v>22818.28</v>
      </c>
      <c r="J6313" s="12">
        <v>29187.4</v>
      </c>
      <c r="K6313" s="21">
        <v>1714.82</v>
      </c>
      <c r="L6313" s="21">
        <v>-3044.27</v>
      </c>
      <c r="M6313" s="21">
        <v>-7.12</v>
      </c>
      <c r="N6313" s="21">
        <v>-217.98</v>
      </c>
      <c r="O6313" s="21">
        <v>10.31</v>
      </c>
      <c r="P6313" s="21">
        <v>-4.75</v>
      </c>
      <c r="Q6313" s="21">
        <v>-0.12</v>
      </c>
      <c r="R6313" s="21">
        <v>-2247.37</v>
      </c>
      <c r="S6313" s="22">
        <v>8.6300000000000008</v>
      </c>
      <c r="T6313" s="21">
        <v>150.59</v>
      </c>
      <c r="U6313" s="21" t="s">
        <v>314</v>
      </c>
      <c r="V6313" s="12" t="s">
        <v>314</v>
      </c>
      <c r="W6313" s="21">
        <v>-3044.27</v>
      </c>
      <c r="X6313" s="21">
        <v>-1.79</v>
      </c>
      <c r="Y6313" s="12" t="str">
        <f>IFERROR(VLOOKUP(C6313,[1]Index!$D:$F,3,FALSE),"Non List")</f>
        <v>Microfinance</v>
      </c>
      <c r="Z6313">
        <f>IFERROR(VLOOKUP(C6313,[1]LP!$B:$C,2,FALSE),0)</f>
        <v>1602</v>
      </c>
      <c r="AA6313" s="11">
        <f t="shared" si="264"/>
        <v>-225</v>
      </c>
      <c r="AB6313" s="5">
        <f>IFERROR(VLOOKUP(C6313,[2]Sheet1!$B:$F,5,FALSE),0)</f>
        <v>765413.55</v>
      </c>
      <c r="AC6313" s="11">
        <f>IFERROR(VLOOKUP(AE6313,[3]Sheet2!$M:$O,2,FALSE),0)</f>
        <v>0</v>
      </c>
      <c r="AD6313" s="11">
        <f>IFERROR(VLOOKUP(AE6313,[3]Sheet2!$M:$O,3,FALSE),0)</f>
        <v>0</v>
      </c>
      <c r="AE6313" s="10" t="str">
        <f t="shared" si="265"/>
        <v>81/82JSLBB</v>
      </c>
      <c r="AF6313" s="13">
        <f t="shared" si="266"/>
        <v>-4.4444444444444444E-3</v>
      </c>
    </row>
    <row r="6314" spans="1:32" x14ac:dyDescent="0.45">
      <c r="A6314" t="s">
        <v>24</v>
      </c>
      <c r="B6314" t="s">
        <v>376</v>
      </c>
      <c r="C6314" s="12" t="s">
        <v>80</v>
      </c>
      <c r="D6314" s="12">
        <v>880</v>
      </c>
      <c r="E6314" s="12">
        <v>745040.35900000005</v>
      </c>
      <c r="F6314" s="12">
        <v>419589.68099999998</v>
      </c>
      <c r="G6314" s="12">
        <v>1900064.861</v>
      </c>
      <c r="H6314" s="12">
        <v>9259088.9010000005</v>
      </c>
      <c r="I6314" s="12">
        <v>96999.941000000006</v>
      </c>
      <c r="J6314" s="12">
        <v>109052.251</v>
      </c>
      <c r="K6314" s="21">
        <v>10922.963</v>
      </c>
      <c r="L6314" s="21">
        <v>-34559.387000000002</v>
      </c>
      <c r="M6314" s="21">
        <v>-18.52</v>
      </c>
      <c r="N6314" s="21">
        <v>-47.52</v>
      </c>
      <c r="O6314" s="21">
        <v>5.63</v>
      </c>
      <c r="P6314" s="21">
        <v>-11.87</v>
      </c>
      <c r="Q6314" s="21">
        <v>-0.32</v>
      </c>
      <c r="R6314" s="21">
        <v>-267.54000000000002</v>
      </c>
      <c r="S6314" s="22">
        <v>9.57</v>
      </c>
      <c r="T6314" s="21">
        <v>156.32</v>
      </c>
      <c r="U6314" s="21" t="s">
        <v>314</v>
      </c>
      <c r="V6314" s="12" t="s">
        <v>314</v>
      </c>
      <c r="W6314" s="21" t="s">
        <v>314</v>
      </c>
      <c r="X6314">
        <v>0</v>
      </c>
      <c r="Y6314" s="12" t="str">
        <f>IFERROR(VLOOKUP(C6314,[1]Index!$D:$F,3,FALSE),"Non List")</f>
        <v>Microfinance</v>
      </c>
      <c r="Z6314">
        <f>IFERROR(VLOOKUP(C6314,[1]LP!$B:$C,2,FALSE),0)</f>
        <v>845</v>
      </c>
      <c r="AA6314" s="11">
        <f t="shared" si="264"/>
        <v>-45.6</v>
      </c>
      <c r="AB6314" s="5">
        <f>IFERROR(VLOOKUP(C6314,[2]Sheet1!$B:$F,5,FALSE),0)</f>
        <v>1937105.04</v>
      </c>
      <c r="AC6314" s="11">
        <f>IFERROR(VLOOKUP(AE6314,[3]Sheet2!$M:$O,2,FALSE),0)</f>
        <v>0</v>
      </c>
      <c r="AD6314" s="11">
        <f>IFERROR(VLOOKUP(AE6314,[3]Sheet2!$M:$O,3,FALSE),0)</f>
        <v>0</v>
      </c>
      <c r="AE6314" s="10" t="str">
        <f t="shared" si="265"/>
        <v>81/82VLBS</v>
      </c>
      <c r="AF6314" s="13">
        <f t="shared" si="266"/>
        <v>-2.1917159763313609E-2</v>
      </c>
    </row>
    <row r="6315" spans="1:32" x14ac:dyDescent="0.45">
      <c r="A6315" t="s">
        <v>24</v>
      </c>
      <c r="B6315" t="s">
        <v>376</v>
      </c>
      <c r="C6315" s="12" t="s">
        <v>81</v>
      </c>
      <c r="D6315" s="12">
        <v>721</v>
      </c>
      <c r="E6315" s="12">
        <v>944351.06499999994</v>
      </c>
      <c r="F6315" s="12">
        <v>287581.82699999999</v>
      </c>
      <c r="G6315" s="12"/>
      <c r="H6315" s="12">
        <v>11945.867</v>
      </c>
      <c r="I6315" s="12">
        <v>64081.495000000003</v>
      </c>
      <c r="J6315" s="12">
        <v>67641.338000000003</v>
      </c>
      <c r="K6315" s="21">
        <v>54998.012000000002</v>
      </c>
      <c r="L6315" s="21">
        <v>26098.789000000001</v>
      </c>
      <c r="M6315" s="21">
        <v>11.04</v>
      </c>
      <c r="N6315" s="21">
        <v>65.31</v>
      </c>
      <c r="O6315" s="21">
        <v>5.53</v>
      </c>
      <c r="P6315" s="21">
        <v>8.4700000000000006</v>
      </c>
      <c r="Q6315" s="21">
        <v>0.37</v>
      </c>
      <c r="R6315" s="21">
        <v>361.16</v>
      </c>
      <c r="S6315" s="22">
        <v>2.57</v>
      </c>
      <c r="T6315" s="21">
        <v>130.44999999999999</v>
      </c>
      <c r="U6315" s="21">
        <v>180.01</v>
      </c>
      <c r="V6315" s="12">
        <v>-0.75029999999999997</v>
      </c>
      <c r="W6315" s="21">
        <v>111829.391</v>
      </c>
      <c r="X6315" s="21">
        <v>11.84</v>
      </c>
      <c r="Y6315" s="12" t="str">
        <f>IFERROR(VLOOKUP(C6315,[1]Index!$D:$F,3,FALSE),"Non List")</f>
        <v>Microfinance</v>
      </c>
      <c r="Z6315">
        <f>IFERROR(VLOOKUP(C6315,[1]LP!$B:$C,2,FALSE),0)</f>
        <v>678</v>
      </c>
      <c r="AA6315" s="11">
        <f t="shared" si="264"/>
        <v>61.4</v>
      </c>
      <c r="AB6315" s="5">
        <f>IFERROR(VLOOKUP(C6315,[2]Sheet1!$B:$F,5,FALSE),0)</f>
        <v>4627320.3899999997</v>
      </c>
      <c r="AC6315" s="11">
        <f>IFERROR(VLOOKUP(AE6315,[3]Sheet2!$M:$O,2,FALSE),0)</f>
        <v>0</v>
      </c>
      <c r="AD6315" s="11">
        <f>IFERROR(VLOOKUP(AE6315,[3]Sheet2!$M:$O,3,FALSE),0)</f>
        <v>0</v>
      </c>
      <c r="AE6315" s="10" t="str">
        <f t="shared" si="265"/>
        <v>81/82RSDC</v>
      </c>
      <c r="AF6315" s="13">
        <f t="shared" si="266"/>
        <v>1.6283185840707964E-2</v>
      </c>
    </row>
    <row r="6316" spans="1:32" x14ac:dyDescent="0.45">
      <c r="A6316" t="s">
        <v>24</v>
      </c>
      <c r="B6316" t="s">
        <v>376</v>
      </c>
      <c r="C6316" s="12" t="s">
        <v>82</v>
      </c>
      <c r="D6316" s="12">
        <v>705</v>
      </c>
      <c r="E6316" s="12">
        <v>721449.15</v>
      </c>
      <c r="F6316" s="12">
        <v>218199.72</v>
      </c>
      <c r="G6316" s="12">
        <v>1301268.74</v>
      </c>
      <c r="H6316" s="12">
        <v>5498062.3499999996</v>
      </c>
      <c r="I6316" s="12">
        <v>80886.69</v>
      </c>
      <c r="J6316" s="12">
        <v>90834.1</v>
      </c>
      <c r="K6316" s="21">
        <v>991.39</v>
      </c>
      <c r="L6316" s="21">
        <v>7154.86</v>
      </c>
      <c r="M6316" s="21">
        <v>3.96</v>
      </c>
      <c r="N6316" s="21">
        <v>178.03</v>
      </c>
      <c r="O6316" s="21">
        <v>5.41</v>
      </c>
      <c r="P6316" s="21">
        <v>3.05</v>
      </c>
      <c r="Q6316" s="21">
        <v>0.12</v>
      </c>
      <c r="R6316" s="21">
        <v>963.14</v>
      </c>
      <c r="S6316" s="22">
        <v>6.37</v>
      </c>
      <c r="T6316" s="21">
        <v>130.24</v>
      </c>
      <c r="U6316" s="21">
        <v>107.72</v>
      </c>
      <c r="V6316" s="12">
        <v>-0.84719999999999995</v>
      </c>
      <c r="W6316" s="21">
        <v>4804.6289999999999</v>
      </c>
      <c r="X6316" s="21">
        <v>0.67</v>
      </c>
      <c r="Y6316" s="12" t="str">
        <f>IFERROR(VLOOKUP(C6316,[1]Index!$D:$F,3,FALSE),"Non List")</f>
        <v>Microfinance</v>
      </c>
      <c r="Z6316">
        <f>IFERROR(VLOOKUP(C6316,[1]LP!$B:$C,2,FALSE),0)</f>
        <v>694</v>
      </c>
      <c r="AA6316" s="11">
        <f t="shared" si="264"/>
        <v>175.3</v>
      </c>
      <c r="AB6316" s="5">
        <f>IFERROR(VLOOKUP(C6316,[2]Sheet1!$B:$F,5,FALSE),0)</f>
        <v>2885796.8000000003</v>
      </c>
      <c r="AC6316" s="11">
        <f>IFERROR(VLOOKUP(AE6316,[3]Sheet2!$M:$O,2,FALSE),0)</f>
        <v>0</v>
      </c>
      <c r="AD6316" s="11">
        <f>IFERROR(VLOOKUP(AE6316,[3]Sheet2!$M:$O,3,FALSE),0)</f>
        <v>0</v>
      </c>
      <c r="AE6316" s="10" t="str">
        <f t="shared" si="265"/>
        <v>81/82NMBMF</v>
      </c>
      <c r="AF6316" s="13">
        <f t="shared" si="266"/>
        <v>5.7060518731988476E-3</v>
      </c>
    </row>
    <row r="6317" spans="1:32" x14ac:dyDescent="0.45">
      <c r="A6317" t="s">
        <v>24</v>
      </c>
      <c r="B6317" t="s">
        <v>376</v>
      </c>
      <c r="C6317" s="12" t="s">
        <v>83</v>
      </c>
      <c r="D6317" s="12">
        <v>710</v>
      </c>
      <c r="E6317" s="12">
        <v>1320000</v>
      </c>
      <c r="F6317" s="12">
        <v>803697.51100000006</v>
      </c>
      <c r="G6317" s="12">
        <v>3431338.807</v>
      </c>
      <c r="H6317" s="12">
        <v>13899214.267000001</v>
      </c>
      <c r="I6317" s="12">
        <v>221897.54399999999</v>
      </c>
      <c r="J6317" s="12">
        <v>242614.929</v>
      </c>
      <c r="K6317" s="21">
        <v>59160.559000000001</v>
      </c>
      <c r="L6317" s="21">
        <v>3650.4459999999999</v>
      </c>
      <c r="M6317" s="21">
        <v>1.08</v>
      </c>
      <c r="N6317" s="21">
        <v>657.41</v>
      </c>
      <c r="O6317" s="21">
        <v>4.41</v>
      </c>
      <c r="P6317" s="21">
        <v>0.69</v>
      </c>
      <c r="Q6317" s="21">
        <v>0.02</v>
      </c>
      <c r="R6317" s="21">
        <v>2899.18</v>
      </c>
      <c r="S6317" s="22">
        <v>9.39</v>
      </c>
      <c r="T6317" s="21">
        <v>160.88999999999999</v>
      </c>
      <c r="U6317" s="21">
        <v>62.53</v>
      </c>
      <c r="V6317" s="12">
        <v>-0.91190000000000004</v>
      </c>
      <c r="W6317" s="21" t="s">
        <v>314</v>
      </c>
      <c r="X6317">
        <v>0</v>
      </c>
      <c r="Y6317" s="12" t="str">
        <f>IFERROR(VLOOKUP(C6317,[1]Index!$D:$F,3,FALSE),"Non List")</f>
        <v>Microfinance</v>
      </c>
      <c r="Z6317">
        <f>IFERROR(VLOOKUP(C6317,[1]LP!$B:$C,2,FALSE),0)</f>
        <v>732</v>
      </c>
      <c r="AA6317" s="11">
        <f t="shared" ref="AA6317:AA6352" si="267">ROUND(IFERROR(Z6317/M6317,0),1)</f>
        <v>677.8</v>
      </c>
      <c r="AB6317" s="5">
        <f>IFERROR(VLOOKUP(C6317,[2]Sheet1!$B:$F,5,FALSE),0)</f>
        <v>5412003.6899999995</v>
      </c>
      <c r="AC6317" s="11">
        <f>IFERROR(VLOOKUP(AE6317,[3]Sheet2!$M:$O,2,FALSE),0)</f>
        <v>0</v>
      </c>
      <c r="AD6317" s="11">
        <f>IFERROR(VLOOKUP(AE6317,[3]Sheet2!$M:$O,3,FALSE),0)</f>
        <v>0</v>
      </c>
      <c r="AE6317" s="10" t="str">
        <f t="shared" ref="AE6317:AE6352" si="268">B6317&amp;C6317</f>
        <v>81/82MERO</v>
      </c>
      <c r="AF6317" s="13">
        <f t="shared" si="266"/>
        <v>1.4754098360655738E-3</v>
      </c>
    </row>
    <row r="6318" spans="1:32" x14ac:dyDescent="0.45">
      <c r="A6318" t="s">
        <v>24</v>
      </c>
      <c r="B6318" t="s">
        <v>376</v>
      </c>
      <c r="C6318" s="12" t="s">
        <v>99</v>
      </c>
      <c r="D6318" s="12">
        <v>970</v>
      </c>
      <c r="E6318" s="12">
        <v>485760</v>
      </c>
      <c r="F6318" s="12">
        <v>354297.85</v>
      </c>
      <c r="G6318" s="12">
        <v>2133111.0099999998</v>
      </c>
      <c r="H6318" s="12">
        <v>6028268.3399999999</v>
      </c>
      <c r="I6318" s="12">
        <v>58394.65</v>
      </c>
      <c r="J6318" s="12">
        <v>69016.59</v>
      </c>
      <c r="K6318" s="21">
        <v>-21148.53</v>
      </c>
      <c r="L6318" s="21">
        <v>-49724.98</v>
      </c>
      <c r="M6318" s="21">
        <v>-40.92</v>
      </c>
      <c r="N6318" s="21">
        <v>-23.7</v>
      </c>
      <c r="O6318" s="21">
        <v>5.61</v>
      </c>
      <c r="P6318" s="21">
        <v>-23.68</v>
      </c>
      <c r="Q6318" s="21">
        <v>-0.77</v>
      </c>
      <c r="R6318" s="21">
        <v>-132.96</v>
      </c>
      <c r="S6318" s="22">
        <v>10.51</v>
      </c>
      <c r="T6318" s="21">
        <v>172.94</v>
      </c>
      <c r="U6318" s="21" t="s">
        <v>314</v>
      </c>
      <c r="V6318" s="12" t="s">
        <v>314</v>
      </c>
      <c r="W6318" s="21">
        <v>8451.58</v>
      </c>
      <c r="X6318" s="21">
        <v>1.74</v>
      </c>
      <c r="Y6318" s="12" t="str">
        <f>IFERROR(VLOOKUP(C6318,[1]Index!$D:$F,3,FALSE),"Non List")</f>
        <v>Microfinance</v>
      </c>
      <c r="Z6318">
        <f>IFERROR(VLOOKUP(C6318,[1]LP!$B:$C,2,FALSE),0)</f>
        <v>940</v>
      </c>
      <c r="AA6318" s="11">
        <f t="shared" si="267"/>
        <v>-23</v>
      </c>
      <c r="AB6318" s="5">
        <f>IFERROR(VLOOKUP(C6318,[2]Sheet1!$B:$F,5,FALSE),0)</f>
        <v>1457280</v>
      </c>
      <c r="AC6318" s="11">
        <f>IFERROR(VLOOKUP(AE6318,[3]Sheet2!$M:$O,2,FALSE),0)</f>
        <v>0</v>
      </c>
      <c r="AD6318" s="11">
        <f>IFERROR(VLOOKUP(AE6318,[3]Sheet2!$M:$O,3,FALSE),0)</f>
        <v>0</v>
      </c>
      <c r="AE6318" s="10" t="str">
        <f t="shared" si="268"/>
        <v>81/82NADEP</v>
      </c>
      <c r="AF6318" s="13">
        <f t="shared" si="266"/>
        <v>-4.3531914893617026E-2</v>
      </c>
    </row>
    <row r="6319" spans="1:32" x14ac:dyDescent="0.45">
      <c r="A6319" t="s">
        <v>24</v>
      </c>
      <c r="B6319" t="s">
        <v>376</v>
      </c>
      <c r="C6319" s="12" t="s">
        <v>103</v>
      </c>
      <c r="D6319" s="12">
        <v>830</v>
      </c>
      <c r="E6319" s="12">
        <v>641616</v>
      </c>
      <c r="F6319" s="12">
        <v>371967.51400000002</v>
      </c>
      <c r="G6319" s="12">
        <v>2884362.048</v>
      </c>
      <c r="H6319" s="12">
        <v>9799920.9460000005</v>
      </c>
      <c r="I6319" s="12">
        <v>128901.17200000001</v>
      </c>
      <c r="J6319" s="12">
        <v>161723.815</v>
      </c>
      <c r="K6319" s="21">
        <v>32095.378000000001</v>
      </c>
      <c r="L6319" s="21">
        <v>-53413.506999999998</v>
      </c>
      <c r="M6319" s="21">
        <v>-33.28</v>
      </c>
      <c r="N6319" s="21">
        <v>-24.94</v>
      </c>
      <c r="O6319" s="21">
        <v>5.25</v>
      </c>
      <c r="P6319" s="21">
        <v>-21.08</v>
      </c>
      <c r="Q6319" s="21">
        <v>-0.5</v>
      </c>
      <c r="R6319" s="21">
        <v>-130.94</v>
      </c>
      <c r="S6319" s="22">
        <v>59.44</v>
      </c>
      <c r="T6319" s="21">
        <v>157.97</v>
      </c>
      <c r="U6319" s="21" t="s">
        <v>314</v>
      </c>
      <c r="V6319" s="12" t="s">
        <v>314</v>
      </c>
      <c r="W6319" s="21">
        <v>36792.131000000001</v>
      </c>
      <c r="X6319" s="21">
        <v>5.73</v>
      </c>
      <c r="Y6319" s="12" t="str">
        <f>IFERROR(VLOOKUP(C6319,[1]Index!$D:$F,3,FALSE),"Non List")</f>
        <v>Microfinance</v>
      </c>
      <c r="Z6319">
        <f>IFERROR(VLOOKUP(C6319,[1]LP!$B:$C,2,FALSE),0)</f>
        <v>791.3</v>
      </c>
      <c r="AA6319" s="11">
        <f t="shared" si="267"/>
        <v>-23.8</v>
      </c>
      <c r="AB6319" s="5">
        <f>IFERROR(VLOOKUP(C6319,[2]Sheet1!$B:$F,5,FALSE),0)</f>
        <v>2419052.79</v>
      </c>
      <c r="AC6319" s="11">
        <f>IFERROR(VLOOKUP(AE6319,[3]Sheet2!$M:$O,2,FALSE),0)</f>
        <v>0</v>
      </c>
      <c r="AD6319" s="11">
        <f>IFERROR(VLOOKUP(AE6319,[3]Sheet2!$M:$O,3,FALSE),0)</f>
        <v>0</v>
      </c>
      <c r="AE6319" s="10" t="str">
        <f t="shared" si="268"/>
        <v>81/82ALBSL</v>
      </c>
      <c r="AF6319" s="13">
        <f t="shared" si="266"/>
        <v>-4.2057373941615066E-2</v>
      </c>
    </row>
    <row r="6320" spans="1:32" x14ac:dyDescent="0.45">
      <c r="A6320" t="s">
        <v>24</v>
      </c>
      <c r="B6320" t="s">
        <v>376</v>
      </c>
      <c r="C6320" s="12" t="s">
        <v>84</v>
      </c>
      <c r="D6320" s="12">
        <v>1237</v>
      </c>
      <c r="E6320" s="12">
        <v>1331608.885</v>
      </c>
      <c r="F6320" s="12">
        <v>1722006</v>
      </c>
      <c r="G6320" s="12">
        <v>5658811</v>
      </c>
      <c r="H6320" s="12">
        <v>21294778</v>
      </c>
      <c r="I6320" s="12">
        <v>304492</v>
      </c>
      <c r="J6320" s="12">
        <v>356871</v>
      </c>
      <c r="K6320" s="21">
        <v>173189</v>
      </c>
      <c r="L6320" s="21">
        <v>104797</v>
      </c>
      <c r="M6320" s="21">
        <v>31.44</v>
      </c>
      <c r="N6320" s="21">
        <v>39.340000000000003</v>
      </c>
      <c r="O6320" s="21">
        <v>5.39</v>
      </c>
      <c r="P6320" s="21">
        <v>13.73</v>
      </c>
      <c r="Q6320" s="21">
        <v>0.44</v>
      </c>
      <c r="R6320" s="21">
        <v>212.04</v>
      </c>
      <c r="S6320" s="22">
        <v>4.26</v>
      </c>
      <c r="T6320" s="21">
        <v>229.32</v>
      </c>
      <c r="U6320" s="21">
        <v>402.77</v>
      </c>
      <c r="V6320" s="12">
        <v>-0.6744</v>
      </c>
      <c r="W6320" s="21" t="s">
        <v>314</v>
      </c>
      <c r="X6320">
        <v>0</v>
      </c>
      <c r="Y6320" s="12" t="str">
        <f>IFERROR(VLOOKUP(C6320,[1]Index!$D:$F,3,FALSE),"Non List")</f>
        <v>Microfinance</v>
      </c>
      <c r="Z6320">
        <f>IFERROR(VLOOKUP(C6320,[1]LP!$B:$C,2,FALSE),0)</f>
        <v>1260</v>
      </c>
      <c r="AA6320" s="11">
        <f t="shared" si="267"/>
        <v>40.1</v>
      </c>
      <c r="AB6320" s="5">
        <f>IFERROR(VLOOKUP(C6320,[2]Sheet1!$B:$F,5,FALSE),0)</f>
        <v>3462181.58</v>
      </c>
      <c r="AC6320" s="11">
        <f>IFERROR(VLOOKUP(AE6320,[3]Sheet2!$M:$O,2,FALSE),0)</f>
        <v>0</v>
      </c>
      <c r="AD6320" s="11">
        <f>IFERROR(VLOOKUP(AE6320,[3]Sheet2!$M:$O,3,FALSE),0)</f>
        <v>0</v>
      </c>
      <c r="AE6320" s="10" t="str">
        <f t="shared" si="268"/>
        <v>81/82NMFBS</v>
      </c>
      <c r="AF6320" s="13">
        <f t="shared" si="266"/>
        <v>2.4952380952380955E-2</v>
      </c>
    </row>
    <row r="6321" spans="1:32" x14ac:dyDescent="0.45">
      <c r="A6321" t="s">
        <v>24</v>
      </c>
      <c r="B6321" t="s">
        <v>376</v>
      </c>
      <c r="C6321" s="12" t="s">
        <v>104</v>
      </c>
      <c r="D6321" s="12">
        <v>1709</v>
      </c>
      <c r="E6321" s="12">
        <v>151554.5325</v>
      </c>
      <c r="F6321" s="12">
        <v>37311.545899999997</v>
      </c>
      <c r="G6321" s="12">
        <v>445288.53340000001</v>
      </c>
      <c r="H6321" s="12">
        <v>2037313.1651999999</v>
      </c>
      <c r="I6321" s="12">
        <v>35773.507599999997</v>
      </c>
      <c r="J6321" s="12">
        <v>37554.095800000003</v>
      </c>
      <c r="K6321" s="21">
        <v>4378.1351999999997</v>
      </c>
      <c r="L6321" s="21">
        <v>1034.7497000000001</v>
      </c>
      <c r="M6321" s="21">
        <v>2.72</v>
      </c>
      <c r="N6321" s="21">
        <v>628.30999999999995</v>
      </c>
      <c r="O6321" s="21">
        <v>13.71</v>
      </c>
      <c r="P6321" s="21">
        <v>2.19</v>
      </c>
      <c r="Q6321" s="21">
        <v>0.04</v>
      </c>
      <c r="R6321" s="21">
        <v>8614.1299999999992</v>
      </c>
      <c r="S6321" s="22">
        <v>4.93</v>
      </c>
      <c r="T6321" s="21">
        <v>124.62</v>
      </c>
      <c r="U6321" s="21">
        <v>87.33</v>
      </c>
      <c r="V6321" s="12">
        <v>-0.94889999999999997</v>
      </c>
      <c r="W6321" s="21">
        <v>-346.30810000000002</v>
      </c>
      <c r="X6321" s="21">
        <v>-0.23</v>
      </c>
      <c r="Y6321" s="12" t="str">
        <f>IFERROR(VLOOKUP(C6321,[1]Index!$D:$F,3,FALSE),"Non List")</f>
        <v>Microfinance</v>
      </c>
      <c r="Z6321">
        <f>IFERROR(VLOOKUP(C6321,[1]LP!$B:$C,2,FALSE),0)</f>
        <v>1752</v>
      </c>
      <c r="AA6321" s="11">
        <f t="shared" si="267"/>
        <v>644.1</v>
      </c>
      <c r="AB6321" s="5">
        <f>IFERROR(VLOOKUP(C6321,[2]Sheet1!$B:$F,5,FALSE),0)</f>
        <v>484974.4</v>
      </c>
      <c r="AC6321" s="11">
        <f>IFERROR(VLOOKUP(AE6321,[3]Sheet2!$M:$O,2,FALSE),0)</f>
        <v>0</v>
      </c>
      <c r="AD6321" s="11">
        <f>IFERROR(VLOOKUP(AE6321,[3]Sheet2!$M:$O,3,FALSE),0)</f>
        <v>0</v>
      </c>
      <c r="AE6321" s="10" t="str">
        <f t="shared" si="268"/>
        <v>81/82GMFBS</v>
      </c>
      <c r="AF6321" s="13">
        <f t="shared" si="266"/>
        <v>1.5525114155251142E-3</v>
      </c>
    </row>
    <row r="6322" spans="1:32" x14ac:dyDescent="0.45">
      <c r="A6322" t="s">
        <v>24</v>
      </c>
      <c r="B6322" t="s">
        <v>376</v>
      </c>
      <c r="C6322" s="12" t="s">
        <v>325</v>
      </c>
      <c r="D6322" s="12">
        <v>950</v>
      </c>
      <c r="E6322" s="12">
        <v>319818.2</v>
      </c>
      <c r="F6322" s="12">
        <v>158914.82999999999</v>
      </c>
      <c r="G6322" s="12">
        <v>947881.51</v>
      </c>
      <c r="H6322" s="12">
        <v>4287348.1100000003</v>
      </c>
      <c r="I6322" s="12">
        <v>72065.31</v>
      </c>
      <c r="J6322" s="12">
        <v>88241.73</v>
      </c>
      <c r="K6322" s="21">
        <v>20458.27</v>
      </c>
      <c r="L6322" s="21">
        <v>13499.28</v>
      </c>
      <c r="M6322" s="21">
        <v>16.88</v>
      </c>
      <c r="N6322" s="21">
        <v>56.28</v>
      </c>
      <c r="O6322" s="21">
        <v>6.35</v>
      </c>
      <c r="P6322" s="21">
        <v>11.28</v>
      </c>
      <c r="Q6322" s="21">
        <v>0.26</v>
      </c>
      <c r="R6322" s="21">
        <v>357.38</v>
      </c>
      <c r="S6322" s="22">
        <v>3.72</v>
      </c>
      <c r="T6322" s="21">
        <v>149.69</v>
      </c>
      <c r="U6322" s="21">
        <v>238.44</v>
      </c>
      <c r="V6322" s="12">
        <v>-0.749</v>
      </c>
      <c r="W6322" s="21">
        <v>-8992.23</v>
      </c>
      <c r="X6322" s="21">
        <v>-2.81</v>
      </c>
      <c r="Y6322" s="12" t="str">
        <f>IFERROR(VLOOKUP(C6322,[1]Index!$D:$F,3,FALSE),"Non List")</f>
        <v>Microfinance</v>
      </c>
      <c r="Z6322">
        <f>IFERROR(VLOOKUP(C6322,[1]LP!$B:$C,2,FALSE),0)</f>
        <v>931</v>
      </c>
      <c r="AA6322" s="11">
        <f t="shared" si="267"/>
        <v>55.2</v>
      </c>
      <c r="AB6322" s="5">
        <f>IFERROR(VLOOKUP(C6322,[2]Sheet1!$B:$F,5,FALSE),0)</f>
        <v>1567109.18</v>
      </c>
      <c r="AC6322" s="11">
        <f>IFERROR(VLOOKUP(AE6322,[3]Sheet2!$M:$O,2,FALSE),0)</f>
        <v>0</v>
      </c>
      <c r="AD6322" s="11">
        <f>IFERROR(VLOOKUP(AE6322,[3]Sheet2!$M:$O,3,FALSE),0)</f>
        <v>0</v>
      </c>
      <c r="AE6322" s="10" t="str">
        <f t="shared" si="268"/>
        <v>81/82HLBSL</v>
      </c>
      <c r="AF6322" s="13">
        <f t="shared" si="266"/>
        <v>1.8131041890440385E-2</v>
      </c>
    </row>
    <row r="6323" spans="1:32" x14ac:dyDescent="0.45">
      <c r="A6323" t="s">
        <v>24</v>
      </c>
      <c r="B6323" t="s">
        <v>376</v>
      </c>
      <c r="C6323" s="12" t="s">
        <v>96</v>
      </c>
      <c r="D6323" s="12">
        <v>960</v>
      </c>
      <c r="E6323" s="12">
        <v>497415.94199999998</v>
      </c>
      <c r="F6323" s="12">
        <v>104634.93399999999</v>
      </c>
      <c r="G6323" s="12">
        <v>1291177.2749999999</v>
      </c>
      <c r="H6323" s="12">
        <v>5387518.7199999997</v>
      </c>
      <c r="I6323" s="12">
        <v>59864.563000000002</v>
      </c>
      <c r="J6323" s="12">
        <v>73356.205000000002</v>
      </c>
      <c r="K6323" s="21">
        <v>13352.737999999999</v>
      </c>
      <c r="L6323" s="21">
        <v>-71088.557000000001</v>
      </c>
      <c r="M6323" s="21">
        <v>-57.16</v>
      </c>
      <c r="N6323" s="21">
        <v>-16.79</v>
      </c>
      <c r="O6323" s="21">
        <v>7.93</v>
      </c>
      <c r="P6323" s="21">
        <v>-47.23</v>
      </c>
      <c r="Q6323" s="21">
        <v>-1.21</v>
      </c>
      <c r="R6323" s="21">
        <v>-133.13999999999999</v>
      </c>
      <c r="S6323" s="22">
        <v>11.35</v>
      </c>
      <c r="T6323" s="21">
        <v>121.04</v>
      </c>
      <c r="U6323" s="21" t="s">
        <v>314</v>
      </c>
      <c r="V6323" s="12" t="s">
        <v>314</v>
      </c>
      <c r="W6323" s="21" t="s">
        <v>314</v>
      </c>
      <c r="X6323">
        <v>0</v>
      </c>
      <c r="Y6323" s="12" t="str">
        <f>IFERROR(VLOOKUP(C6323,[1]Index!$D:$F,3,FALSE),"Non List")</f>
        <v>Microfinance</v>
      </c>
      <c r="Z6323">
        <f>IFERROR(VLOOKUP(C6323,[1]LP!$B:$C,2,FALSE),0)</f>
        <v>935.3</v>
      </c>
      <c r="AA6323" s="11">
        <f t="shared" si="267"/>
        <v>-16.399999999999999</v>
      </c>
      <c r="AB6323" s="5">
        <f>IFERROR(VLOOKUP(C6323,[2]Sheet1!$B:$F,5,FALSE),0)</f>
        <v>1641493.9200000002</v>
      </c>
      <c r="AC6323" s="11">
        <f>IFERROR(VLOOKUP(AE6323,[3]Sheet2!$M:$O,2,FALSE),0)</f>
        <v>0</v>
      </c>
      <c r="AD6323" s="11">
        <f>IFERROR(VLOOKUP(AE6323,[3]Sheet2!$M:$O,3,FALSE),0)</f>
        <v>0</v>
      </c>
      <c r="AE6323" s="10" t="str">
        <f t="shared" si="268"/>
        <v>81/82ILBS</v>
      </c>
      <c r="AF6323" s="13">
        <f t="shared" si="266"/>
        <v>-6.1114081043515449E-2</v>
      </c>
    </row>
    <row r="6324" spans="1:32" x14ac:dyDescent="0.45">
      <c r="A6324" t="s">
        <v>24</v>
      </c>
      <c r="B6324" t="s">
        <v>376</v>
      </c>
      <c r="C6324" s="12" t="s">
        <v>87</v>
      </c>
      <c r="D6324" s="12">
        <v>1230</v>
      </c>
      <c r="E6324" s="12">
        <v>1195953.706</v>
      </c>
      <c r="F6324" s="12">
        <v>2001087.54</v>
      </c>
      <c r="G6324" s="12">
        <v>9138384.2599999998</v>
      </c>
      <c r="H6324" s="12">
        <v>19933430.59</v>
      </c>
      <c r="I6324" s="12">
        <v>280813.56</v>
      </c>
      <c r="J6324" s="12">
        <v>319247.87</v>
      </c>
      <c r="K6324" s="21">
        <v>173089.79</v>
      </c>
      <c r="L6324" s="21">
        <v>41619.980000000003</v>
      </c>
      <c r="M6324" s="21">
        <v>13.92</v>
      </c>
      <c r="N6324" s="21">
        <v>88.36</v>
      </c>
      <c r="O6324" s="21">
        <v>4.5999999999999996</v>
      </c>
      <c r="P6324" s="21">
        <v>5.21</v>
      </c>
      <c r="Q6324" s="21">
        <v>0.19</v>
      </c>
      <c r="R6324" s="21">
        <v>406.46</v>
      </c>
      <c r="S6324" s="22">
        <v>7.38</v>
      </c>
      <c r="T6324" s="21">
        <v>267.32</v>
      </c>
      <c r="U6324" s="21">
        <v>289.35000000000002</v>
      </c>
      <c r="V6324" s="12">
        <v>-0.76480000000000004</v>
      </c>
      <c r="W6324" s="21">
        <v>237556.93</v>
      </c>
      <c r="X6324" s="21">
        <v>19.86</v>
      </c>
      <c r="Y6324" s="12" t="str">
        <f>IFERROR(VLOOKUP(C6324,[1]Index!$D:$F,3,FALSE),"Non List")</f>
        <v>Microfinance</v>
      </c>
      <c r="Z6324">
        <f>IFERROR(VLOOKUP(C6324,[1]LP!$B:$C,2,FALSE),0)</f>
        <v>1247</v>
      </c>
      <c r="AA6324" s="11">
        <f t="shared" si="267"/>
        <v>89.6</v>
      </c>
      <c r="AB6324" s="5">
        <f>IFERROR(VLOOKUP(C6324,[2]Sheet1!$B:$F,5,FALSE),0)</f>
        <v>3587861.1</v>
      </c>
      <c r="AC6324" s="11">
        <f>IFERROR(VLOOKUP(AE6324,[3]Sheet2!$M:$O,2,FALSE),0)</f>
        <v>0</v>
      </c>
      <c r="AD6324" s="11">
        <f>IFERROR(VLOOKUP(AE6324,[3]Sheet2!$M:$O,3,FALSE),0)</f>
        <v>0</v>
      </c>
      <c r="AE6324" s="10" t="str">
        <f t="shared" si="268"/>
        <v>81/82FOWAD</v>
      </c>
      <c r="AF6324" s="13">
        <f t="shared" si="266"/>
        <v>1.1162790697674419E-2</v>
      </c>
    </row>
    <row r="6325" spans="1:32" x14ac:dyDescent="0.45">
      <c r="A6325" t="s">
        <v>24</v>
      </c>
      <c r="B6325" t="s">
        <v>376</v>
      </c>
      <c r="C6325" s="12" t="s">
        <v>93</v>
      </c>
      <c r="D6325" s="12">
        <v>822</v>
      </c>
      <c r="E6325" s="12">
        <v>599096.80000000005</v>
      </c>
      <c r="F6325" s="12">
        <v>133020.64000000001</v>
      </c>
      <c r="G6325" s="12">
        <v>1435578.95</v>
      </c>
      <c r="H6325" s="12">
        <v>4482113.38</v>
      </c>
      <c r="I6325" s="12">
        <v>49776.42</v>
      </c>
      <c r="J6325" s="12">
        <v>60658.73</v>
      </c>
      <c r="K6325" s="21">
        <v>-947.85</v>
      </c>
      <c r="L6325" s="21">
        <v>-41336.04</v>
      </c>
      <c r="M6325" s="21">
        <v>-27.56</v>
      </c>
      <c r="N6325" s="21">
        <v>-29.83</v>
      </c>
      <c r="O6325" s="21">
        <v>6.73</v>
      </c>
      <c r="P6325" s="21">
        <v>-22.58</v>
      </c>
      <c r="Q6325" s="21">
        <v>-0.83</v>
      </c>
      <c r="R6325" s="21">
        <v>-200.76</v>
      </c>
      <c r="S6325" s="22">
        <v>4.58</v>
      </c>
      <c r="T6325" s="21">
        <v>122.2</v>
      </c>
      <c r="U6325" s="21" t="s">
        <v>314</v>
      </c>
      <c r="V6325" s="12" t="s">
        <v>314</v>
      </c>
      <c r="W6325" s="21">
        <v>-20902.78</v>
      </c>
      <c r="X6325" s="21">
        <v>-3.49</v>
      </c>
      <c r="Y6325" s="12" t="str">
        <f>IFERROR(VLOOKUP(C6325,[1]Index!$D:$F,3,FALSE),"Non List")</f>
        <v>Microfinance</v>
      </c>
      <c r="Z6325">
        <f>IFERROR(VLOOKUP(C6325,[1]LP!$B:$C,2,FALSE),0)</f>
        <v>814</v>
      </c>
      <c r="AA6325" s="11">
        <f t="shared" si="267"/>
        <v>-29.5</v>
      </c>
      <c r="AB6325" s="5">
        <f>IFERROR(VLOOKUP(C6325,[2]Sheet1!$B:$F,5,FALSE),0)</f>
        <v>1692018.9</v>
      </c>
      <c r="AC6325" s="11">
        <f>IFERROR(VLOOKUP(AE6325,[3]Sheet2!$M:$O,2,FALSE),0)</f>
        <v>0</v>
      </c>
      <c r="AD6325" s="11">
        <f>IFERROR(VLOOKUP(AE6325,[3]Sheet2!$M:$O,3,FALSE),0)</f>
        <v>0</v>
      </c>
      <c r="AE6325" s="10" t="str">
        <f t="shared" si="268"/>
        <v>81/82SMATA</v>
      </c>
      <c r="AF6325" s="13">
        <f t="shared" si="266"/>
        <v>-3.3857493857493856E-2</v>
      </c>
    </row>
    <row r="6326" spans="1:32" x14ac:dyDescent="0.45">
      <c r="A6326" t="s">
        <v>24</v>
      </c>
      <c r="B6326" t="s">
        <v>376</v>
      </c>
      <c r="C6326" s="12" t="s">
        <v>94</v>
      </c>
      <c r="D6326" s="12">
        <v>1574.1</v>
      </c>
      <c r="E6326" s="12">
        <v>322378.58519999997</v>
      </c>
      <c r="F6326" s="12">
        <v>349537.38</v>
      </c>
      <c r="G6326" s="12">
        <v>1657030.9154999999</v>
      </c>
      <c r="H6326" s="12">
        <v>4625832.3273999998</v>
      </c>
      <c r="I6326" s="12">
        <v>84434.630300000004</v>
      </c>
      <c r="J6326" s="12">
        <v>92270.725099999996</v>
      </c>
      <c r="K6326" s="21">
        <v>30593.164499999999</v>
      </c>
      <c r="L6326" s="21">
        <v>449.88470000000001</v>
      </c>
      <c r="M6326" s="21">
        <v>0.52</v>
      </c>
      <c r="N6326" s="21">
        <v>3027.12</v>
      </c>
      <c r="O6326" s="21">
        <v>7.55</v>
      </c>
      <c r="P6326" s="21">
        <v>0.27</v>
      </c>
      <c r="Q6326" s="21"/>
      <c r="R6326" s="21">
        <v>22854.76</v>
      </c>
      <c r="S6326" s="22">
        <v>4.83</v>
      </c>
      <c r="T6326" s="21">
        <v>208.42</v>
      </c>
      <c r="U6326" s="21">
        <v>49.38</v>
      </c>
      <c r="V6326" s="12">
        <v>-0.96860000000000002</v>
      </c>
      <c r="W6326" s="21">
        <v>55625.978499999997</v>
      </c>
      <c r="X6326" s="21">
        <v>17.25</v>
      </c>
      <c r="Y6326" s="12" t="str">
        <f>IFERROR(VLOOKUP(C6326,[1]Index!$D:$F,3,FALSE),"Non List")</f>
        <v>Microfinance</v>
      </c>
      <c r="Z6326">
        <f>IFERROR(VLOOKUP(C6326,[1]LP!$B:$C,2,FALSE),0)</f>
        <v>1485</v>
      </c>
      <c r="AA6326" s="11">
        <f t="shared" si="267"/>
        <v>2855.8</v>
      </c>
      <c r="AB6326" s="5">
        <f>IFERROR(VLOOKUP(C6326,[2]Sheet1!$B:$F,5,FALSE),0)</f>
        <v>967135.5</v>
      </c>
      <c r="AC6326" s="11">
        <f>IFERROR(VLOOKUP(AE6326,[3]Sheet2!$M:$O,2,FALSE),0)</f>
        <v>0</v>
      </c>
      <c r="AD6326" s="11">
        <f>IFERROR(VLOOKUP(AE6326,[3]Sheet2!$M:$O,3,FALSE),0)</f>
        <v>0</v>
      </c>
      <c r="AE6326" s="10" t="str">
        <f t="shared" si="268"/>
        <v>81/82MSLB</v>
      </c>
      <c r="AF6326" s="13">
        <f t="shared" si="266"/>
        <v>3.5016835016835019E-4</v>
      </c>
    </row>
    <row r="6327" spans="1:32" x14ac:dyDescent="0.45">
      <c r="A6327" t="s">
        <v>24</v>
      </c>
      <c r="B6327" t="s">
        <v>376</v>
      </c>
      <c r="C6327" s="12" t="s">
        <v>89</v>
      </c>
      <c r="D6327" s="12">
        <v>1240</v>
      </c>
      <c r="E6327" s="12">
        <v>618900.04500000004</v>
      </c>
      <c r="F6327" s="12">
        <v>543404.80900000001</v>
      </c>
      <c r="G6327" s="12">
        <v>3126458.6349999998</v>
      </c>
      <c r="H6327" s="12">
        <v>9008448.6140000001</v>
      </c>
      <c r="I6327" s="12">
        <v>137135.44899999999</v>
      </c>
      <c r="J6327" s="12">
        <v>159412.70000000001</v>
      </c>
      <c r="K6327" s="21">
        <v>64719.720999999998</v>
      </c>
      <c r="L6327" s="21">
        <v>40477.186999999998</v>
      </c>
      <c r="M6327" s="21">
        <v>26.16</v>
      </c>
      <c r="N6327" s="21">
        <v>47.4</v>
      </c>
      <c r="O6327" s="21">
        <v>6.6</v>
      </c>
      <c r="P6327" s="21">
        <v>13.93</v>
      </c>
      <c r="Q6327" s="21">
        <v>0.43</v>
      </c>
      <c r="R6327" s="21">
        <v>312.83999999999997</v>
      </c>
      <c r="S6327" s="22">
        <v>4.3499999999999996</v>
      </c>
      <c r="T6327" s="21">
        <v>187.8</v>
      </c>
      <c r="U6327" s="21">
        <v>332.47</v>
      </c>
      <c r="V6327" s="12">
        <v>-0.7319</v>
      </c>
      <c r="W6327" s="21">
        <v>2452.6190000000001</v>
      </c>
      <c r="X6327" s="21">
        <v>0.4</v>
      </c>
      <c r="Y6327" s="12" t="str">
        <f>IFERROR(VLOOKUP(C6327,[1]Index!$D:$F,3,FALSE),"Non List")</f>
        <v>Microfinance</v>
      </c>
      <c r="Z6327">
        <f>IFERROR(VLOOKUP(C6327,[1]LP!$B:$C,2,FALSE),0)</f>
        <v>1155</v>
      </c>
      <c r="AA6327" s="11">
        <f t="shared" si="267"/>
        <v>44.2</v>
      </c>
      <c r="AB6327" s="5">
        <f>IFERROR(VLOOKUP(C6327,[2]Sheet1!$B:$F,5,FALSE),0)</f>
        <v>1856700</v>
      </c>
      <c r="AC6327" s="11">
        <f>IFERROR(VLOOKUP(AE6327,[3]Sheet2!$M:$O,2,FALSE),0)</f>
        <v>0</v>
      </c>
      <c r="AD6327" s="11">
        <f>IFERROR(VLOOKUP(AE6327,[3]Sheet2!$M:$O,3,FALSE),0)</f>
        <v>0</v>
      </c>
      <c r="AE6327" s="10" t="str">
        <f t="shared" si="268"/>
        <v>81/82GILB</v>
      </c>
      <c r="AF6327" s="13">
        <f t="shared" si="266"/>
        <v>2.2649350649350648E-2</v>
      </c>
    </row>
    <row r="6328" spans="1:32" x14ac:dyDescent="0.45">
      <c r="A6328" t="s">
        <v>24</v>
      </c>
      <c r="B6328" t="s">
        <v>376</v>
      </c>
      <c r="C6328" s="12" t="s">
        <v>90</v>
      </c>
      <c r="D6328" s="12">
        <v>2500</v>
      </c>
      <c r="E6328" s="12">
        <v>122443.44899999999</v>
      </c>
      <c r="F6328" s="12">
        <v>56017.3</v>
      </c>
      <c r="G6328" s="12">
        <v>362740.36</v>
      </c>
      <c r="H6328" s="12">
        <v>1677026.28</v>
      </c>
      <c r="I6328" s="12">
        <v>19453.79</v>
      </c>
      <c r="J6328" s="12">
        <v>25144.99</v>
      </c>
      <c r="K6328" s="21">
        <v>3741.21</v>
      </c>
      <c r="L6328" s="21">
        <v>2606.5300000000002</v>
      </c>
      <c r="M6328" s="21">
        <v>8.48</v>
      </c>
      <c r="N6328" s="21">
        <v>294.81</v>
      </c>
      <c r="O6328" s="21">
        <v>17.149999999999999</v>
      </c>
      <c r="P6328" s="21">
        <v>5.84</v>
      </c>
      <c r="Q6328" s="21">
        <v>0.14000000000000001</v>
      </c>
      <c r="R6328" s="21">
        <v>5055.99</v>
      </c>
      <c r="S6328" s="22">
        <v>1.64</v>
      </c>
      <c r="T6328" s="21">
        <v>145.75</v>
      </c>
      <c r="U6328" s="21">
        <v>166.76</v>
      </c>
      <c r="V6328" s="12">
        <v>-0.93330000000000002</v>
      </c>
      <c r="W6328" s="21">
        <v>2606.5300000000002</v>
      </c>
      <c r="X6328" s="21">
        <v>2.13</v>
      </c>
      <c r="Y6328" s="12" t="str">
        <f>IFERROR(VLOOKUP(C6328,[1]Index!$D:$F,3,FALSE),"Non List")</f>
        <v>Microfinance</v>
      </c>
      <c r="Z6328">
        <f>IFERROR(VLOOKUP(C6328,[1]LP!$B:$C,2,FALSE),0)</f>
        <v>2760</v>
      </c>
      <c r="AA6328" s="11">
        <f t="shared" si="267"/>
        <v>325.5</v>
      </c>
      <c r="AB6328" s="5">
        <f>IFERROR(VLOOKUP(C6328,[2]Sheet1!$B:$F,5,FALSE),0)</f>
        <v>367330.2</v>
      </c>
      <c r="AC6328" s="11">
        <f>IFERROR(VLOOKUP(AE6328,[3]Sheet2!$M:$O,2,FALSE),0)</f>
        <v>0</v>
      </c>
      <c r="AD6328" s="11">
        <f>IFERROR(VLOOKUP(AE6328,[3]Sheet2!$M:$O,3,FALSE),0)</f>
        <v>0</v>
      </c>
      <c r="AE6328" s="10" t="str">
        <f t="shared" si="268"/>
        <v>81/82SMB</v>
      </c>
      <c r="AF6328" s="13">
        <f t="shared" si="266"/>
        <v>3.072463768115942E-3</v>
      </c>
    </row>
    <row r="6329" spans="1:32" x14ac:dyDescent="0.45">
      <c r="A6329" t="s">
        <v>24</v>
      </c>
      <c r="B6329" t="s">
        <v>376</v>
      </c>
      <c r="C6329" s="12" t="s">
        <v>91</v>
      </c>
      <c r="D6329" s="12">
        <v>785.7</v>
      </c>
      <c r="E6329" s="12">
        <v>982500</v>
      </c>
      <c r="F6329" s="12">
        <v>1521689.956</v>
      </c>
      <c r="G6329" s="12">
        <v>3485537.449</v>
      </c>
      <c r="H6329" s="12">
        <v>11770714.946</v>
      </c>
      <c r="I6329" s="12">
        <v>322289.859</v>
      </c>
      <c r="J6329" s="12">
        <v>352623.39199999999</v>
      </c>
      <c r="K6329" s="21">
        <v>130358.11599999999</v>
      </c>
      <c r="L6329" s="21">
        <v>87923.592000000004</v>
      </c>
      <c r="M6329" s="21">
        <v>35.76</v>
      </c>
      <c r="N6329" s="21">
        <v>21.97</v>
      </c>
      <c r="O6329" s="21">
        <v>3.08</v>
      </c>
      <c r="P6329" s="21">
        <v>14.04</v>
      </c>
      <c r="Q6329" s="21">
        <v>0.63</v>
      </c>
      <c r="R6329" s="21">
        <v>67.67</v>
      </c>
      <c r="S6329" s="22">
        <v>4.78</v>
      </c>
      <c r="T6329" s="21">
        <v>254.88</v>
      </c>
      <c r="U6329" s="21">
        <v>452.85</v>
      </c>
      <c r="V6329" s="12">
        <v>-0.42359999999999998</v>
      </c>
      <c r="W6329" s="21">
        <v>87923.59</v>
      </c>
      <c r="X6329" s="21">
        <v>8.9499999999999993</v>
      </c>
      <c r="Y6329" s="12" t="str">
        <f>IFERROR(VLOOKUP(C6329,[1]Index!$D:$F,3,FALSE),"Non List")</f>
        <v>Microfinance</v>
      </c>
      <c r="Z6329">
        <f>IFERROR(VLOOKUP(C6329,[1]LP!$B:$C,2,FALSE),0)</f>
        <v>753</v>
      </c>
      <c r="AA6329" s="11">
        <f t="shared" si="267"/>
        <v>21.1</v>
      </c>
      <c r="AB6329" s="5">
        <f>IFERROR(VLOOKUP(C6329,[2]Sheet1!$B:$F,5,FALSE),0)</f>
        <v>2947500</v>
      </c>
      <c r="AC6329" s="11">
        <f>IFERROR(VLOOKUP(AE6329,[3]Sheet2!$M:$O,2,FALSE),0)</f>
        <v>0</v>
      </c>
      <c r="AD6329" s="11">
        <f>IFERROR(VLOOKUP(AE6329,[3]Sheet2!$M:$O,3,FALSE),0)</f>
        <v>0</v>
      </c>
      <c r="AE6329" s="10" t="str">
        <f t="shared" si="268"/>
        <v>81/82GBLBS</v>
      </c>
      <c r="AF6329" s="13">
        <f t="shared" si="266"/>
        <v>4.7490039840637446E-2</v>
      </c>
    </row>
    <row r="6330" spans="1:32" x14ac:dyDescent="0.45">
      <c r="A6330" t="s">
        <v>24</v>
      </c>
      <c r="B6330" t="s">
        <v>376</v>
      </c>
      <c r="C6330" s="12" t="s">
        <v>122</v>
      </c>
      <c r="D6330" s="12">
        <v>2165</v>
      </c>
      <c r="E6330" s="12">
        <v>255000</v>
      </c>
      <c r="F6330" s="12">
        <v>750433.91330000001</v>
      </c>
      <c r="G6330" s="12">
        <v>2357287.71</v>
      </c>
      <c r="H6330" s="12">
        <v>3599398.9482</v>
      </c>
      <c r="I6330" s="12">
        <v>59800.28</v>
      </c>
      <c r="J6330" s="12">
        <v>79565.539999999994</v>
      </c>
      <c r="K6330" s="21">
        <v>41265.839999999997</v>
      </c>
      <c r="L6330" s="21">
        <v>7991.0879999999997</v>
      </c>
      <c r="M6330" s="21">
        <v>12.52</v>
      </c>
      <c r="N6330" s="21">
        <v>172.92</v>
      </c>
      <c r="O6330" s="21">
        <v>5.49</v>
      </c>
      <c r="P6330" s="21">
        <v>3.18</v>
      </c>
      <c r="Q6330" s="21">
        <v>0.17</v>
      </c>
      <c r="R6330" s="21">
        <v>949.33</v>
      </c>
      <c r="S6330" s="22">
        <v>13.3</v>
      </c>
      <c r="T6330" s="21">
        <v>394.29</v>
      </c>
      <c r="U6330" s="21">
        <v>333.27</v>
      </c>
      <c r="V6330" s="12">
        <v>-0.84609999999999996</v>
      </c>
      <c r="W6330" s="21">
        <v>468027.96769999998</v>
      </c>
      <c r="X6330" s="21">
        <v>183.54</v>
      </c>
      <c r="Y6330" s="12" t="str">
        <f>IFERROR(VLOOKUP(C6330,[1]Index!$D:$F,3,FALSE),"Non List")</f>
        <v>Microfinance</v>
      </c>
      <c r="Z6330">
        <f>IFERROR(VLOOKUP(C6330,[1]LP!$B:$C,2,FALSE),0)</f>
        <v>2267</v>
      </c>
      <c r="AA6330" s="11">
        <f t="shared" si="267"/>
        <v>181.1</v>
      </c>
      <c r="AB6330" s="5">
        <f>IFERROR(VLOOKUP(C6330,[2]Sheet1!$B:$F,5,FALSE),0)</f>
        <v>841500</v>
      </c>
      <c r="AC6330" s="11">
        <f>IFERROR(VLOOKUP(AE6330,[3]Sheet2!$M:$O,2,FALSE),0)</f>
        <v>0</v>
      </c>
      <c r="AD6330" s="11">
        <f>IFERROR(VLOOKUP(AE6330,[3]Sheet2!$M:$O,3,FALSE),0)</f>
        <v>0</v>
      </c>
      <c r="AE6330" s="10" t="str">
        <f t="shared" si="268"/>
        <v>81/82NESDO</v>
      </c>
      <c r="AF6330" s="13">
        <f t="shared" si="266"/>
        <v>5.5227172474636085E-3</v>
      </c>
    </row>
    <row r="6331" spans="1:32" x14ac:dyDescent="0.45">
      <c r="A6331" t="s">
        <v>24</v>
      </c>
      <c r="B6331" t="s">
        <v>376</v>
      </c>
      <c r="C6331" s="12" t="s">
        <v>120</v>
      </c>
      <c r="D6331" s="12">
        <v>2240</v>
      </c>
      <c r="E6331" s="12">
        <v>217562.5</v>
      </c>
      <c r="F6331" s="12">
        <v>286334.799</v>
      </c>
      <c r="G6331" s="12">
        <v>1644838.6189999999</v>
      </c>
      <c r="H6331" s="12">
        <v>5241024.216</v>
      </c>
      <c r="I6331" s="12">
        <v>99001.673999999999</v>
      </c>
      <c r="J6331" s="12">
        <v>115716.56200000001</v>
      </c>
      <c r="K6331" s="21">
        <v>54682.709000000003</v>
      </c>
      <c r="L6331" s="21">
        <v>23342.543000000001</v>
      </c>
      <c r="M6331" s="21">
        <v>42.88</v>
      </c>
      <c r="N6331" s="21">
        <v>52.24</v>
      </c>
      <c r="O6331" s="21">
        <v>9.67</v>
      </c>
      <c r="P6331" s="21">
        <v>18.53</v>
      </c>
      <c r="Q6331" s="21">
        <v>0.43</v>
      </c>
      <c r="R6331" s="21">
        <v>505.16</v>
      </c>
      <c r="S6331" s="22">
        <v>2.85</v>
      </c>
      <c r="T6331" s="21">
        <v>231.61</v>
      </c>
      <c r="U6331" s="21">
        <v>472.71</v>
      </c>
      <c r="V6331" s="12">
        <v>-0.78900000000000003</v>
      </c>
      <c r="W6331" s="21">
        <v>-11001.976000000001</v>
      </c>
      <c r="X6331" s="21">
        <v>-5.0599999999999996</v>
      </c>
      <c r="Y6331" s="12" t="str">
        <f>IFERROR(VLOOKUP(C6331,[1]Index!$D:$F,3,FALSE),"Non List")</f>
        <v>Microfinance</v>
      </c>
      <c r="Z6331">
        <f>IFERROR(VLOOKUP(C6331,[1]LP!$B:$C,2,FALSE),0)</f>
        <v>2400</v>
      </c>
      <c r="AA6331" s="11">
        <f t="shared" si="267"/>
        <v>56</v>
      </c>
      <c r="AB6331" s="5">
        <f>IFERROR(VLOOKUP(C6331,[2]Sheet1!$B:$F,5,FALSE),0)</f>
        <v>870250</v>
      </c>
      <c r="AC6331" s="11">
        <f>IFERROR(VLOOKUP(AE6331,[3]Sheet2!$M:$O,2,FALSE),0)</f>
        <v>0</v>
      </c>
      <c r="AD6331" s="11">
        <f>IFERROR(VLOOKUP(AE6331,[3]Sheet2!$M:$O,3,FALSE),0)</f>
        <v>0</v>
      </c>
      <c r="AE6331" s="10" t="str">
        <f t="shared" si="268"/>
        <v>81/82MLBSL</v>
      </c>
      <c r="AF6331" s="13">
        <f t="shared" si="266"/>
        <v>1.7866666666666666E-2</v>
      </c>
    </row>
    <row r="6332" spans="1:32" x14ac:dyDescent="0.45">
      <c r="A6332" t="s">
        <v>24</v>
      </c>
      <c r="B6332" t="s">
        <v>376</v>
      </c>
      <c r="C6332" s="12" t="s">
        <v>106</v>
      </c>
      <c r="D6332" s="12">
        <v>2030</v>
      </c>
      <c r="E6332" s="12">
        <v>115849.5</v>
      </c>
      <c r="F6332" s="12">
        <v>37032.120000000003</v>
      </c>
      <c r="G6332" s="12">
        <v>332937.65999999997</v>
      </c>
      <c r="H6332" s="12">
        <v>1770802.14</v>
      </c>
      <c r="I6332" s="12">
        <v>31410.82</v>
      </c>
      <c r="J6332" s="12">
        <v>41281.46</v>
      </c>
      <c r="K6332" s="21">
        <v>16697.75</v>
      </c>
      <c r="L6332" s="21">
        <v>10162.44</v>
      </c>
      <c r="M6332" s="21">
        <v>35.08</v>
      </c>
      <c r="N6332" s="21">
        <v>57.87</v>
      </c>
      <c r="O6332" s="21">
        <v>15.38</v>
      </c>
      <c r="P6332" s="21">
        <v>26.59</v>
      </c>
      <c r="Q6332" s="21">
        <v>0.54</v>
      </c>
      <c r="R6332" s="21">
        <v>890.04</v>
      </c>
      <c r="S6332" s="22">
        <v>3.16</v>
      </c>
      <c r="T6332" s="21">
        <v>131.97</v>
      </c>
      <c r="U6332" s="21">
        <v>322.74</v>
      </c>
      <c r="V6332" s="12">
        <v>-0.84099999999999997</v>
      </c>
      <c r="W6332" s="21">
        <v>10162.44</v>
      </c>
      <c r="X6332" s="21">
        <v>8.77</v>
      </c>
      <c r="Y6332" s="12" t="str">
        <f>IFERROR(VLOOKUP(C6332,[1]Index!$D:$F,3,FALSE),"Non List")</f>
        <v>Microfinance</v>
      </c>
      <c r="Z6332">
        <f>IFERROR(VLOOKUP(C6332,[1]LP!$B:$C,2,FALSE),0)</f>
        <v>2350.1</v>
      </c>
      <c r="AA6332" s="11">
        <f t="shared" si="267"/>
        <v>67</v>
      </c>
      <c r="AB6332" s="5">
        <f>IFERROR(VLOOKUP(C6332,[2]Sheet1!$B:$F,5,FALSE),0)</f>
        <v>370729.60000000003</v>
      </c>
      <c r="AC6332" s="11">
        <f>IFERROR(VLOOKUP(AE6332,[3]Sheet2!$M:$O,2,FALSE),0)</f>
        <v>0</v>
      </c>
      <c r="AD6332" s="11">
        <f>IFERROR(VLOOKUP(AE6332,[3]Sheet2!$M:$O,3,FALSE),0)</f>
        <v>0</v>
      </c>
      <c r="AE6332" s="10" t="str">
        <f t="shared" si="268"/>
        <v>81/82GLBSL</v>
      </c>
      <c r="AF6332" s="13">
        <f t="shared" si="266"/>
        <v>1.4927024381941194E-2</v>
      </c>
    </row>
    <row r="6333" spans="1:32" x14ac:dyDescent="0.45">
      <c r="A6333" t="s">
        <v>24</v>
      </c>
      <c r="B6333" t="s">
        <v>376</v>
      </c>
      <c r="C6333" s="12" t="s">
        <v>112</v>
      </c>
      <c r="D6333" s="12">
        <v>672</v>
      </c>
      <c r="E6333" s="12">
        <v>1739440</v>
      </c>
      <c r="F6333" s="12">
        <v>1156996.2660000001</v>
      </c>
      <c r="G6333" s="12">
        <v>1567379.777</v>
      </c>
      <c r="H6333" s="12">
        <v>16401597.527000001</v>
      </c>
      <c r="I6333" s="12">
        <v>174871.31299999999</v>
      </c>
      <c r="J6333" s="12">
        <v>191402.16500000001</v>
      </c>
      <c r="K6333" s="21">
        <v>2687.317</v>
      </c>
      <c r="L6333" s="21">
        <v>68.792000000000002</v>
      </c>
      <c r="M6333" s="21"/>
      <c r="N6333" s="21">
        <v>672</v>
      </c>
      <c r="O6333" s="21">
        <v>4.04</v>
      </c>
      <c r="P6333" s="21">
        <v>0.01</v>
      </c>
      <c r="Q6333" s="21"/>
      <c r="R6333" s="21">
        <v>2714.88</v>
      </c>
      <c r="S6333" s="22">
        <v>18.68</v>
      </c>
      <c r="T6333" s="21">
        <v>166.52</v>
      </c>
      <c r="U6333" s="21" t="s">
        <v>314</v>
      </c>
      <c r="V6333" s="12" t="s">
        <v>314</v>
      </c>
      <c r="W6333" s="21">
        <v>269598.05300000001</v>
      </c>
      <c r="X6333" s="21">
        <v>15.5</v>
      </c>
      <c r="Y6333" s="12" t="str">
        <f>IFERROR(VLOOKUP(C6333,[1]Index!$D:$F,3,FALSE),"Non List")</f>
        <v>Microfinance</v>
      </c>
      <c r="Z6333">
        <f>IFERROR(VLOOKUP(C6333,[1]LP!$B:$C,2,FALSE),0)</f>
        <v>655.9</v>
      </c>
      <c r="AA6333" s="11">
        <f t="shared" si="267"/>
        <v>0</v>
      </c>
      <c r="AB6333" s="5">
        <f>IFERROR(VLOOKUP(C6333,[2]Sheet1!$B:$F,5,FALSE),0)</f>
        <v>5566208</v>
      </c>
      <c r="AC6333" s="11">
        <f>IFERROR(VLOOKUP(AE6333,[3]Sheet2!$M:$O,2,FALSE),0)</f>
        <v>0</v>
      </c>
      <c r="AD6333" s="11">
        <f>IFERROR(VLOOKUP(AE6333,[3]Sheet2!$M:$O,3,FALSE),0)</f>
        <v>0</v>
      </c>
      <c r="AE6333" s="10" t="str">
        <f t="shared" si="268"/>
        <v>81/82NICLBSL</v>
      </c>
      <c r="AF6333" s="13">
        <f t="shared" si="266"/>
        <v>0</v>
      </c>
    </row>
    <row r="6334" spans="1:32" x14ac:dyDescent="0.45">
      <c r="A6334" t="s">
        <v>24</v>
      </c>
      <c r="B6334" t="s">
        <v>376</v>
      </c>
      <c r="C6334" s="12" t="s">
        <v>95</v>
      </c>
      <c r="D6334" s="12">
        <v>1661</v>
      </c>
      <c r="E6334" s="12">
        <v>170805</v>
      </c>
      <c r="F6334" s="12">
        <v>22036.78</v>
      </c>
      <c r="G6334" s="12">
        <v>598347</v>
      </c>
      <c r="H6334" s="12">
        <v>1716745.36</v>
      </c>
      <c r="I6334" s="12">
        <v>14122.07</v>
      </c>
      <c r="J6334" s="12">
        <v>19776.14</v>
      </c>
      <c r="K6334" s="21">
        <v>-14717.69</v>
      </c>
      <c r="L6334" s="21">
        <v>-19958.73</v>
      </c>
      <c r="M6334" s="21">
        <v>-46.72</v>
      </c>
      <c r="N6334" s="21">
        <v>-35.549999999999997</v>
      </c>
      <c r="O6334" s="21">
        <v>14.71</v>
      </c>
      <c r="P6334" s="21">
        <v>-41.4</v>
      </c>
      <c r="Q6334" s="21">
        <v>-0.98</v>
      </c>
      <c r="R6334" s="21">
        <v>-522.94000000000005</v>
      </c>
      <c r="S6334" s="22">
        <v>6.41</v>
      </c>
      <c r="T6334" s="21">
        <v>112.9</v>
      </c>
      <c r="U6334" s="21" t="s">
        <v>314</v>
      </c>
      <c r="V6334" s="12" t="s">
        <v>314</v>
      </c>
      <c r="W6334" s="21" t="s">
        <v>314</v>
      </c>
      <c r="X6334">
        <v>0</v>
      </c>
      <c r="Y6334" s="12" t="str">
        <f>IFERROR(VLOOKUP(C6334,[1]Index!$D:$F,3,FALSE),"Non List")</f>
        <v>Microfinance</v>
      </c>
      <c r="Z6334">
        <f>IFERROR(VLOOKUP(C6334,[1]LP!$B:$C,2,FALSE),0)</f>
        <v>2175</v>
      </c>
      <c r="AA6334" s="11">
        <f t="shared" si="267"/>
        <v>-46.6</v>
      </c>
      <c r="AB6334" s="5">
        <f>IFERROR(VLOOKUP(C6334,[2]Sheet1!$B:$F,5,FALSE),0)</f>
        <v>512415</v>
      </c>
      <c r="AC6334" s="11">
        <f>IFERROR(VLOOKUP(AE6334,[3]Sheet2!$M:$O,2,FALSE),0)</f>
        <v>0</v>
      </c>
      <c r="AD6334" s="11">
        <f>IFERROR(VLOOKUP(AE6334,[3]Sheet2!$M:$O,3,FALSE),0)</f>
        <v>0</v>
      </c>
      <c r="AE6334" s="10" t="str">
        <f t="shared" si="268"/>
        <v>81/82SLBSL</v>
      </c>
      <c r="AF6334" s="13">
        <f t="shared" si="266"/>
        <v>-2.1480459770114941E-2</v>
      </c>
    </row>
    <row r="6335" spans="1:32" x14ac:dyDescent="0.45">
      <c r="A6335" t="s">
        <v>24</v>
      </c>
      <c r="B6335" t="s">
        <v>376</v>
      </c>
      <c r="C6335" s="12" t="s">
        <v>183</v>
      </c>
      <c r="D6335" s="12">
        <v>2529</v>
      </c>
      <c r="E6335" s="12">
        <v>148575</v>
      </c>
      <c r="F6335" s="12">
        <v>360793.23700000002</v>
      </c>
      <c r="G6335" s="12">
        <v>2492170.5219999999</v>
      </c>
      <c r="H6335" s="12">
        <v>3027299.6529999999</v>
      </c>
      <c r="I6335" s="12">
        <v>61634.258999999998</v>
      </c>
      <c r="J6335" s="12">
        <v>72299.904999999999</v>
      </c>
      <c r="K6335" s="21">
        <v>39204.671000000002</v>
      </c>
      <c r="L6335" s="21">
        <v>7977.56</v>
      </c>
      <c r="M6335" s="21">
        <v>21.44</v>
      </c>
      <c r="N6335" s="21">
        <v>117.96</v>
      </c>
      <c r="O6335" s="21">
        <v>7.38</v>
      </c>
      <c r="P6335" s="21">
        <v>6.26</v>
      </c>
      <c r="Q6335" s="21">
        <v>0.22</v>
      </c>
      <c r="R6335" s="21">
        <v>870.54</v>
      </c>
      <c r="S6335" s="22">
        <v>15.79</v>
      </c>
      <c r="T6335" s="21">
        <v>342.84</v>
      </c>
      <c r="U6335" s="21">
        <v>406.68</v>
      </c>
      <c r="V6335" s="12">
        <v>-0.83919999999999995</v>
      </c>
      <c r="W6335" s="21">
        <v>139455.647</v>
      </c>
      <c r="X6335" s="21">
        <v>93.86</v>
      </c>
      <c r="Y6335" s="12" t="str">
        <f>IFERROR(VLOOKUP(C6335,[1]Index!$D:$F,3,FALSE),"Non List")</f>
        <v>Microfinance</v>
      </c>
      <c r="Z6335">
        <f>IFERROR(VLOOKUP(C6335,[1]LP!$B:$C,2,FALSE),0)</f>
        <v>2475</v>
      </c>
      <c r="AA6335" s="11">
        <f t="shared" si="267"/>
        <v>115.4</v>
      </c>
      <c r="AB6335" s="5">
        <f>IFERROR(VLOOKUP(C6335,[2]Sheet1!$B:$F,5,FALSE),0)</f>
        <v>713160</v>
      </c>
      <c r="AC6335" s="11">
        <f>IFERROR(VLOOKUP(AE6335,[3]Sheet2!$M:$O,2,FALSE),0)</f>
        <v>0</v>
      </c>
      <c r="AD6335" s="11">
        <f>IFERROR(VLOOKUP(AE6335,[3]Sheet2!$M:$O,3,FALSE),0)</f>
        <v>0</v>
      </c>
      <c r="AE6335" s="10" t="str">
        <f t="shared" si="268"/>
        <v>81/82UNLB</v>
      </c>
      <c r="AF6335" s="13">
        <f t="shared" si="266"/>
        <v>8.6626262626262624E-3</v>
      </c>
    </row>
    <row r="6336" spans="1:32" x14ac:dyDescent="0.45">
      <c r="A6336" t="s">
        <v>24</v>
      </c>
      <c r="B6336" t="s">
        <v>376</v>
      </c>
      <c r="C6336" s="12" t="s">
        <v>117</v>
      </c>
      <c r="D6336" s="12">
        <v>1530</v>
      </c>
      <c r="E6336" s="12">
        <v>1347518.9</v>
      </c>
      <c r="F6336" s="12">
        <v>2048727.5560000001</v>
      </c>
      <c r="G6336" s="12">
        <v>10731940.470000001</v>
      </c>
      <c r="H6336" s="12">
        <v>25450013.719999999</v>
      </c>
      <c r="I6336" s="12">
        <v>443946.74</v>
      </c>
      <c r="J6336" s="12">
        <v>526892.57999999996</v>
      </c>
      <c r="K6336" s="21">
        <v>250440.36</v>
      </c>
      <c r="L6336" s="21">
        <v>99385.01</v>
      </c>
      <c r="M6336" s="21">
        <v>29.48</v>
      </c>
      <c r="N6336" s="21">
        <v>51.9</v>
      </c>
      <c r="O6336" s="21">
        <v>6.07</v>
      </c>
      <c r="P6336" s="21">
        <v>11.71</v>
      </c>
      <c r="Q6336" s="21">
        <v>0.33</v>
      </c>
      <c r="R6336" s="21">
        <v>315.02999999999997</v>
      </c>
      <c r="S6336" s="22">
        <v>4.91</v>
      </c>
      <c r="T6336" s="21">
        <v>252.04</v>
      </c>
      <c r="U6336" s="21">
        <v>408.87</v>
      </c>
      <c r="V6336" s="12">
        <v>-0.73280000000000001</v>
      </c>
      <c r="W6336" s="21">
        <v>685171.16</v>
      </c>
      <c r="X6336" s="21">
        <v>50.85</v>
      </c>
      <c r="Y6336" s="12" t="str">
        <f>IFERROR(VLOOKUP(C6336,[1]Index!$D:$F,3,FALSE),"Non List")</f>
        <v>Microfinance</v>
      </c>
      <c r="Z6336">
        <f>IFERROR(VLOOKUP(C6336,[1]LP!$B:$C,2,FALSE),0)</f>
        <v>1365</v>
      </c>
      <c r="AA6336" s="11">
        <f t="shared" si="267"/>
        <v>46.3</v>
      </c>
      <c r="AB6336" s="5">
        <f>IFERROR(VLOOKUP(C6336,[2]Sheet1!$B:$F,5,FALSE),0)</f>
        <v>4446785.3100000005</v>
      </c>
      <c r="AC6336" s="11">
        <f>IFERROR(VLOOKUP(AE6336,[3]Sheet2!$M:$O,2,FALSE),0)</f>
        <v>0</v>
      </c>
      <c r="AD6336" s="11">
        <f>IFERROR(VLOOKUP(AE6336,[3]Sheet2!$M:$O,3,FALSE),0)</f>
        <v>0</v>
      </c>
      <c r="AE6336" s="10" t="str">
        <f t="shared" si="268"/>
        <v>81/82JBLB</v>
      </c>
      <c r="AF6336" s="13">
        <f t="shared" si="266"/>
        <v>2.1597069597069599E-2</v>
      </c>
    </row>
    <row r="6337" spans="1:32" x14ac:dyDescent="0.45">
      <c r="A6337" t="s">
        <v>24</v>
      </c>
      <c r="B6337" t="s">
        <v>376</v>
      </c>
      <c r="C6337" s="12" t="s">
        <v>184</v>
      </c>
      <c r="D6337" s="12">
        <v>2304</v>
      </c>
      <c r="E6337" s="12">
        <v>109375</v>
      </c>
      <c r="F6337" s="12">
        <v>179574.17</v>
      </c>
      <c r="G6337" s="12">
        <v>868497.62</v>
      </c>
      <c r="H6337" s="12">
        <v>2371064.0699999998</v>
      </c>
      <c r="I6337" s="12">
        <v>23829.66</v>
      </c>
      <c r="J6337" s="12">
        <v>75753.27</v>
      </c>
      <c r="K6337" s="21">
        <v>43442.91</v>
      </c>
      <c r="L6337" s="21">
        <v>23906.44</v>
      </c>
      <c r="M6337" s="21">
        <v>87.4</v>
      </c>
      <c r="N6337" s="21">
        <v>26.36</v>
      </c>
      <c r="O6337" s="21">
        <v>8.7200000000000006</v>
      </c>
      <c r="P6337" s="21">
        <v>33.090000000000003</v>
      </c>
      <c r="Q6337" s="21">
        <v>0.87</v>
      </c>
      <c r="R6337" s="21">
        <v>229.86</v>
      </c>
      <c r="S6337" s="22">
        <v>7.47</v>
      </c>
      <c r="T6337" s="21">
        <v>264.18</v>
      </c>
      <c r="U6337" s="21">
        <v>720.77</v>
      </c>
      <c r="V6337" s="12">
        <v>-0.68720000000000003</v>
      </c>
      <c r="W6337" s="21" t="s">
        <v>314</v>
      </c>
      <c r="X6337">
        <v>0</v>
      </c>
      <c r="Y6337" s="12" t="str">
        <f>IFERROR(VLOOKUP(C6337,[1]Index!$D:$F,3,FALSE),"Non List")</f>
        <v>Microfinance</v>
      </c>
      <c r="Z6337">
        <f>IFERROR(VLOOKUP(C6337,[1]LP!$B:$C,2,FALSE),0)</f>
        <v>2666</v>
      </c>
      <c r="AA6337" s="11">
        <f t="shared" si="267"/>
        <v>30.5</v>
      </c>
      <c r="AB6337" s="5">
        <f>IFERROR(VLOOKUP(C6337,[2]Sheet1!$B:$F,5,FALSE),0)</f>
        <v>393750</v>
      </c>
      <c r="AC6337" s="11">
        <f>IFERROR(VLOOKUP(AE6337,[3]Sheet2!$M:$O,2,FALSE),0)</f>
        <v>0</v>
      </c>
      <c r="AD6337" s="11">
        <f>IFERROR(VLOOKUP(AE6337,[3]Sheet2!$M:$O,3,FALSE),0)</f>
        <v>0</v>
      </c>
      <c r="AE6337" s="10" t="str">
        <f t="shared" si="268"/>
        <v>81/82SHLB</v>
      </c>
      <c r="AF6337" s="13">
        <f t="shared" si="266"/>
        <v>3.2783195798949741E-2</v>
      </c>
    </row>
    <row r="6338" spans="1:32" x14ac:dyDescent="0.45">
      <c r="A6338" t="s">
        <v>24</v>
      </c>
      <c r="B6338" t="s">
        <v>376</v>
      </c>
      <c r="C6338" s="12" t="s">
        <v>185</v>
      </c>
      <c r="D6338" s="12">
        <v>3083.2</v>
      </c>
      <c r="E6338" s="12">
        <v>106148</v>
      </c>
      <c r="F6338" s="12">
        <v>150291</v>
      </c>
      <c r="G6338" s="12">
        <v>1228758</v>
      </c>
      <c r="H6338" s="12">
        <v>2243975</v>
      </c>
      <c r="I6338" s="12">
        <v>25984</v>
      </c>
      <c r="J6338" s="12">
        <v>31285</v>
      </c>
      <c r="K6338" s="21">
        <v>5165</v>
      </c>
      <c r="L6338" s="21">
        <v>2779</v>
      </c>
      <c r="M6338" s="21">
        <v>10.44</v>
      </c>
      <c r="N6338" s="21">
        <v>295.33</v>
      </c>
      <c r="O6338" s="21">
        <v>12.76</v>
      </c>
      <c r="P6338" s="21">
        <v>4.33</v>
      </c>
      <c r="Q6338" s="21">
        <v>0.1</v>
      </c>
      <c r="R6338" s="21">
        <v>3768.41</v>
      </c>
      <c r="S6338" s="22">
        <v>1.25</v>
      </c>
      <c r="T6338" s="21">
        <v>241.59</v>
      </c>
      <c r="U6338" s="21">
        <v>238.22</v>
      </c>
      <c r="V6338" s="12">
        <v>-0.92269999999999996</v>
      </c>
      <c r="W6338" s="21">
        <v>2779</v>
      </c>
      <c r="X6338" s="21">
        <v>2.62</v>
      </c>
      <c r="Y6338" s="12" t="str">
        <f>IFERROR(VLOOKUP(C6338,[1]Index!$D:$F,3,FALSE),"Non List")</f>
        <v>Microfinance</v>
      </c>
      <c r="Z6338">
        <f>IFERROR(VLOOKUP(C6338,[1]LP!$B:$C,2,FALSE),0)</f>
        <v>4400</v>
      </c>
      <c r="AA6338" s="11">
        <f t="shared" si="267"/>
        <v>421.5</v>
      </c>
      <c r="AB6338" s="5">
        <f>IFERROR(VLOOKUP(C6338,[2]Sheet1!$B:$F,5,FALSE),0)</f>
        <v>382132.8</v>
      </c>
      <c r="AC6338" s="11">
        <f>IFERROR(VLOOKUP(AE6338,[3]Sheet2!$M:$O,2,FALSE),0)</f>
        <v>0</v>
      </c>
      <c r="AD6338" s="11">
        <f>IFERROR(VLOOKUP(AE6338,[3]Sheet2!$M:$O,3,FALSE),0)</f>
        <v>0</v>
      </c>
      <c r="AE6338" s="10" t="str">
        <f t="shared" si="268"/>
        <v>81/82ULBSL</v>
      </c>
      <c r="AF6338" s="13">
        <f t="shared" si="266"/>
        <v>2.3727272727272724E-3</v>
      </c>
    </row>
    <row r="6339" spans="1:32" x14ac:dyDescent="0.45">
      <c r="A6339" t="s">
        <v>24</v>
      </c>
      <c r="B6339" t="s">
        <v>376</v>
      </c>
      <c r="C6339" s="12" t="s">
        <v>109</v>
      </c>
      <c r="D6339" s="12">
        <v>1998</v>
      </c>
      <c r="E6339" s="12">
        <v>146138.57999999999</v>
      </c>
      <c r="F6339" s="12">
        <v>88766.01</v>
      </c>
      <c r="G6339" s="12">
        <v>714752.28</v>
      </c>
      <c r="H6339" s="12">
        <v>2440528.46</v>
      </c>
      <c r="I6339" s="12">
        <v>13504.61</v>
      </c>
      <c r="J6339" s="12">
        <v>20140.75</v>
      </c>
      <c r="K6339" s="21">
        <v>-10049.6</v>
      </c>
      <c r="L6339" s="21">
        <v>-12092.15</v>
      </c>
      <c r="M6339" s="21">
        <v>-33.08</v>
      </c>
      <c r="N6339" s="21">
        <v>-60.4</v>
      </c>
      <c r="O6339" s="21">
        <v>12.43</v>
      </c>
      <c r="P6339" s="21">
        <v>-20.59</v>
      </c>
      <c r="Q6339" s="21">
        <v>-0.46</v>
      </c>
      <c r="R6339" s="21">
        <v>-750.77</v>
      </c>
      <c r="S6339" s="22">
        <v>4.17</v>
      </c>
      <c r="T6339" s="21">
        <v>160.74</v>
      </c>
      <c r="U6339" s="21" t="s">
        <v>314</v>
      </c>
      <c r="V6339" s="12" t="s">
        <v>314</v>
      </c>
      <c r="W6339" s="21">
        <v>-12092.15</v>
      </c>
      <c r="X6339" s="21">
        <v>-8.27</v>
      </c>
      <c r="Y6339" s="12" t="str">
        <f>IFERROR(VLOOKUP(C6339,[1]Index!$D:$F,3,FALSE),"Non List")</f>
        <v>Microfinance</v>
      </c>
      <c r="Z6339">
        <f>IFERROR(VLOOKUP(C6339,[1]LP!$B:$C,2,FALSE),0)</f>
        <v>1957.9</v>
      </c>
      <c r="AA6339" s="11">
        <f t="shared" si="267"/>
        <v>-59.2</v>
      </c>
      <c r="AB6339" s="5">
        <f>IFERROR(VLOOKUP(C6339,[2]Sheet1!$B:$F,5,FALSE),0)</f>
        <v>467639.36</v>
      </c>
      <c r="AC6339" s="11">
        <f>IFERROR(VLOOKUP(AE6339,[3]Sheet2!$M:$O,2,FALSE),0)</f>
        <v>0</v>
      </c>
      <c r="AD6339" s="11">
        <f>IFERROR(VLOOKUP(AE6339,[3]Sheet2!$M:$O,3,FALSE),0)</f>
        <v>0</v>
      </c>
      <c r="AE6339" s="10" t="str">
        <f t="shared" si="268"/>
        <v>81/82SMFBS</v>
      </c>
      <c r="AF6339" s="13">
        <f t="shared" ref="AF6339:AF6402" si="269">IFERROR(M6339/Z6339,0)</f>
        <v>-1.6895653506307777E-2</v>
      </c>
    </row>
    <row r="6340" spans="1:32" x14ac:dyDescent="0.45">
      <c r="A6340" t="s">
        <v>24</v>
      </c>
      <c r="B6340" t="s">
        <v>376</v>
      </c>
      <c r="C6340" s="12" t="s">
        <v>121</v>
      </c>
      <c r="D6340" s="12">
        <v>2519.9</v>
      </c>
      <c r="E6340" s="12">
        <v>79211.3</v>
      </c>
      <c r="F6340" s="12">
        <v>1650.3</v>
      </c>
      <c r="G6340" s="12">
        <v>159712.99</v>
      </c>
      <c r="H6340" s="12">
        <v>727952.19</v>
      </c>
      <c r="I6340" s="12">
        <v>-1184.26</v>
      </c>
      <c r="J6340" s="12">
        <v>-339.61</v>
      </c>
      <c r="K6340" s="21">
        <v>-11520.61</v>
      </c>
      <c r="L6340" s="21">
        <v>-13932.18</v>
      </c>
      <c r="M6340" s="21">
        <v>-70.319999999999993</v>
      </c>
      <c r="N6340" s="21">
        <v>-35.83</v>
      </c>
      <c r="O6340" s="21">
        <v>24.68</v>
      </c>
      <c r="P6340" s="21">
        <v>-68.92</v>
      </c>
      <c r="Q6340" s="21">
        <v>-1.47</v>
      </c>
      <c r="R6340" s="21">
        <v>-884.28</v>
      </c>
      <c r="S6340" s="22">
        <v>4.9400000000000004</v>
      </c>
      <c r="T6340" s="21">
        <v>102.08</v>
      </c>
      <c r="U6340" s="21" t="s">
        <v>314</v>
      </c>
      <c r="V6340" s="12" t="s">
        <v>314</v>
      </c>
      <c r="W6340" s="21">
        <v>-13932.18</v>
      </c>
      <c r="X6340" s="21">
        <v>-17.59</v>
      </c>
      <c r="Y6340" s="12" t="str">
        <f>IFERROR(VLOOKUP(C6340,[1]Index!$D:$F,3,FALSE),"Non List")</f>
        <v>Microfinance</v>
      </c>
      <c r="Z6340">
        <f>IFERROR(VLOOKUP(C6340,[1]LP!$B:$C,2,FALSE),0)</f>
        <v>2574.1</v>
      </c>
      <c r="AA6340" s="11">
        <f t="shared" si="267"/>
        <v>-36.6</v>
      </c>
      <c r="AB6340" s="5">
        <f>IFERROR(VLOOKUP(C6340,[2]Sheet1!$B:$F,5,FALSE),0)</f>
        <v>237633.9</v>
      </c>
      <c r="AC6340" s="11">
        <f>IFERROR(VLOOKUP(AE6340,[3]Sheet2!$M:$O,2,FALSE),0)</f>
        <v>0</v>
      </c>
      <c r="AD6340" s="11">
        <f>IFERROR(VLOOKUP(AE6340,[3]Sheet2!$M:$O,3,FALSE),0)</f>
        <v>0</v>
      </c>
      <c r="AE6340" s="10" t="str">
        <f t="shared" si="268"/>
        <v>81/82WNLB</v>
      </c>
      <c r="AF6340" s="13">
        <f t="shared" si="269"/>
        <v>-2.7318286002874788E-2</v>
      </c>
    </row>
    <row r="6341" spans="1:32" x14ac:dyDescent="0.45">
      <c r="A6341" t="s">
        <v>24</v>
      </c>
      <c r="B6341" t="s">
        <v>376</v>
      </c>
      <c r="C6341" s="12" t="s">
        <v>326</v>
      </c>
      <c r="D6341" s="12">
        <v>3470</v>
      </c>
      <c r="E6341" s="12">
        <v>22850</v>
      </c>
      <c r="F6341" s="12">
        <v>23681.06</v>
      </c>
      <c r="G6341" s="12">
        <v>137607.47</v>
      </c>
      <c r="H6341" s="12">
        <v>436391.99</v>
      </c>
      <c r="I6341" s="12">
        <v>2001.04</v>
      </c>
      <c r="J6341" s="12">
        <v>3089.77</v>
      </c>
      <c r="K6341" s="21">
        <v>-1626.3</v>
      </c>
      <c r="L6341" s="21">
        <v>-4212.3100000000004</v>
      </c>
      <c r="M6341" s="21">
        <v>-73.72</v>
      </c>
      <c r="N6341" s="21">
        <v>-47.07</v>
      </c>
      <c r="O6341" s="21">
        <v>17.04</v>
      </c>
      <c r="P6341" s="21">
        <v>-36.21</v>
      </c>
      <c r="Q6341" s="21">
        <v>-0.9</v>
      </c>
      <c r="R6341" s="21">
        <v>-802.07</v>
      </c>
      <c r="S6341" s="22">
        <v>4.4800000000000004</v>
      </c>
      <c r="T6341" s="21">
        <v>203.64</v>
      </c>
      <c r="U6341" s="21" t="s">
        <v>314</v>
      </c>
      <c r="V6341" s="12" t="s">
        <v>314</v>
      </c>
      <c r="W6341" s="21">
        <v>-4212.3100000000004</v>
      </c>
      <c r="X6341" s="21">
        <v>-18.43</v>
      </c>
      <c r="Y6341" s="12" t="str">
        <f>IFERROR(VLOOKUP(C6341,[1]Index!$D:$F,3,FALSE),"Non List")</f>
        <v>Microfinance</v>
      </c>
      <c r="Z6341">
        <f>IFERROR(VLOOKUP(C6341,[1]LP!$B:$C,2,FALSE),0)</f>
        <v>3489</v>
      </c>
      <c r="AA6341" s="11">
        <f t="shared" si="267"/>
        <v>-47.3</v>
      </c>
      <c r="AB6341" s="5">
        <f>IFERROR(VLOOKUP(C6341,[2]Sheet1!$B:$F,5,FALSE),0)</f>
        <v>98255</v>
      </c>
      <c r="AC6341" s="11">
        <f>IFERROR(VLOOKUP(AE6341,[3]Sheet2!$M:$O,2,FALSE),0)</f>
        <v>0</v>
      </c>
      <c r="AD6341" s="11">
        <f>IFERROR(VLOOKUP(AE6341,[3]Sheet2!$M:$O,3,FALSE),0)</f>
        <v>0</v>
      </c>
      <c r="AE6341" s="10" t="str">
        <f t="shared" si="268"/>
        <v>81/82SAMAJ</v>
      </c>
      <c r="AF6341" s="13">
        <f t="shared" si="269"/>
        <v>-2.1129263399254802E-2</v>
      </c>
    </row>
    <row r="6342" spans="1:32" x14ac:dyDescent="0.45">
      <c r="A6342" t="s">
        <v>24</v>
      </c>
      <c r="B6342" t="s">
        <v>376</v>
      </c>
      <c r="C6342" s="12" t="s">
        <v>187</v>
      </c>
      <c r="D6342" s="12">
        <v>1540.1</v>
      </c>
      <c r="E6342" s="12">
        <v>133100</v>
      </c>
      <c r="F6342" s="12">
        <v>53367.434000000001</v>
      </c>
      <c r="G6342" s="12">
        <v>786379.38100000005</v>
      </c>
      <c r="H6342" s="12">
        <v>2249130.8220000002</v>
      </c>
      <c r="I6342" s="12">
        <v>19417.334999999999</v>
      </c>
      <c r="J6342" s="12">
        <v>26120.835999999999</v>
      </c>
      <c r="K6342" s="21">
        <v>-9530.5529999999999</v>
      </c>
      <c r="L6342" s="21">
        <v>-12468.352000000001</v>
      </c>
      <c r="M6342" s="21">
        <v>-37.44</v>
      </c>
      <c r="N6342" s="21">
        <v>-41.14</v>
      </c>
      <c r="O6342" s="21">
        <v>10.99</v>
      </c>
      <c r="P6342" s="21">
        <v>-26.75</v>
      </c>
      <c r="Q6342" s="21">
        <v>-0.4</v>
      </c>
      <c r="R6342" s="21">
        <v>-452.13</v>
      </c>
      <c r="S6342" s="22">
        <v>5.34</v>
      </c>
      <c r="T6342" s="21">
        <v>140.1</v>
      </c>
      <c r="U6342" s="21" t="s">
        <v>314</v>
      </c>
      <c r="V6342" s="12" t="s">
        <v>314</v>
      </c>
      <c r="W6342" s="21" t="s">
        <v>314</v>
      </c>
      <c r="X6342">
        <v>0</v>
      </c>
      <c r="Y6342" s="12" t="str">
        <f>IFERROR(VLOOKUP(C6342,[1]Index!$D:$F,3,FALSE),"Non List")</f>
        <v>Microfinance</v>
      </c>
      <c r="Z6342">
        <f>IFERROR(VLOOKUP(C6342,[1]LP!$B:$C,2,FALSE),0)</f>
        <v>1632.2</v>
      </c>
      <c r="AA6342" s="11">
        <f t="shared" si="267"/>
        <v>-43.6</v>
      </c>
      <c r="AB6342" s="5">
        <f>IFERROR(VLOOKUP(C6342,[2]Sheet1!$B:$F,5,FALSE),0)</f>
        <v>425920</v>
      </c>
      <c r="AC6342" s="11">
        <f>IFERROR(VLOOKUP(AE6342,[3]Sheet2!$M:$O,2,FALSE),0)</f>
        <v>0</v>
      </c>
      <c r="AD6342" s="11">
        <f>IFERROR(VLOOKUP(AE6342,[3]Sheet2!$M:$O,3,FALSE),0)</f>
        <v>0</v>
      </c>
      <c r="AE6342" s="10" t="str">
        <f t="shared" si="268"/>
        <v>81/82DLBS</v>
      </c>
      <c r="AF6342" s="13">
        <f t="shared" si="269"/>
        <v>-2.2938365396397497E-2</v>
      </c>
    </row>
    <row r="6343" spans="1:32" x14ac:dyDescent="0.45">
      <c r="A6343" t="s">
        <v>24</v>
      </c>
      <c r="B6343" t="s">
        <v>376</v>
      </c>
      <c r="C6343" s="12" t="s">
        <v>315</v>
      </c>
      <c r="D6343" s="12">
        <v>4911.8</v>
      </c>
      <c r="E6343" s="12">
        <v>68571</v>
      </c>
      <c r="F6343" s="12">
        <v>200544.64000000001</v>
      </c>
      <c r="G6343" s="12">
        <v>881597.46</v>
      </c>
      <c r="H6343" s="12">
        <v>1464583.88</v>
      </c>
      <c r="I6343" s="12">
        <v>31343.14</v>
      </c>
      <c r="J6343" s="12">
        <v>34651.07</v>
      </c>
      <c r="K6343" s="21">
        <v>17476.95</v>
      </c>
      <c r="L6343" s="21">
        <v>-4353.46</v>
      </c>
      <c r="M6343" s="21">
        <v>-25.36</v>
      </c>
      <c r="N6343" s="21">
        <v>-193.68</v>
      </c>
      <c r="O6343" s="21">
        <v>12.52</v>
      </c>
      <c r="P6343" s="21">
        <v>-6.47</v>
      </c>
      <c r="Q6343" s="21">
        <v>-0.25</v>
      </c>
      <c r="R6343" s="21">
        <v>-2424.87</v>
      </c>
      <c r="S6343" s="22">
        <v>14.43</v>
      </c>
      <c r="T6343" s="21">
        <v>392.46</v>
      </c>
      <c r="U6343" s="21" t="s">
        <v>314</v>
      </c>
      <c r="V6343" s="12" t="s">
        <v>314</v>
      </c>
      <c r="W6343" s="21">
        <v>-4353.46</v>
      </c>
      <c r="X6343" s="21">
        <v>-6.35</v>
      </c>
      <c r="Y6343" s="12" t="str">
        <f>IFERROR(VLOOKUP(C6343,[1]Index!$D:$F,3,FALSE),"Non List")</f>
        <v>Microfinance</v>
      </c>
      <c r="Z6343">
        <f>IFERROR(VLOOKUP(C6343,[1]LP!$B:$C,2,FALSE),0)</f>
        <v>6570</v>
      </c>
      <c r="AA6343" s="11">
        <f t="shared" si="267"/>
        <v>-259.10000000000002</v>
      </c>
      <c r="AB6343" s="5">
        <f>IFERROR(VLOOKUP(C6343,[2]Sheet1!$B:$F,5,FALSE),0)</f>
        <v>226286.94</v>
      </c>
      <c r="AC6343" s="11">
        <f>IFERROR(VLOOKUP(AE6343,[3]Sheet2!$M:$O,2,FALSE),0)</f>
        <v>0</v>
      </c>
      <c r="AD6343" s="11">
        <f>IFERROR(VLOOKUP(AE6343,[3]Sheet2!$M:$O,3,FALSE),0)</f>
        <v>0</v>
      </c>
      <c r="AE6343" s="10" t="str">
        <f t="shared" si="268"/>
        <v>81/82ANLB</v>
      </c>
      <c r="AF6343" s="13">
        <f t="shared" si="269"/>
        <v>-3.8599695585996956E-3</v>
      </c>
    </row>
    <row r="6344" spans="1:32" x14ac:dyDescent="0.45">
      <c r="A6344" t="s">
        <v>24</v>
      </c>
      <c r="B6344" t="s">
        <v>376</v>
      </c>
      <c r="C6344" s="12" t="s">
        <v>118</v>
      </c>
      <c r="D6344" s="12">
        <v>1972.1</v>
      </c>
      <c r="E6344" s="12">
        <v>109375</v>
      </c>
      <c r="F6344" s="12">
        <v>52329.144</v>
      </c>
      <c r="G6344" s="12">
        <v>1016548.2196</v>
      </c>
      <c r="H6344" s="12">
        <v>1291662.2390000001</v>
      </c>
      <c r="I6344" s="12">
        <v>25992.787</v>
      </c>
      <c r="J6344" s="12">
        <v>31033.527999999998</v>
      </c>
      <c r="K6344" s="21">
        <v>4516.9629999999997</v>
      </c>
      <c r="L6344" s="21">
        <v>-5616.134</v>
      </c>
      <c r="M6344" s="21">
        <v>-20.52</v>
      </c>
      <c r="N6344" s="21">
        <v>-96.11</v>
      </c>
      <c r="O6344" s="21">
        <v>13.34</v>
      </c>
      <c r="P6344" s="21">
        <v>-13.89</v>
      </c>
      <c r="Q6344" s="21">
        <v>-0.39</v>
      </c>
      <c r="R6344" s="21">
        <v>-1282.1099999999999</v>
      </c>
      <c r="S6344" s="22">
        <v>5.13</v>
      </c>
      <c r="T6344" s="21">
        <v>147.84</v>
      </c>
      <c r="U6344" s="21" t="s">
        <v>314</v>
      </c>
      <c r="V6344" s="12" t="s">
        <v>314</v>
      </c>
      <c r="W6344" s="21" t="s">
        <v>314</v>
      </c>
      <c r="X6344">
        <v>0</v>
      </c>
      <c r="Y6344" s="12" t="str">
        <f>IFERROR(VLOOKUP(C6344,[1]Index!$D:$F,3,FALSE),"Non List")</f>
        <v>Microfinance</v>
      </c>
      <c r="Z6344">
        <f>IFERROR(VLOOKUP(C6344,[1]LP!$B:$C,2,FALSE),0)</f>
        <v>2000</v>
      </c>
      <c r="AA6344" s="11">
        <f t="shared" si="267"/>
        <v>-97.5</v>
      </c>
      <c r="AB6344" s="5">
        <f>IFERROR(VLOOKUP(C6344,[2]Sheet1!$B:$F,5,FALSE),0)</f>
        <v>393750</v>
      </c>
      <c r="AC6344" s="11">
        <f>IFERROR(VLOOKUP(AE6344,[3]Sheet2!$M:$O,2,FALSE),0)</f>
        <v>0</v>
      </c>
      <c r="AD6344" s="11">
        <f>IFERROR(VLOOKUP(AE6344,[3]Sheet2!$M:$O,3,FALSE),0)</f>
        <v>0</v>
      </c>
      <c r="AE6344" s="10" t="str">
        <f t="shared" si="268"/>
        <v>81/82MLBS</v>
      </c>
      <c r="AF6344" s="13">
        <f t="shared" si="269"/>
        <v>-1.026E-2</v>
      </c>
    </row>
    <row r="6345" spans="1:32" x14ac:dyDescent="0.45">
      <c r="A6345" t="s">
        <v>24</v>
      </c>
      <c r="B6345" t="s">
        <v>376</v>
      </c>
      <c r="C6345" s="12" t="s">
        <v>188</v>
      </c>
      <c r="D6345" s="12">
        <v>1060</v>
      </c>
      <c r="E6345" s="12">
        <v>250000</v>
      </c>
      <c r="F6345" s="12">
        <v>-14676.022000000001</v>
      </c>
      <c r="G6345" s="12">
        <v>245906.82800000001</v>
      </c>
      <c r="H6345" s="12">
        <v>2347832.5980000002</v>
      </c>
      <c r="I6345" s="12">
        <v>24152.844000000001</v>
      </c>
      <c r="J6345" s="12">
        <v>30165.752</v>
      </c>
      <c r="K6345" s="21">
        <v>-1342.7449999999999</v>
      </c>
      <c r="L6345" s="21">
        <v>-32974.989000000001</v>
      </c>
      <c r="M6345" s="21">
        <v>-52.72</v>
      </c>
      <c r="N6345" s="21">
        <v>-20.11</v>
      </c>
      <c r="O6345" s="21">
        <v>11.26</v>
      </c>
      <c r="P6345" s="21">
        <v>-56.05</v>
      </c>
      <c r="Q6345" s="21">
        <v>-1.27</v>
      </c>
      <c r="R6345" s="21">
        <v>-226.44</v>
      </c>
      <c r="S6345" s="22">
        <v>8.33</v>
      </c>
      <c r="T6345" s="21">
        <v>94.13</v>
      </c>
      <c r="U6345" s="21" t="s">
        <v>314</v>
      </c>
      <c r="V6345" s="12" t="s">
        <v>314</v>
      </c>
      <c r="W6345" s="21">
        <v>-52696.277000000002</v>
      </c>
      <c r="X6345" s="21">
        <v>-21.08</v>
      </c>
      <c r="Y6345" s="12" t="str">
        <f>IFERROR(VLOOKUP(C6345,[1]Index!$D:$F,3,FALSE),"Non List")</f>
        <v>Microfinance</v>
      </c>
      <c r="Z6345">
        <f>IFERROR(VLOOKUP(C6345,[1]LP!$B:$C,2,FALSE),0)</f>
        <v>1017</v>
      </c>
      <c r="AA6345" s="11">
        <f t="shared" si="267"/>
        <v>-19.3</v>
      </c>
      <c r="AB6345" s="5">
        <f>IFERROR(VLOOKUP(C6345,[2]Sheet1!$B:$F,5,FALSE),0)</f>
        <v>975000</v>
      </c>
      <c r="AC6345" s="11">
        <f>IFERROR(VLOOKUP(AE6345,[3]Sheet2!$M:$O,2,FALSE),0)</f>
        <v>0</v>
      </c>
      <c r="AD6345" s="11">
        <f>IFERROR(VLOOKUP(AE6345,[3]Sheet2!$M:$O,3,FALSE),0)</f>
        <v>0</v>
      </c>
      <c r="AE6345" s="10" t="str">
        <f t="shared" si="268"/>
        <v>81/82AVYAN</v>
      </c>
      <c r="AF6345" s="13">
        <f t="shared" si="269"/>
        <v>-5.1838741396263516E-2</v>
      </c>
    </row>
    <row r="6346" spans="1:32" x14ac:dyDescent="0.45">
      <c r="A6346" t="s">
        <v>24</v>
      </c>
      <c r="B6346" t="s">
        <v>376</v>
      </c>
      <c r="C6346" s="12" t="s">
        <v>114</v>
      </c>
      <c r="D6346" s="12">
        <v>1002</v>
      </c>
      <c r="E6346" s="12">
        <v>367143.40899999999</v>
      </c>
      <c r="F6346" s="12">
        <v>155243.826</v>
      </c>
      <c r="G6346" s="12">
        <v>1512031.544</v>
      </c>
      <c r="H6346" s="12">
        <v>4394176.7220000001</v>
      </c>
      <c r="I6346" s="12">
        <v>85589.732000000004</v>
      </c>
      <c r="J6346" s="12">
        <v>95768.39</v>
      </c>
      <c r="K6346" s="21">
        <v>16290.974</v>
      </c>
      <c r="L6346" s="21">
        <v>21514.399000000001</v>
      </c>
      <c r="M6346" s="21">
        <v>23.4</v>
      </c>
      <c r="N6346" s="21">
        <v>42.82</v>
      </c>
      <c r="O6346" s="21">
        <v>7.04</v>
      </c>
      <c r="P6346" s="21">
        <v>16.47</v>
      </c>
      <c r="Q6346" s="21">
        <v>0.42</v>
      </c>
      <c r="R6346" s="21">
        <v>301.45</v>
      </c>
      <c r="S6346" s="22">
        <v>2.14</v>
      </c>
      <c r="T6346" s="21">
        <v>142.28</v>
      </c>
      <c r="U6346" s="21">
        <v>273.7</v>
      </c>
      <c r="V6346" s="12">
        <v>-0.7268</v>
      </c>
      <c r="W6346" s="21">
        <v>10090.929</v>
      </c>
      <c r="X6346" s="21">
        <v>2.75</v>
      </c>
      <c r="Y6346" s="12" t="str">
        <f>IFERROR(VLOOKUP(C6346,[1]Index!$D:$F,3,FALSE),"Non List")</f>
        <v>Microfinance</v>
      </c>
      <c r="Z6346">
        <f>IFERROR(VLOOKUP(C6346,[1]LP!$B:$C,2,FALSE),0)</f>
        <v>1025</v>
      </c>
      <c r="AA6346" s="11">
        <f t="shared" si="267"/>
        <v>43.8</v>
      </c>
      <c r="AB6346" s="5">
        <f>IFERROR(VLOOKUP(C6346,[2]Sheet1!$B:$F,5,FALSE),0)</f>
        <v>1468573.6</v>
      </c>
      <c r="AC6346" s="11">
        <f>IFERROR(VLOOKUP(AE6346,[3]Sheet2!$M:$O,2,FALSE),0)</f>
        <v>0</v>
      </c>
      <c r="AD6346" s="11">
        <f>IFERROR(VLOOKUP(AE6346,[3]Sheet2!$M:$O,3,FALSE),0)</f>
        <v>0</v>
      </c>
      <c r="AE6346" s="10" t="str">
        <f t="shared" si="268"/>
        <v>81/82ACLBSL</v>
      </c>
      <c r="AF6346" s="13">
        <f t="shared" si="269"/>
        <v>2.2829268292682926E-2</v>
      </c>
    </row>
    <row r="6347" spans="1:32" x14ac:dyDescent="0.45">
      <c r="A6347" t="s">
        <v>24</v>
      </c>
      <c r="B6347" t="s">
        <v>376</v>
      </c>
      <c r="C6347" s="12" t="s">
        <v>98</v>
      </c>
      <c r="D6347" s="12">
        <v>1506</v>
      </c>
      <c r="E6347" s="12">
        <v>246865.74</v>
      </c>
      <c r="F6347" s="12">
        <v>91645.21</v>
      </c>
      <c r="G6347" s="12">
        <v>1101076.25</v>
      </c>
      <c r="H6347" s="12">
        <v>3617229.63</v>
      </c>
      <c r="I6347" s="12">
        <v>53445.36</v>
      </c>
      <c r="J6347" s="12">
        <v>61007.13</v>
      </c>
      <c r="K6347" s="21">
        <v>11589.05</v>
      </c>
      <c r="L6347" s="21">
        <v>2298.9299999999998</v>
      </c>
      <c r="M6347" s="21">
        <v>3.72</v>
      </c>
      <c r="N6347" s="21">
        <v>404.84</v>
      </c>
      <c r="O6347" s="21">
        <v>10.98</v>
      </c>
      <c r="P6347" s="21">
        <v>2.72</v>
      </c>
      <c r="Q6347" s="21">
        <v>0.05</v>
      </c>
      <c r="R6347" s="21">
        <v>4445.1400000000003</v>
      </c>
      <c r="S6347" s="22">
        <v>7.03</v>
      </c>
      <c r="T6347" s="21">
        <v>137.12</v>
      </c>
      <c r="U6347" s="21">
        <v>107.13</v>
      </c>
      <c r="V6347" s="12">
        <v>-0.92889999999999995</v>
      </c>
      <c r="W6347" s="21" t="s">
        <v>314</v>
      </c>
      <c r="X6347">
        <v>0</v>
      </c>
      <c r="Y6347" s="12" t="str">
        <f>IFERROR(VLOOKUP(C6347,[1]Index!$D:$F,3,FALSE),"Non List")</f>
        <v>Microfinance</v>
      </c>
      <c r="Z6347">
        <f>IFERROR(VLOOKUP(C6347,[1]LP!$B:$C,2,FALSE),0)</f>
        <v>1560</v>
      </c>
      <c r="AA6347" s="11">
        <f t="shared" si="267"/>
        <v>419.4</v>
      </c>
      <c r="AB6347" s="5">
        <f>IFERROR(VLOOKUP(C6347,[2]Sheet1!$B:$F,5,FALSE),0)</f>
        <v>740597.1</v>
      </c>
      <c r="AC6347" s="11">
        <f>IFERROR(VLOOKUP(AE6347,[3]Sheet2!$M:$O,2,FALSE),0)</f>
        <v>0</v>
      </c>
      <c r="AD6347" s="11">
        <f>IFERROR(VLOOKUP(AE6347,[3]Sheet2!$M:$O,3,FALSE),0)</f>
        <v>0</v>
      </c>
      <c r="AE6347" s="10" t="str">
        <f t="shared" si="268"/>
        <v>81/82USLB</v>
      </c>
      <c r="AF6347" s="13">
        <f t="shared" si="269"/>
        <v>2.3846153846153848E-3</v>
      </c>
    </row>
    <row r="6348" spans="1:32" x14ac:dyDescent="0.45">
      <c r="A6348" t="s">
        <v>24</v>
      </c>
      <c r="B6348" t="s">
        <v>376</v>
      </c>
      <c r="C6348" s="12" t="s">
        <v>189</v>
      </c>
      <c r="D6348" s="12">
        <v>1650</v>
      </c>
      <c r="E6348" s="12">
        <v>266424.39</v>
      </c>
      <c r="F6348" s="12">
        <v>317774.2</v>
      </c>
      <c r="G6348" s="12">
        <v>2405620.0299999998</v>
      </c>
      <c r="H6348" s="12">
        <v>5985126.3300000001</v>
      </c>
      <c r="I6348" s="12">
        <v>74282.009999999995</v>
      </c>
      <c r="J6348" s="12">
        <v>88623.24</v>
      </c>
      <c r="K6348" s="21">
        <v>5600.76</v>
      </c>
      <c r="L6348" s="21">
        <v>-7981.63</v>
      </c>
      <c r="M6348" s="21">
        <v>-11.96</v>
      </c>
      <c r="N6348" s="21">
        <v>-137.96</v>
      </c>
      <c r="O6348" s="21">
        <v>7.52</v>
      </c>
      <c r="P6348" s="21">
        <v>-5.46</v>
      </c>
      <c r="Q6348" s="21">
        <v>-0.12</v>
      </c>
      <c r="R6348" s="21">
        <v>-1037.46</v>
      </c>
      <c r="S6348" s="22">
        <v>4.5999999999999996</v>
      </c>
      <c r="T6348" s="21">
        <v>219.27</v>
      </c>
      <c r="U6348" s="21" t="s">
        <v>314</v>
      </c>
      <c r="V6348" s="12" t="s">
        <v>314</v>
      </c>
      <c r="W6348" s="21" t="s">
        <v>314</v>
      </c>
      <c r="X6348">
        <v>0</v>
      </c>
      <c r="Y6348" s="12" t="str">
        <f>IFERROR(VLOOKUP(C6348,[1]Index!$D:$F,3,FALSE),"Non List")</f>
        <v>Microfinance</v>
      </c>
      <c r="Z6348">
        <f>IFERROR(VLOOKUP(C6348,[1]LP!$B:$C,2,FALSE),0)</f>
        <v>1581.5</v>
      </c>
      <c r="AA6348" s="11">
        <f t="shared" si="267"/>
        <v>-132.19999999999999</v>
      </c>
      <c r="AB6348" s="5">
        <f>IFERROR(VLOOKUP(C6348,[2]Sheet1!$B:$F,5,FALSE),0)</f>
        <v>879200.52</v>
      </c>
      <c r="AC6348" s="11">
        <f>IFERROR(VLOOKUP(AE6348,[3]Sheet2!$M:$O,2,FALSE),0)</f>
        <v>0</v>
      </c>
      <c r="AD6348" s="11">
        <f>IFERROR(VLOOKUP(AE6348,[3]Sheet2!$M:$O,3,FALSE),0)</f>
        <v>0</v>
      </c>
      <c r="AE6348" s="10" t="str">
        <f t="shared" si="268"/>
        <v>81/82CYCL</v>
      </c>
      <c r="AF6348" s="13">
        <f t="shared" si="269"/>
        <v>-7.5624407208346508E-3</v>
      </c>
    </row>
    <row r="6349" spans="1:32" x14ac:dyDescent="0.45">
      <c r="A6349" t="s">
        <v>24</v>
      </c>
      <c r="B6349" t="s">
        <v>376</v>
      </c>
      <c r="C6349" s="12" t="s">
        <v>191</v>
      </c>
      <c r="D6349" s="12">
        <v>772.9</v>
      </c>
      <c r="E6349" s="12">
        <v>1043666.32</v>
      </c>
      <c r="F6349" s="12">
        <v>468099.4</v>
      </c>
      <c r="G6349" s="12">
        <v>4934848.4800000004</v>
      </c>
      <c r="H6349" s="12">
        <v>11181248.109999999</v>
      </c>
      <c r="I6349" s="12">
        <v>87061.64</v>
      </c>
      <c r="J6349" s="12">
        <v>115071.79</v>
      </c>
      <c r="K6349" s="21">
        <v>-40095.26</v>
      </c>
      <c r="L6349" s="21">
        <v>-47183.81</v>
      </c>
      <c r="M6349" s="21">
        <v>-18.079999999999998</v>
      </c>
      <c r="N6349" s="21">
        <v>-42.75</v>
      </c>
      <c r="O6349" s="21">
        <v>5.34</v>
      </c>
      <c r="P6349" s="21">
        <v>-12.48</v>
      </c>
      <c r="Q6349" s="21">
        <v>-0.38</v>
      </c>
      <c r="R6349" s="21">
        <v>-228.28</v>
      </c>
      <c r="S6349" s="22">
        <v>6.3</v>
      </c>
      <c r="T6349" s="21">
        <v>144.85</v>
      </c>
      <c r="U6349" s="21" t="s">
        <v>314</v>
      </c>
      <c r="V6349" s="12" t="s">
        <v>314</v>
      </c>
      <c r="W6349" s="21" t="s">
        <v>314</v>
      </c>
      <c r="X6349">
        <v>0</v>
      </c>
      <c r="Y6349" s="12" t="str">
        <f>IFERROR(VLOOKUP(C6349,[1]Index!$D:$F,3,FALSE),"Non List")</f>
        <v>Microfinance</v>
      </c>
      <c r="Z6349">
        <f>IFERROR(VLOOKUP(C6349,[1]LP!$B:$C,2,FALSE),0)</f>
        <v>757.3</v>
      </c>
      <c r="AA6349" s="11">
        <f t="shared" si="267"/>
        <v>-41.9</v>
      </c>
      <c r="AB6349" s="5">
        <f>IFERROR(VLOOKUP(C6349,[2]Sheet1!$B:$F,5,FALSE),0)</f>
        <v>5113964.87</v>
      </c>
      <c r="AC6349" s="11">
        <f>IFERROR(VLOOKUP(AE6349,[3]Sheet2!$M:$O,2,FALSE),0)</f>
        <v>0</v>
      </c>
      <c r="AD6349" s="11">
        <f>IFERROR(VLOOKUP(AE6349,[3]Sheet2!$M:$O,3,FALSE),0)</f>
        <v>0</v>
      </c>
      <c r="AE6349" s="10" t="str">
        <f t="shared" si="268"/>
        <v>81/82SWMF</v>
      </c>
      <c r="AF6349" s="13">
        <f t="shared" si="269"/>
        <v>-2.3874290241647958E-2</v>
      </c>
    </row>
    <row r="6350" spans="1:32" x14ac:dyDescent="0.45">
      <c r="A6350" t="s">
        <v>24</v>
      </c>
      <c r="B6350" t="s">
        <v>376</v>
      </c>
      <c r="C6350" s="12" t="s">
        <v>363</v>
      </c>
      <c r="D6350" s="12">
        <v>672</v>
      </c>
      <c r="E6350" s="12">
        <v>1397764.5449999999</v>
      </c>
      <c r="F6350" s="12">
        <v>879917.46</v>
      </c>
      <c r="G6350" s="12">
        <v>6165301.8550000004</v>
      </c>
      <c r="H6350" s="12">
        <v>19559257.48</v>
      </c>
      <c r="I6350" s="12">
        <v>244686.76699999999</v>
      </c>
      <c r="J6350" s="12">
        <v>273918.29599999997</v>
      </c>
      <c r="K6350" s="21">
        <v>13776.486999999999</v>
      </c>
      <c r="L6350" s="21">
        <v>-261150.67199999999</v>
      </c>
      <c r="M6350" s="21">
        <v>-74.72</v>
      </c>
      <c r="N6350" s="21">
        <v>-8.99</v>
      </c>
      <c r="O6350" s="21">
        <v>4.12</v>
      </c>
      <c r="P6350" s="21">
        <v>-45.86</v>
      </c>
      <c r="Q6350" s="21">
        <v>-1.22</v>
      </c>
      <c r="R6350" s="21">
        <v>-37.04</v>
      </c>
      <c r="S6350" s="22">
        <v>16.14</v>
      </c>
      <c r="T6350" s="21">
        <v>162.94999999999999</v>
      </c>
      <c r="U6350" s="21" t="s">
        <v>314</v>
      </c>
      <c r="V6350" s="12" t="s">
        <v>314</v>
      </c>
      <c r="W6350" s="21" t="s">
        <v>314</v>
      </c>
      <c r="X6350">
        <v>0</v>
      </c>
      <c r="Y6350" s="12" t="str">
        <f>IFERROR(VLOOKUP(C6350,[1]Index!$D:$F,3,FALSE),"Non List")</f>
        <v>Microfinance</v>
      </c>
      <c r="Z6350">
        <f>IFERROR(VLOOKUP(C6350,[1]LP!$B:$C,2,FALSE),0)</f>
        <v>650.4</v>
      </c>
      <c r="AA6350" s="11">
        <f t="shared" si="267"/>
        <v>-8.6999999999999993</v>
      </c>
      <c r="AB6350" s="5">
        <f>IFERROR(VLOOKUP(C6350,[2]Sheet1!$B:$F,5,FALSE),0)</f>
        <v>6849045.0700000003</v>
      </c>
      <c r="AC6350" s="11">
        <f>IFERROR(VLOOKUP(AE6350,[3]Sheet2!$M:$O,2,FALSE),0)</f>
        <v>0</v>
      </c>
      <c r="AD6350" s="11">
        <f>IFERROR(VLOOKUP(AE6350,[3]Sheet2!$M:$O,3,FALSE),0)</f>
        <v>0</v>
      </c>
      <c r="AE6350" s="10" t="str">
        <f t="shared" si="268"/>
        <v>81/82NMLBBL</v>
      </c>
      <c r="AF6350" s="13">
        <f t="shared" si="269"/>
        <v>-0.11488314883148831</v>
      </c>
    </row>
    <row r="6351" spans="1:32" x14ac:dyDescent="0.45">
      <c r="A6351" t="s">
        <v>24</v>
      </c>
      <c r="B6351" t="s">
        <v>376</v>
      </c>
      <c r="C6351" s="12" t="s">
        <v>375</v>
      </c>
      <c r="D6351" s="12">
        <v>1254</v>
      </c>
      <c r="E6351" s="12">
        <v>628357.33700000006</v>
      </c>
      <c r="F6351" s="12">
        <v>560616.75800000003</v>
      </c>
      <c r="G6351" s="12">
        <v>4021074.5809999998</v>
      </c>
      <c r="H6351" s="12">
        <v>11270742.611</v>
      </c>
      <c r="I6351" s="12">
        <v>105140.304</v>
      </c>
      <c r="J6351" s="12">
        <v>130342.398</v>
      </c>
      <c r="K6351" s="21">
        <v>-23416.381000000001</v>
      </c>
      <c r="L6351" s="21">
        <v>-108157.871</v>
      </c>
      <c r="M6351" s="21">
        <v>-68.84</v>
      </c>
      <c r="N6351" s="21">
        <v>-18.22</v>
      </c>
      <c r="O6351" s="21">
        <v>6.63</v>
      </c>
      <c r="P6351" s="21">
        <v>-36.39</v>
      </c>
      <c r="Q6351" s="21">
        <v>-0.81</v>
      </c>
      <c r="R6351" s="21">
        <v>-120.8</v>
      </c>
      <c r="S6351" s="22">
        <v>12.4</v>
      </c>
      <c r="T6351" s="21">
        <v>189.22</v>
      </c>
      <c r="U6351" s="21" t="s">
        <v>314</v>
      </c>
      <c r="V6351" s="12" t="s">
        <v>314</v>
      </c>
      <c r="W6351" s="21">
        <v>-30078.37</v>
      </c>
      <c r="X6351" s="21">
        <v>-4.79</v>
      </c>
      <c r="Y6351" s="12" t="str">
        <f>IFERROR(VLOOKUP(C6351,[1]Index!$D:$F,3,FALSE),"Non List")</f>
        <v>Microfinance</v>
      </c>
      <c r="Z6351">
        <f>IFERROR(VLOOKUP(C6351,[1]LP!$B:$C,2,FALSE),0)</f>
        <v>1256</v>
      </c>
      <c r="AA6351" s="11">
        <f t="shared" si="267"/>
        <v>-18.2</v>
      </c>
      <c r="AB6351" s="5">
        <f>IFERROR(VLOOKUP(C6351,[2]Sheet1!$B:$F,5,FALSE),0)</f>
        <v>1885072.2</v>
      </c>
      <c r="AC6351" s="11">
        <f>IFERROR(VLOOKUP(AE6351,[3]Sheet2!$M:$O,2,FALSE),0)</f>
        <v>0</v>
      </c>
      <c r="AD6351" s="11">
        <f>IFERROR(VLOOKUP(AE6351,[3]Sheet2!$M:$O,3,FALSE),0)</f>
        <v>0</v>
      </c>
      <c r="AE6351" s="10" t="str">
        <f t="shared" si="268"/>
        <v>81/82MATRI</v>
      </c>
      <c r="AF6351" s="13">
        <f t="shared" si="269"/>
        <v>-5.4808917197452234E-2</v>
      </c>
    </row>
    <row r="6352" spans="1:32" x14ac:dyDescent="0.45">
      <c r="A6352" t="s">
        <v>24</v>
      </c>
      <c r="B6352" t="s">
        <v>376</v>
      </c>
      <c r="C6352" s="12" t="s">
        <v>377</v>
      </c>
      <c r="D6352" s="12">
        <v>938</v>
      </c>
      <c r="E6352" s="12">
        <v>700858.34499999997</v>
      </c>
      <c r="F6352" s="12">
        <v>279303.516</v>
      </c>
      <c r="G6352" s="12">
        <v>2497146.949</v>
      </c>
      <c r="H6352" s="12">
        <v>9824500.6888999995</v>
      </c>
      <c r="I6352" s="12">
        <v>141206.97519999999</v>
      </c>
      <c r="J6352" s="12">
        <v>158262.86629999999</v>
      </c>
      <c r="K6352" s="21">
        <v>37409.9375</v>
      </c>
      <c r="L6352" s="21">
        <v>206.66300000000001</v>
      </c>
      <c r="M6352" s="21">
        <v>0.08</v>
      </c>
      <c r="N6352" s="21">
        <v>11725</v>
      </c>
      <c r="O6352" s="21">
        <v>6.71</v>
      </c>
      <c r="P6352" s="21">
        <v>0.08</v>
      </c>
      <c r="Q6352" s="21"/>
      <c r="R6352" s="21">
        <v>78674.75</v>
      </c>
      <c r="S6352" s="22">
        <v>4.84</v>
      </c>
      <c r="T6352" s="21">
        <v>139.85</v>
      </c>
      <c r="U6352" s="21">
        <v>15.87</v>
      </c>
      <c r="V6352" s="12">
        <v>-0.98309999999999997</v>
      </c>
      <c r="W6352" s="21">
        <v>-22283.925599999999</v>
      </c>
      <c r="X6352" s="21">
        <v>-3.18</v>
      </c>
      <c r="Y6352" s="12" t="str">
        <f>IFERROR(VLOOKUP(C6352,[1]Index!$D:$F,3,FALSE),"Non List")</f>
        <v>Microfinance</v>
      </c>
      <c r="Z6352">
        <f>IFERROR(VLOOKUP(C6352,[1]LP!$B:$C,2,FALSE),0)</f>
        <v>911.2</v>
      </c>
      <c r="AA6352" s="11">
        <f t="shared" si="267"/>
        <v>11390</v>
      </c>
      <c r="AB6352" s="5">
        <f>IFERROR(VLOOKUP(C6352,[2]Sheet1!$B:$F,5,FALSE),0)</f>
        <v>2242746.88</v>
      </c>
      <c r="AC6352" s="11">
        <f>IFERROR(VLOOKUP(AE6352,[3]Sheet2!$M:$O,2,FALSE),0)</f>
        <v>0</v>
      </c>
      <c r="AD6352" s="11">
        <f>IFERROR(VLOOKUP(AE6352,[3]Sheet2!$M:$O,3,FALSE),0)</f>
        <v>0</v>
      </c>
      <c r="AE6352" s="10" t="str">
        <f t="shared" si="268"/>
        <v>81/82SMPDA</v>
      </c>
      <c r="AF6352" s="13">
        <f t="shared" si="269"/>
        <v>8.7796312554872687E-5</v>
      </c>
    </row>
    <row r="6353" spans="1:32" x14ac:dyDescent="0.45">
      <c r="A6353" t="s">
        <v>24</v>
      </c>
      <c r="B6353" t="s">
        <v>376</v>
      </c>
      <c r="C6353" t="s">
        <v>192</v>
      </c>
      <c r="D6353">
        <v>255</v>
      </c>
      <c r="E6353">
        <v>3848002.9559999998</v>
      </c>
      <c r="F6353">
        <v>255285.34</v>
      </c>
      <c r="L6353">
        <v>113233.82</v>
      </c>
      <c r="M6353">
        <v>11.76</v>
      </c>
      <c r="N6353">
        <v>21.68</v>
      </c>
      <c r="O6353">
        <v>2.39</v>
      </c>
      <c r="P6353">
        <v>11.04</v>
      </c>
      <c r="R6353">
        <v>51.82</v>
      </c>
      <c r="T6353">
        <v>106.63</v>
      </c>
      <c r="U6353">
        <v>167.97</v>
      </c>
      <c r="V6353" s="4">
        <v>-0.34129999999999999</v>
      </c>
      <c r="X6353">
        <v>0</v>
      </c>
      <c r="Y6353" s="12" t="str">
        <f>IFERROR(VLOOKUP(C6353,[1]Index!$D:$F,3,FALSE),"Non List")</f>
        <v>Hydro Power</v>
      </c>
      <c r="Z6353">
        <f>IFERROR(VLOOKUP(C6353,[1]LP!$B:$C,2,FALSE),0)</f>
        <v>244.4</v>
      </c>
      <c r="AA6353" s="11">
        <f t="shared" ref="AA6353:AA6416" si="270">ROUND(IFERROR(Z6353/M6353,0),1)</f>
        <v>20.8</v>
      </c>
      <c r="AB6353" s="5">
        <f>IFERROR(VLOOKUP(C6353,[2]Sheet1!$B:$F,5,FALSE),0)</f>
        <v>38480027</v>
      </c>
      <c r="AC6353" s="11">
        <f>IFERROR(VLOOKUP(AE6353,[3]Sheet2!$M:$O,2,FALSE),0)</f>
        <v>0</v>
      </c>
      <c r="AD6353" s="11">
        <f>IFERROR(VLOOKUP(AE6353,[3]Sheet2!$M:$O,3,FALSE),0)</f>
        <v>0</v>
      </c>
      <c r="AE6353" s="10" t="str">
        <f t="shared" ref="AE6353:AE6416" si="271">B6353&amp;C6353</f>
        <v>81/82AHPC</v>
      </c>
      <c r="AF6353" s="13">
        <f t="shared" si="269"/>
        <v>4.8117839607201306E-2</v>
      </c>
    </row>
    <row r="6354" spans="1:32" x14ac:dyDescent="0.45">
      <c r="A6354" t="s">
        <v>24</v>
      </c>
      <c r="B6354" t="s">
        <v>376</v>
      </c>
      <c r="C6354" t="s">
        <v>193</v>
      </c>
      <c r="D6354">
        <v>399.9</v>
      </c>
      <c r="E6354">
        <v>3409065</v>
      </c>
      <c r="F6354">
        <v>3698782</v>
      </c>
      <c r="L6354">
        <v>66068</v>
      </c>
      <c r="M6354">
        <v>7.72</v>
      </c>
      <c r="N6354">
        <v>51.8</v>
      </c>
      <c r="O6354">
        <v>1.92</v>
      </c>
      <c r="P6354">
        <v>3.72</v>
      </c>
      <c r="R6354">
        <v>99.46</v>
      </c>
      <c r="T6354">
        <v>208.5</v>
      </c>
      <c r="U6354">
        <v>190.31</v>
      </c>
      <c r="V6354" s="4">
        <v>-0.52410000000000001</v>
      </c>
      <c r="Y6354" s="12" t="str">
        <f>IFERROR(VLOOKUP(C6354,[1]Index!$D:$F,3,FALSE),"Non List")</f>
        <v>Hydro Power</v>
      </c>
      <c r="Z6354">
        <f>IFERROR(VLOOKUP(C6354,[1]LP!$B:$C,2,FALSE),0)</f>
        <v>402.5</v>
      </c>
      <c r="AA6354" s="11">
        <f t="shared" si="270"/>
        <v>52.1</v>
      </c>
      <c r="AB6354" s="5">
        <f>IFERROR(VLOOKUP(C6354,[2]Sheet1!$B:$F,5,FALSE),0)</f>
        <v>34098721</v>
      </c>
      <c r="AC6354" s="11">
        <f>IFERROR(VLOOKUP(AE6354,[3]Sheet2!$M:$O,2,FALSE),0)</f>
        <v>0</v>
      </c>
      <c r="AD6354" s="11">
        <f>IFERROR(VLOOKUP(AE6354,[3]Sheet2!$M:$O,3,FALSE),0)</f>
        <v>0</v>
      </c>
      <c r="AE6354" s="10" t="str">
        <f t="shared" si="271"/>
        <v>81/82BPCL</v>
      </c>
      <c r="AF6354" s="13">
        <f t="shared" si="269"/>
        <v>1.9180124223602484E-2</v>
      </c>
    </row>
    <row r="6355" spans="1:32" x14ac:dyDescent="0.45">
      <c r="A6355" t="s">
        <v>24</v>
      </c>
      <c r="B6355" t="s">
        <v>376</v>
      </c>
      <c r="C6355" t="s">
        <v>194</v>
      </c>
      <c r="D6355">
        <v>557</v>
      </c>
      <c r="E6355">
        <v>7983997.2000000002</v>
      </c>
      <c r="F6355">
        <v>3184737.93</v>
      </c>
      <c r="L6355">
        <v>209725</v>
      </c>
      <c r="M6355">
        <v>10.48</v>
      </c>
      <c r="N6355">
        <v>53.15</v>
      </c>
      <c r="O6355">
        <v>3.98</v>
      </c>
      <c r="P6355">
        <v>7.51</v>
      </c>
      <c r="R6355">
        <v>211.54</v>
      </c>
      <c r="T6355">
        <v>139.88999999999999</v>
      </c>
      <c r="U6355">
        <v>181.62</v>
      </c>
      <c r="V6355" s="4">
        <v>-0.67390000000000005</v>
      </c>
      <c r="Y6355" s="12" t="str">
        <f>IFERROR(VLOOKUP(C6355,[1]Index!$D:$F,3,FALSE),"Non List")</f>
        <v>Hydro Power</v>
      </c>
      <c r="Z6355">
        <f>IFERROR(VLOOKUP(C6355,[1]LP!$B:$C,2,FALSE),0)</f>
        <v>510.3</v>
      </c>
      <c r="AA6355" s="11">
        <f t="shared" si="270"/>
        <v>48.7</v>
      </c>
      <c r="AB6355" s="5">
        <f>IFERROR(VLOOKUP(C6355,[2]Sheet1!$B:$F,5,FALSE),0)</f>
        <v>79839972</v>
      </c>
      <c r="AC6355" s="11">
        <f>IFERROR(VLOOKUP(AE6355,[3]Sheet2!$M:$O,2,FALSE),0)</f>
        <v>0</v>
      </c>
      <c r="AD6355" s="11">
        <f>IFERROR(VLOOKUP(AE6355,[3]Sheet2!$M:$O,3,FALSE),0)</f>
        <v>0</v>
      </c>
      <c r="AE6355" s="10" t="str">
        <f t="shared" si="271"/>
        <v>81/82CHCL</v>
      </c>
      <c r="AF6355" s="13">
        <f t="shared" si="269"/>
        <v>2.0536939055457573E-2</v>
      </c>
    </row>
    <row r="6356" spans="1:32" x14ac:dyDescent="0.45">
      <c r="A6356" t="s">
        <v>24</v>
      </c>
      <c r="B6356" t="s">
        <v>376</v>
      </c>
      <c r="C6356" t="s">
        <v>195</v>
      </c>
      <c r="D6356">
        <v>232.4</v>
      </c>
      <c r="E6356">
        <v>2467162.915</v>
      </c>
      <c r="F6356">
        <v>6924.5950000000003</v>
      </c>
      <c r="L6356">
        <v>-2588.4859999999999</v>
      </c>
      <c r="M6356">
        <v>-0.4</v>
      </c>
      <c r="N6356">
        <v>-581</v>
      </c>
      <c r="O6356">
        <v>2.3199999999999998</v>
      </c>
      <c r="P6356">
        <v>-0.42</v>
      </c>
      <c r="R6356">
        <v>-1347.92</v>
      </c>
      <c r="T6356">
        <v>100.28</v>
      </c>
      <c r="U6356" t="s">
        <v>314</v>
      </c>
      <c r="V6356" s="4" t="s">
        <v>314</v>
      </c>
      <c r="Y6356" s="12" t="str">
        <f>IFERROR(VLOOKUP(C6356,[1]Index!$D:$F,3,FALSE),"Non List")</f>
        <v>Hydro Power</v>
      </c>
      <c r="Z6356">
        <f>IFERROR(VLOOKUP(C6356,[1]LP!$B:$C,2,FALSE),0)</f>
        <v>211</v>
      </c>
      <c r="AA6356" s="11">
        <f t="shared" si="270"/>
        <v>-527.5</v>
      </c>
      <c r="AB6356" s="5">
        <f>IFERROR(VLOOKUP(C6356,[2]Sheet1!$B:$F,5,FALSE),0)</f>
        <v>4934325.8</v>
      </c>
      <c r="AC6356" s="11">
        <f>IFERROR(VLOOKUP(AE6356,[3]Sheet2!$M:$O,2,FALSE),0)</f>
        <v>0</v>
      </c>
      <c r="AD6356" s="11">
        <f>IFERROR(VLOOKUP(AE6356,[3]Sheet2!$M:$O,3,FALSE),0)</f>
        <v>0</v>
      </c>
      <c r="AE6356" s="10" t="str">
        <f t="shared" si="271"/>
        <v>81/82NHPC</v>
      </c>
      <c r="AF6356" s="13">
        <f t="shared" si="269"/>
        <v>-1.8957345971563982E-3</v>
      </c>
    </row>
    <row r="6357" spans="1:32" x14ac:dyDescent="0.45">
      <c r="A6357" t="s">
        <v>24</v>
      </c>
      <c r="B6357" t="s">
        <v>376</v>
      </c>
      <c r="C6357" t="s">
        <v>196</v>
      </c>
      <c r="D6357">
        <v>525.9</v>
      </c>
      <c r="E6357">
        <v>3398176.1</v>
      </c>
      <c r="F6357">
        <v>2855512.747</v>
      </c>
      <c r="L6357">
        <v>202014.201</v>
      </c>
      <c r="M6357">
        <v>23.76</v>
      </c>
      <c r="N6357">
        <v>22.13</v>
      </c>
      <c r="O6357">
        <v>2.86</v>
      </c>
      <c r="P6357">
        <v>12.92</v>
      </c>
      <c r="R6357">
        <v>63.29</v>
      </c>
      <c r="T6357">
        <v>184.03</v>
      </c>
      <c r="U6357">
        <v>313.66000000000003</v>
      </c>
      <c r="V6357" s="4">
        <v>-0.40360000000000001</v>
      </c>
      <c r="Y6357" s="12" t="str">
        <f>IFERROR(VLOOKUP(C6357,[1]Index!$D:$F,3,FALSE),"Non List")</f>
        <v>Hydro Power</v>
      </c>
      <c r="Z6357">
        <f>IFERROR(VLOOKUP(C6357,[1]LP!$B:$C,2,FALSE),0)</f>
        <v>448</v>
      </c>
      <c r="AA6357" s="11">
        <f t="shared" si="270"/>
        <v>18.899999999999999</v>
      </c>
      <c r="AB6357" s="5">
        <f>IFERROR(VLOOKUP(C6357,[2]Sheet1!$B:$F,5,FALSE),0)</f>
        <v>33981761</v>
      </c>
      <c r="AC6357" s="11">
        <f>IFERROR(VLOOKUP(AE6357,[3]Sheet2!$M:$O,2,FALSE),0)</f>
        <v>0</v>
      </c>
      <c r="AD6357" s="11">
        <f>IFERROR(VLOOKUP(AE6357,[3]Sheet2!$M:$O,3,FALSE),0)</f>
        <v>0</v>
      </c>
      <c r="AE6357" s="10" t="str">
        <f t="shared" si="271"/>
        <v>81/82SHPC</v>
      </c>
      <c r="AF6357" s="13">
        <f t="shared" si="269"/>
        <v>5.303571428571429E-2</v>
      </c>
    </row>
    <row r="6358" spans="1:32" x14ac:dyDescent="0.45">
      <c r="A6358" t="s">
        <v>24</v>
      </c>
      <c r="B6358" t="s">
        <v>376</v>
      </c>
      <c r="C6358" t="s">
        <v>215</v>
      </c>
      <c r="D6358">
        <v>234</v>
      </c>
      <c r="E6358">
        <v>1980000</v>
      </c>
      <c r="F6358">
        <v>-141391.598</v>
      </c>
      <c r="L6358">
        <v>126283.3633</v>
      </c>
      <c r="M6358">
        <v>25.48</v>
      </c>
      <c r="N6358">
        <v>9.18</v>
      </c>
      <c r="O6358">
        <v>2.52</v>
      </c>
      <c r="P6358">
        <v>27.47</v>
      </c>
      <c r="R6358">
        <v>23.13</v>
      </c>
      <c r="T6358">
        <v>92.86</v>
      </c>
      <c r="U6358">
        <v>230.73</v>
      </c>
      <c r="V6358" s="4">
        <v>-1.4E-2</v>
      </c>
      <c r="Y6358" s="12" t="str">
        <f>IFERROR(VLOOKUP(C6358,[1]Index!$D:$F,3,FALSE),"Non List")</f>
        <v>Hydro Power</v>
      </c>
      <c r="Z6358">
        <f>IFERROR(VLOOKUP(C6358,[1]LP!$B:$C,2,FALSE),0)</f>
        <v>224</v>
      </c>
      <c r="AA6358" s="11">
        <f t="shared" si="270"/>
        <v>8.8000000000000007</v>
      </c>
      <c r="AB6358" s="5">
        <f>IFERROR(VLOOKUP(C6358,[2]Sheet1!$B:$F,5,FALSE),0)</f>
        <v>19800000</v>
      </c>
      <c r="AC6358" s="11">
        <f>IFERROR(VLOOKUP(AE6358,[3]Sheet2!$M:$O,2,FALSE),0)</f>
        <v>0</v>
      </c>
      <c r="AD6358" s="11">
        <f>IFERROR(VLOOKUP(AE6358,[3]Sheet2!$M:$O,3,FALSE),0)</f>
        <v>0</v>
      </c>
      <c r="AE6358" s="10" t="str">
        <f t="shared" si="271"/>
        <v>81/82HURJA</v>
      </c>
      <c r="AF6358" s="13">
        <f>IFERROR(M6358/Z6358,0)</f>
        <v>0.11375</v>
      </c>
    </row>
    <row r="6359" spans="1:32" x14ac:dyDescent="0.45">
      <c r="A6359" t="s">
        <v>24</v>
      </c>
      <c r="B6359" t="s">
        <v>376</v>
      </c>
      <c r="C6359" t="s">
        <v>202</v>
      </c>
      <c r="D6359">
        <v>239</v>
      </c>
      <c r="E6359">
        <v>3895942.1</v>
      </c>
      <c r="F6359">
        <v>-96422.35</v>
      </c>
      <c r="L6359">
        <v>83379.320000000007</v>
      </c>
      <c r="M6359">
        <v>8.56</v>
      </c>
      <c r="N6359">
        <v>27.92</v>
      </c>
      <c r="O6359">
        <v>2.4500000000000002</v>
      </c>
      <c r="P6359">
        <v>8.7799999999999994</v>
      </c>
      <c r="R6359">
        <v>68.400000000000006</v>
      </c>
      <c r="T6359">
        <v>97.53</v>
      </c>
      <c r="U6359">
        <v>137.06</v>
      </c>
      <c r="V6359" s="4">
        <v>-0.42649999999999999</v>
      </c>
      <c r="Y6359" s="12" t="str">
        <f>IFERROR(VLOOKUP(C6359,[1]Index!$D:$F,3,FALSE),"Non List")</f>
        <v>Hydro Power</v>
      </c>
      <c r="Z6359">
        <f>IFERROR(VLOOKUP(C6359,[1]LP!$B:$C,2,FALSE),0)</f>
        <v>229.9</v>
      </c>
      <c r="AA6359" s="11">
        <f t="shared" si="270"/>
        <v>26.9</v>
      </c>
      <c r="AB6359" s="5">
        <f>IFERROR(VLOOKUP(C6359,[2]Sheet1!$B:$F,5,FALSE),0)</f>
        <v>38959421</v>
      </c>
      <c r="AC6359" s="11">
        <f>IFERROR(VLOOKUP(AE6359,[3]Sheet2!$M:$O,2,FALSE),0)</f>
        <v>0</v>
      </c>
      <c r="AD6359" s="11">
        <f>IFERROR(VLOOKUP(AE6359,[3]Sheet2!$M:$O,3,FALSE),0)</f>
        <v>0</v>
      </c>
      <c r="AE6359" s="10" t="str">
        <f t="shared" si="271"/>
        <v>81/82AKPL</v>
      </c>
      <c r="AF6359" s="13">
        <f t="shared" si="269"/>
        <v>3.7233579817311874E-2</v>
      </c>
    </row>
    <row r="6360" spans="1:32" x14ac:dyDescent="0.45">
      <c r="A6360" t="s">
        <v>24</v>
      </c>
      <c r="B6360" t="s">
        <v>376</v>
      </c>
      <c r="C6360" t="s">
        <v>198</v>
      </c>
      <c r="D6360">
        <v>411</v>
      </c>
      <c r="E6360">
        <v>535815</v>
      </c>
      <c r="F6360">
        <v>81584.207999999999</v>
      </c>
      <c r="L6360">
        <v>16049.224</v>
      </c>
      <c r="M6360">
        <v>11.96</v>
      </c>
      <c r="N6360">
        <v>34.36</v>
      </c>
      <c r="O6360">
        <v>3.57</v>
      </c>
      <c r="P6360">
        <v>10.4</v>
      </c>
      <c r="R6360">
        <v>122.67</v>
      </c>
      <c r="T6360">
        <v>115.23</v>
      </c>
      <c r="U6360">
        <v>176.09</v>
      </c>
      <c r="V6360" s="4">
        <v>-0.5716</v>
      </c>
      <c r="Y6360" s="12" t="str">
        <f>IFERROR(VLOOKUP(C6360,[1]Index!$D:$F,3,FALSE),"Non List")</f>
        <v>Hydro Power</v>
      </c>
      <c r="Z6360">
        <f>IFERROR(VLOOKUP(C6360,[1]LP!$B:$C,2,FALSE),0)</f>
        <v>405</v>
      </c>
      <c r="AA6360" s="11">
        <f t="shared" si="270"/>
        <v>33.9</v>
      </c>
      <c r="AB6360" s="5">
        <f>IFERROR(VLOOKUP(C6360,[2]Sheet1!$B:$F,5,FALSE),0)</f>
        <v>5358150</v>
      </c>
      <c r="AC6360" s="11">
        <f>IFERROR(VLOOKUP(AE6360,[3]Sheet2!$M:$O,2,FALSE),0)</f>
        <v>0</v>
      </c>
      <c r="AD6360" s="11">
        <f>IFERROR(VLOOKUP(AE6360,[3]Sheet2!$M:$O,3,FALSE),0)</f>
        <v>0</v>
      </c>
      <c r="AE6360" s="10" t="str">
        <f t="shared" si="271"/>
        <v>81/82BARUN</v>
      </c>
      <c r="AF6360" s="13">
        <f t="shared" si="269"/>
        <v>2.9530864197530867E-2</v>
      </c>
    </row>
    <row r="6361" spans="1:32" x14ac:dyDescent="0.45">
      <c r="A6361" t="s">
        <v>24</v>
      </c>
      <c r="B6361" t="s">
        <v>376</v>
      </c>
      <c r="C6361" t="s">
        <v>199</v>
      </c>
      <c r="D6361">
        <v>265.2</v>
      </c>
      <c r="E6361">
        <v>5786597.9100000001</v>
      </c>
      <c r="F6361">
        <v>732213.29</v>
      </c>
      <c r="L6361">
        <v>181703.38</v>
      </c>
      <c r="M6361">
        <v>12.56</v>
      </c>
      <c r="N6361">
        <v>21.11</v>
      </c>
      <c r="O6361">
        <v>2.35</v>
      </c>
      <c r="P6361">
        <v>11.15</v>
      </c>
      <c r="R6361">
        <v>49.61</v>
      </c>
      <c r="T6361">
        <v>112.65</v>
      </c>
      <c r="U6361">
        <v>178.42</v>
      </c>
      <c r="V6361" s="4">
        <v>-0.32719999999999999</v>
      </c>
      <c r="Y6361" s="12" t="str">
        <f>IFERROR(VLOOKUP(C6361,[1]Index!$D:$F,3,FALSE),"Non List")</f>
        <v>Hydro Power</v>
      </c>
      <c r="Z6361">
        <f>IFERROR(VLOOKUP(C6361,[1]LP!$B:$C,2,FALSE),0)</f>
        <v>259</v>
      </c>
      <c r="AA6361" s="11">
        <f t="shared" si="270"/>
        <v>20.6</v>
      </c>
      <c r="AB6361" s="5">
        <f>IFERROR(VLOOKUP(C6361,[2]Sheet1!$B:$F,5,FALSE),0)</f>
        <v>60759278</v>
      </c>
      <c r="AC6361" s="11">
        <f>IFERROR(VLOOKUP(AE6361,[3]Sheet2!$M:$O,2,FALSE),0)</f>
        <v>0</v>
      </c>
      <c r="AD6361" s="11">
        <f>IFERROR(VLOOKUP(AE6361,[3]Sheet2!$M:$O,3,FALSE),0)</f>
        <v>0</v>
      </c>
      <c r="AE6361" s="10" t="str">
        <f t="shared" si="271"/>
        <v>81/82API</v>
      </c>
      <c r="AF6361" s="13">
        <f t="shared" si="269"/>
        <v>4.8494208494208497E-2</v>
      </c>
    </row>
    <row r="6362" spans="1:32" x14ac:dyDescent="0.45">
      <c r="A6362" t="s">
        <v>24</v>
      </c>
      <c r="B6362" t="s">
        <v>376</v>
      </c>
      <c r="C6362" t="s">
        <v>200</v>
      </c>
      <c r="D6362">
        <v>269</v>
      </c>
      <c r="E6362">
        <v>3702558.44</v>
      </c>
      <c r="F6362">
        <v>1929407.83</v>
      </c>
      <c r="L6362">
        <v>17732.78</v>
      </c>
      <c r="M6362">
        <v>1.88</v>
      </c>
      <c r="N6362">
        <v>143.09</v>
      </c>
      <c r="O6362">
        <v>1.77</v>
      </c>
      <c r="P6362">
        <v>1.26</v>
      </c>
      <c r="R6362">
        <v>253.27</v>
      </c>
      <c r="T6362">
        <v>152.11000000000001</v>
      </c>
      <c r="U6362">
        <v>80.209999999999994</v>
      </c>
      <c r="V6362" s="4">
        <v>-0.70179999999999998</v>
      </c>
      <c r="Y6362" s="12" t="str">
        <f>IFERROR(VLOOKUP(C6362,[1]Index!$D:$F,3,FALSE),"Non List")</f>
        <v>Hydro Power</v>
      </c>
      <c r="Z6362">
        <f>IFERROR(VLOOKUP(C6362,[1]LP!$B:$C,2,FALSE),0)</f>
        <v>253</v>
      </c>
      <c r="AA6362" s="11">
        <f t="shared" si="270"/>
        <v>134.6</v>
      </c>
      <c r="AB6362" s="5">
        <f>IFERROR(VLOOKUP(C6362,[2]Sheet1!$B:$F,5,FALSE),0)</f>
        <v>37025584</v>
      </c>
      <c r="AC6362" s="11">
        <f>IFERROR(VLOOKUP(AE6362,[3]Sheet2!$M:$O,2,FALSE),0)</f>
        <v>0</v>
      </c>
      <c r="AD6362" s="11">
        <f>IFERROR(VLOOKUP(AE6362,[3]Sheet2!$M:$O,3,FALSE),0)</f>
        <v>0</v>
      </c>
      <c r="AE6362" s="10" t="str">
        <f t="shared" si="271"/>
        <v>81/82NGPL</v>
      </c>
      <c r="AF6362" s="13">
        <f t="shared" si="269"/>
        <v>7.4308300395256911E-3</v>
      </c>
    </row>
    <row r="6363" spans="1:32" x14ac:dyDescent="0.45">
      <c r="A6363" t="s">
        <v>24</v>
      </c>
      <c r="B6363" t="s">
        <v>376</v>
      </c>
      <c r="C6363" t="s">
        <v>238</v>
      </c>
      <c r="D6363">
        <v>917</v>
      </c>
      <c r="E6363">
        <v>615968.69999999995</v>
      </c>
      <c r="F6363">
        <v>65327.964999999997</v>
      </c>
      <c r="L6363">
        <v>28009.687999999998</v>
      </c>
      <c r="M6363">
        <v>18.16</v>
      </c>
      <c r="N6363">
        <v>50.5</v>
      </c>
      <c r="O6363">
        <v>8.2899999999999991</v>
      </c>
      <c r="P6363">
        <v>16.440000000000001</v>
      </c>
      <c r="R6363">
        <v>418.64</v>
      </c>
      <c r="T6363">
        <v>110.61</v>
      </c>
      <c r="U6363">
        <v>212.59</v>
      </c>
      <c r="V6363" s="4">
        <v>-0.76819999999999999</v>
      </c>
      <c r="Y6363" s="12" t="str">
        <f>IFERROR(VLOOKUP(C6363,[1]Index!$D:$F,3,FALSE),"Non List")</f>
        <v>Hydro Non Converted</v>
      </c>
      <c r="Z6363">
        <f>IFERROR(VLOOKUP(C6363,[1]LP!$B:$C,2,FALSE),0)</f>
        <v>845</v>
      </c>
      <c r="AA6363" s="11">
        <f t="shared" si="270"/>
        <v>46.5</v>
      </c>
      <c r="AB6363" s="5">
        <f>IFERROR(VLOOKUP(C6363,[2]Sheet1!$B:$F,5,FALSE),0)</f>
        <v>1293534.2000000002</v>
      </c>
      <c r="AC6363" s="11">
        <f>IFERROR(VLOOKUP(AE6363,[3]Sheet2!$M:$O,2,FALSE),0)</f>
        <v>0</v>
      </c>
      <c r="AD6363" s="11">
        <f>IFERROR(VLOOKUP(AE6363,[3]Sheet2!$M:$O,3,FALSE),0)</f>
        <v>0</v>
      </c>
      <c r="AE6363" s="10" t="str">
        <f t="shared" si="271"/>
        <v>81/82MHL</v>
      </c>
      <c r="AF6363" s="13">
        <f t="shared" si="269"/>
        <v>2.149112426035503E-2</v>
      </c>
    </row>
    <row r="6364" spans="1:32" x14ac:dyDescent="0.45">
      <c r="A6364" t="s">
        <v>24</v>
      </c>
      <c r="B6364" t="s">
        <v>376</v>
      </c>
      <c r="C6364" t="s">
        <v>203</v>
      </c>
      <c r="D6364">
        <v>364</v>
      </c>
      <c r="E6364">
        <v>1500000</v>
      </c>
      <c r="F6364">
        <v>-543372</v>
      </c>
      <c r="L6364">
        <v>-7575</v>
      </c>
      <c r="M6364">
        <v>-2</v>
      </c>
      <c r="N6364">
        <v>-182</v>
      </c>
      <c r="O6364">
        <v>5.71</v>
      </c>
      <c r="P6364">
        <v>-3.17</v>
      </c>
      <c r="R6364">
        <v>-1039.22</v>
      </c>
      <c r="T6364">
        <v>63.78</v>
      </c>
      <c r="U6364" t="s">
        <v>314</v>
      </c>
      <c r="V6364" s="4" t="s">
        <v>314</v>
      </c>
      <c r="Y6364" s="12" t="str">
        <f>IFERROR(VLOOKUP(C6364,[1]Index!$D:$F,3,FALSE),"Non List")</f>
        <v>Hydro Power</v>
      </c>
      <c r="Z6364">
        <f>IFERROR(VLOOKUP(C6364,[1]LP!$B:$C,2,FALSE),0)</f>
        <v>495</v>
      </c>
      <c r="AA6364" s="11">
        <f t="shared" si="270"/>
        <v>-247.5</v>
      </c>
      <c r="AB6364" s="5">
        <f>IFERROR(VLOOKUP(C6364,[2]Sheet1!$B:$F,5,FALSE),0)</f>
        <v>15000000</v>
      </c>
      <c r="AC6364" s="11">
        <f>IFERROR(VLOOKUP(AE6364,[3]Sheet2!$M:$O,2,FALSE),0)</f>
        <v>0</v>
      </c>
      <c r="AD6364" s="11">
        <f>IFERROR(VLOOKUP(AE6364,[3]Sheet2!$M:$O,3,FALSE),0)</f>
        <v>0</v>
      </c>
      <c r="AE6364" s="10" t="str">
        <f t="shared" si="271"/>
        <v>81/82NYADI</v>
      </c>
      <c r="AF6364" s="13">
        <f t="shared" si="269"/>
        <v>-4.0404040404040404E-3</v>
      </c>
    </row>
    <row r="6365" spans="1:32" x14ac:dyDescent="0.45">
      <c r="A6365" t="s">
        <v>24</v>
      </c>
      <c r="B6365" t="s">
        <v>376</v>
      </c>
      <c r="C6365" t="s">
        <v>219</v>
      </c>
      <c r="D6365">
        <v>354</v>
      </c>
      <c r="E6365">
        <v>3650000</v>
      </c>
      <c r="F6365">
        <v>-451194.66</v>
      </c>
      <c r="L6365">
        <v>-54972.480000000003</v>
      </c>
      <c r="M6365">
        <v>-6</v>
      </c>
      <c r="N6365">
        <v>-59</v>
      </c>
      <c r="O6365">
        <v>4.04</v>
      </c>
      <c r="P6365">
        <v>-6.87</v>
      </c>
      <c r="R6365">
        <v>-238.36</v>
      </c>
      <c r="T6365">
        <v>87.64</v>
      </c>
      <c r="U6365" t="s">
        <v>314</v>
      </c>
      <c r="V6365" s="4" t="s">
        <v>314</v>
      </c>
      <c r="Y6365" s="12" t="str">
        <f>IFERROR(VLOOKUP(C6365,[1]Index!$D:$F,3,FALSE),"Non List")</f>
        <v>Hydro Power</v>
      </c>
      <c r="Z6365">
        <f>IFERROR(VLOOKUP(C6365,[1]LP!$B:$C,2,FALSE),0)</f>
        <v>344</v>
      </c>
      <c r="AA6365" s="11">
        <f t="shared" si="270"/>
        <v>-57.3</v>
      </c>
      <c r="AB6365" s="5">
        <f>IFERROR(VLOOKUP(C6365,[2]Sheet1!$B:$F,5,FALSE),0)</f>
        <v>36500000</v>
      </c>
      <c r="AC6365" s="11">
        <f>IFERROR(VLOOKUP(AE6365,[3]Sheet2!$M:$O,2,FALSE),0)</f>
        <v>0</v>
      </c>
      <c r="AD6365" s="11">
        <f>IFERROR(VLOOKUP(AE6365,[3]Sheet2!$M:$O,3,FALSE),0)</f>
        <v>0</v>
      </c>
      <c r="AE6365" s="10" t="str">
        <f t="shared" si="271"/>
        <v>81/82SJCL</v>
      </c>
      <c r="AF6365" s="13">
        <f t="shared" si="269"/>
        <v>-1.7441860465116279E-2</v>
      </c>
    </row>
    <row r="6366" spans="1:32" x14ac:dyDescent="0.45">
      <c r="A6366" t="s">
        <v>24</v>
      </c>
      <c r="B6366" t="s">
        <v>376</v>
      </c>
      <c r="C6366" t="s">
        <v>221</v>
      </c>
      <c r="D6366">
        <v>443</v>
      </c>
      <c r="E6366">
        <v>6842100</v>
      </c>
      <c r="F6366">
        <v>-392175</v>
      </c>
      <c r="L6366">
        <v>-10449</v>
      </c>
      <c r="M6366">
        <v>-0.6</v>
      </c>
      <c r="N6366">
        <v>-738.33</v>
      </c>
      <c r="O6366">
        <v>4.7</v>
      </c>
      <c r="P6366">
        <v>-0.65</v>
      </c>
      <c r="R6366">
        <v>-3470.15</v>
      </c>
      <c r="T6366">
        <v>94.27</v>
      </c>
      <c r="U6366" t="s">
        <v>314</v>
      </c>
      <c r="V6366" s="4" t="s">
        <v>314</v>
      </c>
      <c r="Y6366" s="12" t="str">
        <f>IFERROR(VLOOKUP(C6366,[1]Index!$D:$F,3,FALSE),"Non List")</f>
        <v>Hydro Power</v>
      </c>
      <c r="Z6366">
        <f>IFERROR(VLOOKUP(C6366,[1]LP!$B:$C,2,FALSE),0)</f>
        <v>434.9</v>
      </c>
      <c r="AA6366" s="11">
        <f t="shared" si="270"/>
        <v>-724.8</v>
      </c>
      <c r="AB6366" s="5">
        <f>IFERROR(VLOOKUP(C6366,[2]Sheet1!$B:$F,5,FALSE),0)</f>
        <v>68421000</v>
      </c>
      <c r="AC6366" s="11">
        <f>IFERROR(VLOOKUP(AE6366,[3]Sheet2!$M:$O,2,FALSE),0)</f>
        <v>0</v>
      </c>
      <c r="AD6366" s="11">
        <f>IFERROR(VLOOKUP(AE6366,[3]Sheet2!$M:$O,3,FALSE),0)</f>
        <v>0</v>
      </c>
      <c r="AE6366" s="10" t="str">
        <f t="shared" si="271"/>
        <v>81/82RHPL</v>
      </c>
      <c r="AF6366" s="13">
        <f t="shared" si="269"/>
        <v>-1.3796275005748448E-3</v>
      </c>
    </row>
    <row r="6367" spans="1:32" x14ac:dyDescent="0.45">
      <c r="A6367" t="s">
        <v>24</v>
      </c>
      <c r="B6367" t="s">
        <v>376</v>
      </c>
      <c r="C6367" t="s">
        <v>204</v>
      </c>
      <c r="D6367">
        <v>326</v>
      </c>
      <c r="E6367">
        <v>1230500</v>
      </c>
      <c r="F6367">
        <v>99087</v>
      </c>
      <c r="L6367">
        <v>32245</v>
      </c>
      <c r="M6367">
        <v>10.48</v>
      </c>
      <c r="N6367">
        <v>31.11</v>
      </c>
      <c r="O6367">
        <v>3.02</v>
      </c>
      <c r="P6367">
        <v>9.6999999999999993</v>
      </c>
      <c r="R6367">
        <v>93.95</v>
      </c>
      <c r="T6367">
        <v>108.05</v>
      </c>
      <c r="U6367">
        <v>159.62</v>
      </c>
      <c r="V6367" s="4">
        <v>-0.51039999999999996</v>
      </c>
      <c r="Y6367" s="12" t="str">
        <f>IFERROR(VLOOKUP(C6367,[1]Index!$D:$F,3,FALSE),"Non List")</f>
        <v>Hydro Power</v>
      </c>
      <c r="Z6367">
        <f>IFERROR(VLOOKUP(C6367,[1]LP!$B:$C,2,FALSE),0)</f>
        <v>322</v>
      </c>
      <c r="AA6367" s="11">
        <f t="shared" si="270"/>
        <v>30.7</v>
      </c>
      <c r="AB6367" s="5">
        <f>IFERROR(VLOOKUP(C6367,[2]Sheet1!$B:$F,5,FALSE),0)</f>
        <v>12305000</v>
      </c>
      <c r="AC6367" s="11">
        <f>IFERROR(VLOOKUP(AE6367,[3]Sheet2!$M:$O,2,FALSE),0)</f>
        <v>0</v>
      </c>
      <c r="AD6367" s="11">
        <f>IFERROR(VLOOKUP(AE6367,[3]Sheet2!$M:$O,3,FALSE),0)</f>
        <v>0</v>
      </c>
      <c r="AE6367" s="10" t="str">
        <f t="shared" si="271"/>
        <v>81/82UMHL</v>
      </c>
      <c r="AF6367" s="13">
        <f t="shared" si="269"/>
        <v>3.2546583850931676E-2</v>
      </c>
    </row>
    <row r="6368" spans="1:32" x14ac:dyDescent="0.45">
      <c r="A6368" t="s">
        <v>24</v>
      </c>
      <c r="B6368" t="s">
        <v>376</v>
      </c>
      <c r="C6368" t="s">
        <v>239</v>
      </c>
      <c r="D6368">
        <v>523.20000000000005</v>
      </c>
      <c r="E6368">
        <v>1054260.3999999999</v>
      </c>
      <c r="F6368">
        <v>17740.637500000001</v>
      </c>
      <c r="L6368">
        <v>17264.755000000001</v>
      </c>
      <c r="M6368">
        <v>6.52</v>
      </c>
      <c r="N6368">
        <v>80.25</v>
      </c>
      <c r="O6368">
        <v>5.15</v>
      </c>
      <c r="P6368">
        <v>6.44</v>
      </c>
      <c r="R6368">
        <v>413.29</v>
      </c>
      <c r="T6368">
        <v>101.68</v>
      </c>
      <c r="U6368">
        <v>122.13</v>
      </c>
      <c r="V6368" s="4">
        <v>-0.76659999999999995</v>
      </c>
      <c r="Y6368" s="12" t="str">
        <f>IFERROR(VLOOKUP(C6368,[1]Index!$D:$F,3,FALSE),"Non List")</f>
        <v>Hydro Non Converted</v>
      </c>
      <c r="Z6368">
        <f>IFERROR(VLOOKUP(C6368,[1]LP!$B:$C,2,FALSE),0)</f>
        <v>528</v>
      </c>
      <c r="AA6368" s="11">
        <f t="shared" si="270"/>
        <v>81</v>
      </c>
      <c r="AB6368" s="5">
        <f>IFERROR(VLOOKUP(C6368,[2]Sheet1!$B:$F,5,FALSE),0)</f>
        <v>2108520.8000000003</v>
      </c>
      <c r="AC6368" s="11">
        <f>IFERROR(VLOOKUP(AE6368,[3]Sheet2!$M:$O,2,FALSE),0)</f>
        <v>0</v>
      </c>
      <c r="AD6368" s="11">
        <f>IFERROR(VLOOKUP(AE6368,[3]Sheet2!$M:$O,3,FALSE),0)</f>
        <v>0</v>
      </c>
      <c r="AE6368" s="10" t="str">
        <f t="shared" si="271"/>
        <v>81/82DORDI</v>
      </c>
      <c r="AF6368" s="13">
        <f t="shared" si="269"/>
        <v>1.2348484848484848E-2</v>
      </c>
    </row>
    <row r="6369" spans="1:32" x14ac:dyDescent="0.45">
      <c r="A6369" t="s">
        <v>24</v>
      </c>
      <c r="B6369" t="s">
        <v>376</v>
      </c>
      <c r="C6369" t="s">
        <v>240</v>
      </c>
      <c r="D6369">
        <v>535</v>
      </c>
      <c r="E6369">
        <v>3200000</v>
      </c>
      <c r="F6369">
        <v>-106278.41</v>
      </c>
      <c r="L6369">
        <v>-20498.059000000001</v>
      </c>
      <c r="M6369">
        <v>-2.56</v>
      </c>
      <c r="N6369">
        <v>-208.98</v>
      </c>
      <c r="O6369">
        <v>5.53</v>
      </c>
      <c r="P6369">
        <v>-2.65</v>
      </c>
      <c r="R6369">
        <v>-1155.6600000000001</v>
      </c>
      <c r="T6369">
        <v>96.68</v>
      </c>
      <c r="U6369" t="s">
        <v>314</v>
      </c>
      <c r="V6369" s="4" t="s">
        <v>314</v>
      </c>
      <c r="Y6369" s="12" t="str">
        <f>IFERROR(VLOOKUP(C6369,[1]Index!$D:$F,3,FALSE),"Non List")</f>
        <v>Hydro Non Converted</v>
      </c>
      <c r="Z6369">
        <f>IFERROR(VLOOKUP(C6369,[1]LP!$B:$C,2,FALSE),0)</f>
        <v>537</v>
      </c>
      <c r="AA6369" s="11">
        <f t="shared" si="270"/>
        <v>-209.8</v>
      </c>
      <c r="AB6369" s="5">
        <f>IFERROR(VLOOKUP(C6369,[2]Sheet1!$B:$F,5,FALSE),0)</f>
        <v>5440000</v>
      </c>
      <c r="AC6369" s="11">
        <f>IFERROR(VLOOKUP(AE6369,[3]Sheet2!$M:$O,2,FALSE),0)</f>
        <v>0</v>
      </c>
      <c r="AD6369" s="11">
        <f>IFERROR(VLOOKUP(AE6369,[3]Sheet2!$M:$O,3,FALSE),0)</f>
        <v>0</v>
      </c>
      <c r="AE6369" s="10" t="str">
        <f t="shared" si="271"/>
        <v>81/82PHCL</v>
      </c>
      <c r="AF6369" s="13">
        <f t="shared" si="269"/>
        <v>-4.7672253258845441E-3</v>
      </c>
    </row>
    <row r="6370" spans="1:32" x14ac:dyDescent="0.45">
      <c r="A6370" t="s">
        <v>24</v>
      </c>
      <c r="B6370" t="s">
        <v>376</v>
      </c>
      <c r="C6370" t="s">
        <v>241</v>
      </c>
      <c r="D6370">
        <v>516.20000000000005</v>
      </c>
      <c r="E6370">
        <v>632600</v>
      </c>
      <c r="F6370">
        <v>13422</v>
      </c>
      <c r="L6370">
        <v>17200</v>
      </c>
      <c r="M6370">
        <v>10.84</v>
      </c>
      <c r="N6370">
        <v>47.62</v>
      </c>
      <c r="O6370">
        <v>5.05</v>
      </c>
      <c r="P6370">
        <v>10.65</v>
      </c>
      <c r="R6370">
        <v>240.48</v>
      </c>
      <c r="T6370">
        <v>102.12</v>
      </c>
      <c r="U6370">
        <v>157.82</v>
      </c>
      <c r="V6370" s="4">
        <v>-0.69430000000000003</v>
      </c>
      <c r="Y6370" s="12" t="str">
        <f>IFERROR(VLOOKUP(C6370,[1]Index!$D:$F,3,FALSE),"Non List")</f>
        <v>Hydro Non Converted</v>
      </c>
      <c r="Z6370">
        <f>IFERROR(VLOOKUP(C6370,[1]LP!$B:$C,2,FALSE),0)</f>
        <v>533</v>
      </c>
      <c r="AA6370" s="11">
        <f t="shared" si="270"/>
        <v>49.2</v>
      </c>
      <c r="AB6370" s="5">
        <f>IFERROR(VLOOKUP(C6370,[2]Sheet1!$B:$F,5,FALSE),0)</f>
        <v>2403880</v>
      </c>
      <c r="AC6370" s="11">
        <f>IFERROR(VLOOKUP(AE6370,[3]Sheet2!$M:$O,2,FALSE),0)</f>
        <v>0</v>
      </c>
      <c r="AD6370" s="11">
        <f>IFERROR(VLOOKUP(AE6370,[3]Sheet2!$M:$O,3,FALSE),0)</f>
        <v>0</v>
      </c>
      <c r="AE6370" s="10" t="str">
        <f t="shared" si="271"/>
        <v>81/82PPL</v>
      </c>
      <c r="AF6370" s="13">
        <f t="shared" si="269"/>
        <v>2.0337711069418386E-2</v>
      </c>
    </row>
    <row r="6371" spans="1:32" x14ac:dyDescent="0.45">
      <c r="A6371" t="s">
        <v>24</v>
      </c>
      <c r="B6371" t="s">
        <v>376</v>
      </c>
      <c r="C6371" t="s">
        <v>222</v>
      </c>
      <c r="D6371">
        <v>277.5</v>
      </c>
      <c r="E6371">
        <v>2279929.9249999998</v>
      </c>
      <c r="F6371">
        <v>221380.82800000001</v>
      </c>
      <c r="L6371">
        <v>74819.619000000006</v>
      </c>
      <c r="M6371">
        <v>13.12</v>
      </c>
      <c r="N6371">
        <v>21.15</v>
      </c>
      <c r="O6371">
        <v>2.5299999999999998</v>
      </c>
      <c r="P6371">
        <v>11.96</v>
      </c>
      <c r="R6371">
        <v>53.51</v>
      </c>
      <c r="T6371">
        <v>109.71</v>
      </c>
      <c r="U6371">
        <v>179.96</v>
      </c>
      <c r="V6371" s="4">
        <v>-0.35149999999999998</v>
      </c>
      <c r="Y6371" s="12" t="str">
        <f>IFERROR(VLOOKUP(C6371,[1]Index!$D:$F,3,FALSE),"Non List")</f>
        <v>Hydro Power</v>
      </c>
      <c r="Z6371">
        <f>IFERROR(VLOOKUP(C6371,[1]LP!$B:$C,2,FALSE),0)</f>
        <v>265</v>
      </c>
      <c r="AA6371" s="11">
        <f t="shared" si="270"/>
        <v>20.2</v>
      </c>
      <c r="AB6371" s="5">
        <f>IFERROR(VLOOKUP(C6371,[2]Sheet1!$B:$F,5,FALSE),0)</f>
        <v>22799299</v>
      </c>
      <c r="AC6371" s="11">
        <f>IFERROR(VLOOKUP(AE6371,[3]Sheet2!$M:$O,2,FALSE),0)</f>
        <v>0</v>
      </c>
      <c r="AD6371" s="11">
        <f>IFERROR(VLOOKUP(AE6371,[3]Sheet2!$M:$O,3,FALSE),0)</f>
        <v>0</v>
      </c>
      <c r="AE6371" s="10" t="str">
        <f t="shared" si="271"/>
        <v>81/82UPCL</v>
      </c>
      <c r="AF6371" s="13">
        <f t="shared" si="269"/>
        <v>4.9509433962264149E-2</v>
      </c>
    </row>
    <row r="6372" spans="1:32" x14ac:dyDescent="0.45">
      <c r="A6372" t="s">
        <v>24</v>
      </c>
      <c r="B6372" t="s">
        <v>376</v>
      </c>
      <c r="C6372" t="s">
        <v>316</v>
      </c>
      <c r="D6372">
        <v>969</v>
      </c>
      <c r="E6372">
        <v>200000</v>
      </c>
      <c r="F6372">
        <v>-13214.063</v>
      </c>
      <c r="L6372">
        <v>1918.847</v>
      </c>
      <c r="M6372">
        <v>3.8</v>
      </c>
      <c r="N6372">
        <v>255</v>
      </c>
      <c r="O6372">
        <v>10.38</v>
      </c>
      <c r="P6372">
        <v>4.1100000000000003</v>
      </c>
      <c r="R6372">
        <v>2646.9</v>
      </c>
      <c r="T6372">
        <v>93.39</v>
      </c>
      <c r="U6372">
        <v>89.36</v>
      </c>
      <c r="V6372" s="4">
        <v>-0.90780000000000005</v>
      </c>
      <c r="Y6372" s="12" t="str">
        <f>IFERROR(VLOOKUP(C6372,[1]Index!$D:$F,3,FALSE),"Non List")</f>
        <v>Hydro Non Converted</v>
      </c>
      <c r="Z6372">
        <f>IFERROR(VLOOKUP(C6372,[1]LP!$B:$C,2,FALSE),0)</f>
        <v>960</v>
      </c>
      <c r="AA6372" s="11">
        <f t="shared" si="270"/>
        <v>252.6</v>
      </c>
      <c r="AB6372" s="5">
        <f>IFERROR(VLOOKUP(C6372,[2]Sheet1!$B:$F,5,FALSE),0)</f>
        <v>560000</v>
      </c>
      <c r="AC6372" s="11">
        <f>IFERROR(VLOOKUP(AE6372,[3]Sheet2!$M:$O,2,FALSE),0)</f>
        <v>0</v>
      </c>
      <c r="AD6372" s="11">
        <f>IFERROR(VLOOKUP(AE6372,[3]Sheet2!$M:$O,3,FALSE),0)</f>
        <v>0</v>
      </c>
      <c r="AE6372" s="10" t="str">
        <f t="shared" si="271"/>
        <v>81/82SPL</v>
      </c>
      <c r="AF6372" s="13">
        <f t="shared" si="269"/>
        <v>3.9583333333333328E-3</v>
      </c>
    </row>
    <row r="6373" spans="1:32" x14ac:dyDescent="0.45">
      <c r="A6373" t="s">
        <v>24</v>
      </c>
      <c r="B6373" t="s">
        <v>376</v>
      </c>
      <c r="C6373" t="s">
        <v>205</v>
      </c>
      <c r="D6373">
        <v>324.39999999999998</v>
      </c>
      <c r="E6373">
        <v>1209862.5</v>
      </c>
      <c r="F6373">
        <v>154524.46729999999</v>
      </c>
      <c r="L6373">
        <v>29310.087599999999</v>
      </c>
      <c r="M6373">
        <v>9.68</v>
      </c>
      <c r="N6373">
        <v>33.51</v>
      </c>
      <c r="O6373">
        <v>2.88</v>
      </c>
      <c r="P6373">
        <v>8.59</v>
      </c>
      <c r="R6373">
        <v>96.51</v>
      </c>
      <c r="T6373">
        <v>112.77</v>
      </c>
      <c r="U6373">
        <v>156.72</v>
      </c>
      <c r="V6373" s="4">
        <v>-0.51690000000000003</v>
      </c>
      <c r="Y6373" s="12" t="str">
        <f>IFERROR(VLOOKUP(C6373,[1]Index!$D:$F,3,FALSE),"Non List")</f>
        <v>Hydro Power</v>
      </c>
      <c r="Z6373">
        <f>IFERROR(VLOOKUP(C6373,[1]LP!$B:$C,2,FALSE),0)</f>
        <v>325.10000000000002</v>
      </c>
      <c r="AA6373" s="11">
        <f t="shared" si="270"/>
        <v>33.6</v>
      </c>
      <c r="AB6373" s="5">
        <f>IFERROR(VLOOKUP(C6373,[2]Sheet1!$B:$F,5,FALSE),0)</f>
        <v>12098625</v>
      </c>
      <c r="AC6373" s="11">
        <f>IFERROR(VLOOKUP(AE6373,[3]Sheet2!$M:$O,2,FALSE),0)</f>
        <v>0</v>
      </c>
      <c r="AD6373" s="11">
        <f>IFERROR(VLOOKUP(AE6373,[3]Sheet2!$M:$O,3,FALSE),0)</f>
        <v>0</v>
      </c>
      <c r="AE6373" s="10" t="str">
        <f t="shared" si="271"/>
        <v>81/82SPDL</v>
      </c>
      <c r="AF6373" s="13">
        <f t="shared" si="269"/>
        <v>2.9775453706551828E-2</v>
      </c>
    </row>
    <row r="6374" spans="1:32" x14ac:dyDescent="0.45">
      <c r="A6374" t="s">
        <v>24</v>
      </c>
      <c r="B6374" t="s">
        <v>376</v>
      </c>
      <c r="C6374" t="s">
        <v>232</v>
      </c>
      <c r="D6374">
        <v>534.9</v>
      </c>
      <c r="E6374">
        <v>376319.8</v>
      </c>
      <c r="F6374">
        <v>12060.82</v>
      </c>
      <c r="L6374">
        <v>13804.17</v>
      </c>
      <c r="M6374">
        <v>14.64</v>
      </c>
      <c r="N6374">
        <v>36.54</v>
      </c>
      <c r="O6374">
        <v>5.18</v>
      </c>
      <c r="P6374">
        <v>14.22</v>
      </c>
      <c r="R6374">
        <v>189.28</v>
      </c>
      <c r="T6374">
        <v>103.2</v>
      </c>
      <c r="U6374">
        <v>184.37</v>
      </c>
      <c r="V6374" s="4">
        <v>-0.65529999999999999</v>
      </c>
      <c r="Y6374" s="12" t="str">
        <f>IFERROR(VLOOKUP(C6374,[1]Index!$D:$F,3,FALSE),"Non List")</f>
        <v>Hydro Power</v>
      </c>
      <c r="Z6374">
        <f>IFERROR(VLOOKUP(C6374,[1]LP!$B:$C,2,FALSE),0)</f>
        <v>528</v>
      </c>
      <c r="AA6374" s="11">
        <f t="shared" si="270"/>
        <v>36.1</v>
      </c>
      <c r="AB6374" s="5">
        <f>IFERROR(VLOOKUP(C6374,[2]Sheet1!$B:$F,5,FALSE),0)</f>
        <v>3763198</v>
      </c>
      <c r="AC6374" s="11">
        <f>IFERROR(VLOOKUP(AE6374,[3]Sheet2!$M:$O,2,FALSE),0)</f>
        <v>0</v>
      </c>
      <c r="AD6374" s="11">
        <f>IFERROR(VLOOKUP(AE6374,[3]Sheet2!$M:$O,3,FALSE),0)</f>
        <v>0</v>
      </c>
      <c r="AE6374" s="10" t="str">
        <f t="shared" si="271"/>
        <v>81/82MKJC</v>
      </c>
      <c r="AF6374" s="13">
        <f t="shared" si="269"/>
        <v>2.7727272727272729E-2</v>
      </c>
    </row>
    <row r="6375" spans="1:32" x14ac:dyDescent="0.45">
      <c r="A6375" t="s">
        <v>24</v>
      </c>
      <c r="B6375" t="s">
        <v>376</v>
      </c>
      <c r="C6375" t="s">
        <v>233</v>
      </c>
      <c r="D6375">
        <v>485</v>
      </c>
      <c r="E6375">
        <v>3500000</v>
      </c>
      <c r="F6375">
        <v>2965818.1189999999</v>
      </c>
      <c r="L6375">
        <v>400225.66499999998</v>
      </c>
      <c r="M6375">
        <v>45.72</v>
      </c>
      <c r="N6375">
        <v>10.61</v>
      </c>
      <c r="O6375">
        <v>2.63</v>
      </c>
      <c r="P6375">
        <v>24.76</v>
      </c>
      <c r="R6375">
        <v>27.9</v>
      </c>
      <c r="T6375">
        <v>184.74</v>
      </c>
      <c r="U6375">
        <v>435.94</v>
      </c>
      <c r="V6375" s="4">
        <v>-0.1012</v>
      </c>
      <c r="Y6375" s="12" t="str">
        <f>IFERROR(VLOOKUP(C6375,[1]Index!$D:$F,3,FALSE),"Non List")</f>
        <v>Hydro Power</v>
      </c>
      <c r="Z6375">
        <f>IFERROR(VLOOKUP(C6375,[1]LP!$B:$C,2,FALSE),0)</f>
        <v>465.5</v>
      </c>
      <c r="AA6375" s="11">
        <f t="shared" si="270"/>
        <v>10.199999999999999</v>
      </c>
      <c r="AB6375" s="5">
        <f>IFERROR(VLOOKUP(C6375,[2]Sheet1!$B:$F,5,FALSE),0)</f>
        <v>37800000</v>
      </c>
      <c r="AC6375" s="11">
        <f>IFERROR(VLOOKUP(AE6375,[3]Sheet2!$M:$O,2,FALSE),0)</f>
        <v>0</v>
      </c>
      <c r="AD6375" s="11">
        <f>IFERROR(VLOOKUP(AE6375,[3]Sheet2!$M:$O,3,FALSE),0)</f>
        <v>0</v>
      </c>
      <c r="AE6375" s="10" t="str">
        <f t="shared" si="271"/>
        <v>81/82SAHAS</v>
      </c>
      <c r="AF6375" s="13">
        <f t="shared" si="269"/>
        <v>9.8216970998925887E-2</v>
      </c>
    </row>
    <row r="6376" spans="1:32" x14ac:dyDescent="0.45">
      <c r="A6376" t="s">
        <v>24</v>
      </c>
      <c r="B6376" t="s">
        <v>376</v>
      </c>
      <c r="C6376" t="s">
        <v>213</v>
      </c>
      <c r="D6376">
        <v>406.9</v>
      </c>
      <c r="E6376">
        <v>465714.3</v>
      </c>
      <c r="F6376">
        <v>-75493.899999999994</v>
      </c>
      <c r="L6376">
        <v>15926.3</v>
      </c>
      <c r="M6376">
        <v>13.64</v>
      </c>
      <c r="N6376">
        <v>29.83</v>
      </c>
      <c r="O6376">
        <v>4.8600000000000003</v>
      </c>
      <c r="P6376">
        <v>16.329999999999998</v>
      </c>
      <c r="R6376">
        <v>144.97</v>
      </c>
      <c r="T6376">
        <v>83.79</v>
      </c>
      <c r="U6376">
        <v>160.36000000000001</v>
      </c>
      <c r="V6376" s="4">
        <v>-0.60589999999999999</v>
      </c>
      <c r="Y6376" s="12" t="str">
        <f>IFERROR(VLOOKUP(C6376,[1]Index!$D:$F,3,FALSE),"Non List")</f>
        <v>Hydro Power</v>
      </c>
      <c r="Z6376">
        <f>IFERROR(VLOOKUP(C6376,[1]LP!$B:$C,2,FALSE),0)</f>
        <v>379</v>
      </c>
      <c r="AA6376" s="11">
        <f t="shared" si="270"/>
        <v>27.8</v>
      </c>
      <c r="AB6376" s="5">
        <f>IFERROR(VLOOKUP(C6376,[2]Sheet1!$B:$F,5,FALSE),0)</f>
        <v>4657143</v>
      </c>
      <c r="AC6376" s="11">
        <f>IFERROR(VLOOKUP(AE6376,[3]Sheet2!$M:$O,2,FALSE),0)</f>
        <v>0</v>
      </c>
      <c r="AD6376" s="11">
        <f>IFERROR(VLOOKUP(AE6376,[3]Sheet2!$M:$O,3,FALSE),0)</f>
        <v>0</v>
      </c>
      <c r="AE6376" s="10" t="str">
        <f t="shared" si="271"/>
        <v>81/82KKHC</v>
      </c>
      <c r="AF6376" s="13">
        <f t="shared" si="269"/>
        <v>3.5989445910290241E-2</v>
      </c>
    </row>
    <row r="6377" spans="1:32" x14ac:dyDescent="0.45">
      <c r="A6377" t="s">
        <v>24</v>
      </c>
      <c r="B6377" t="s">
        <v>376</v>
      </c>
      <c r="C6377" t="s">
        <v>208</v>
      </c>
      <c r="D6377">
        <v>388</v>
      </c>
      <c r="E6377">
        <v>1065417</v>
      </c>
      <c r="F6377">
        <v>191718.13800000001</v>
      </c>
      <c r="L6377">
        <v>92764.388000000006</v>
      </c>
      <c r="M6377">
        <v>34.799999999999997</v>
      </c>
      <c r="N6377">
        <v>11.15</v>
      </c>
      <c r="O6377">
        <v>3.29</v>
      </c>
      <c r="P6377">
        <v>29.52</v>
      </c>
      <c r="R6377">
        <v>36.68</v>
      </c>
      <c r="T6377">
        <v>117.99</v>
      </c>
      <c r="U6377">
        <v>303.95</v>
      </c>
      <c r="V6377" s="4">
        <v>-0.21659999999999999</v>
      </c>
      <c r="Y6377" s="12" t="str">
        <f>IFERROR(VLOOKUP(C6377,[1]Index!$D:$F,3,FALSE),"Non List")</f>
        <v>Hydro Power</v>
      </c>
      <c r="Z6377">
        <f>IFERROR(VLOOKUP(C6377,[1]LP!$B:$C,2,FALSE),0)</f>
        <v>401.9</v>
      </c>
      <c r="AA6377" s="11">
        <f t="shared" si="270"/>
        <v>11.5</v>
      </c>
      <c r="AB6377" s="5">
        <f>IFERROR(VLOOKUP(C6377,[2]Sheet1!$B:$F,5,FALSE),0)</f>
        <v>10654170</v>
      </c>
      <c r="AC6377" s="11">
        <f>IFERROR(VLOOKUP(AE6377,[3]Sheet2!$M:$O,2,FALSE),0)</f>
        <v>0</v>
      </c>
      <c r="AD6377" s="11">
        <f>IFERROR(VLOOKUP(AE6377,[3]Sheet2!$M:$O,3,FALSE),0)</f>
        <v>0</v>
      </c>
      <c r="AE6377" s="10" t="str">
        <f t="shared" si="271"/>
        <v>81/82HPPL</v>
      </c>
      <c r="AF6377" s="13">
        <f t="shared" si="269"/>
        <v>8.6588703657626276E-2</v>
      </c>
    </row>
    <row r="6378" spans="1:32" x14ac:dyDescent="0.45">
      <c r="A6378" t="s">
        <v>24</v>
      </c>
      <c r="B6378" t="s">
        <v>376</v>
      </c>
      <c r="C6378" t="s">
        <v>206</v>
      </c>
      <c r="D6378">
        <v>299</v>
      </c>
      <c r="E6378">
        <v>264000</v>
      </c>
      <c r="F6378">
        <v>-290872</v>
      </c>
      <c r="L6378">
        <v>6981</v>
      </c>
      <c r="M6378">
        <v>10.56</v>
      </c>
      <c r="N6378">
        <v>28.31</v>
      </c>
      <c r="O6378">
        <v>-29.38</v>
      </c>
      <c r="P6378">
        <v>-103.91</v>
      </c>
      <c r="R6378">
        <v>-831.75</v>
      </c>
      <c r="T6378">
        <v>-10.18</v>
      </c>
      <c r="U6378" t="s">
        <v>314</v>
      </c>
      <c r="V6378" s="4" t="s">
        <v>314</v>
      </c>
      <c r="Y6378" s="12" t="str">
        <f>IFERROR(VLOOKUP(C6378,[1]Index!$D:$F,3,FALSE),"Non List")</f>
        <v>Hydro Power</v>
      </c>
      <c r="Z6378">
        <f>IFERROR(VLOOKUP(C6378,[1]LP!$B:$C,2,FALSE),0)</f>
        <v>290</v>
      </c>
      <c r="AA6378" s="11">
        <f t="shared" si="270"/>
        <v>27.5</v>
      </c>
      <c r="AB6378" s="5">
        <f>IFERROR(VLOOKUP(C6378,[2]Sheet1!$B:$F,5,FALSE),0)</f>
        <v>2640000</v>
      </c>
      <c r="AC6378" s="11">
        <f>IFERROR(VLOOKUP(AE6378,[3]Sheet2!$M:$O,2,FALSE),0)</f>
        <v>0</v>
      </c>
      <c r="AD6378" s="11">
        <f>IFERROR(VLOOKUP(AE6378,[3]Sheet2!$M:$O,3,FALSE),0)</f>
        <v>0</v>
      </c>
      <c r="AE6378" s="10" t="str">
        <f t="shared" si="271"/>
        <v>81/82DHPL</v>
      </c>
      <c r="AF6378" s="13">
        <f t="shared" si="269"/>
        <v>3.6413793103448278E-2</v>
      </c>
    </row>
    <row r="6379" spans="1:32" x14ac:dyDescent="0.45">
      <c r="A6379" t="s">
        <v>24</v>
      </c>
      <c r="B6379" t="s">
        <v>376</v>
      </c>
      <c r="C6379" t="s">
        <v>220</v>
      </c>
      <c r="D6379">
        <v>270</v>
      </c>
      <c r="E6379">
        <v>1250000</v>
      </c>
      <c r="F6379">
        <v>-924100.45700000005</v>
      </c>
      <c r="L6379">
        <v>-386246.90899999999</v>
      </c>
      <c r="M6379">
        <v>-123.56</v>
      </c>
      <c r="N6379">
        <v>-2.19</v>
      </c>
      <c r="O6379">
        <v>10.36</v>
      </c>
      <c r="P6379">
        <v>-474.07</v>
      </c>
      <c r="R6379">
        <v>-22.69</v>
      </c>
      <c r="T6379">
        <v>26.07</v>
      </c>
      <c r="U6379" t="s">
        <v>314</v>
      </c>
      <c r="V6379" s="4" t="s">
        <v>314</v>
      </c>
      <c r="Y6379" s="12" t="str">
        <f>IFERROR(VLOOKUP(C6379,[1]Index!$D:$F,3,FALSE),"Non List")</f>
        <v>Hydro Power</v>
      </c>
      <c r="Z6379">
        <f>IFERROR(VLOOKUP(C6379,[1]LP!$B:$C,2,FALSE),0)</f>
        <v>245</v>
      </c>
      <c r="AA6379" s="11">
        <f t="shared" si="270"/>
        <v>-2</v>
      </c>
      <c r="AB6379" s="5">
        <f>IFERROR(VLOOKUP(C6379,[2]Sheet1!$B:$F,5,FALSE),0)</f>
        <v>12500000</v>
      </c>
      <c r="AC6379" s="11">
        <f>IFERROR(VLOOKUP(AE6379,[3]Sheet2!$M:$O,2,FALSE),0)</f>
        <v>0</v>
      </c>
      <c r="AD6379" s="11">
        <f>IFERROR(VLOOKUP(AE6379,[3]Sheet2!$M:$O,3,FALSE),0)</f>
        <v>0</v>
      </c>
      <c r="AE6379" s="10" t="str">
        <f t="shared" si="271"/>
        <v>81/82MHNL</v>
      </c>
      <c r="AF6379" s="13">
        <f t="shared" si="269"/>
        <v>-0.50432653061224486</v>
      </c>
    </row>
    <row r="6380" spans="1:32" x14ac:dyDescent="0.45">
      <c r="A6380" t="s">
        <v>24</v>
      </c>
      <c r="B6380" t="s">
        <v>376</v>
      </c>
      <c r="C6380" t="s">
        <v>207</v>
      </c>
      <c r="D6380">
        <v>433</v>
      </c>
      <c r="E6380">
        <v>386977.5</v>
      </c>
      <c r="F6380">
        <v>-138374.28150000001</v>
      </c>
      <c r="L6380">
        <v>-87.956500000000005</v>
      </c>
      <c r="M6380">
        <v>-0.08</v>
      </c>
      <c r="N6380">
        <v>-5412.5</v>
      </c>
      <c r="O6380">
        <v>6.74</v>
      </c>
      <c r="P6380">
        <v>-0.14000000000000001</v>
      </c>
      <c r="R6380">
        <v>-36480.25</v>
      </c>
      <c r="T6380">
        <v>64.239999999999995</v>
      </c>
      <c r="U6380" t="s">
        <v>314</v>
      </c>
      <c r="V6380" s="4" t="s">
        <v>314</v>
      </c>
      <c r="Y6380" s="12" t="str">
        <f>IFERROR(VLOOKUP(C6380,[1]Index!$D:$F,3,FALSE),"Non List")</f>
        <v>Hydro Power</v>
      </c>
      <c r="Z6380">
        <f>IFERROR(VLOOKUP(C6380,[1]LP!$B:$C,2,FALSE),0)</f>
        <v>395</v>
      </c>
      <c r="AA6380" s="11">
        <f t="shared" si="270"/>
        <v>-4937.5</v>
      </c>
      <c r="AB6380" s="5">
        <f>IFERROR(VLOOKUP(C6380,[2]Sheet1!$B:$F,5,FALSE),0)</f>
        <v>3869775</v>
      </c>
      <c r="AC6380" s="11">
        <f>IFERROR(VLOOKUP(AE6380,[3]Sheet2!$M:$O,2,FALSE),0)</f>
        <v>0</v>
      </c>
      <c r="AD6380" s="11">
        <f>IFERROR(VLOOKUP(AE6380,[3]Sheet2!$M:$O,3,FALSE),0)</f>
        <v>0</v>
      </c>
      <c r="AE6380" s="10" t="str">
        <f t="shared" si="271"/>
        <v>81/82CHL</v>
      </c>
      <c r="AF6380" s="13">
        <f t="shared" si="269"/>
        <v>-2.0253164556962027E-4</v>
      </c>
    </row>
    <row r="6381" spans="1:32" x14ac:dyDescent="0.45">
      <c r="A6381" t="s">
        <v>24</v>
      </c>
      <c r="B6381" t="s">
        <v>376</v>
      </c>
      <c r="C6381" t="s">
        <v>340</v>
      </c>
      <c r="D6381">
        <v>767.9</v>
      </c>
      <c r="E6381">
        <v>220000</v>
      </c>
      <c r="F6381">
        <v>-103603.315</v>
      </c>
      <c r="L6381">
        <v>-13296.514999999999</v>
      </c>
      <c r="M6381">
        <v>-24.16</v>
      </c>
      <c r="N6381">
        <v>-31.78</v>
      </c>
      <c r="O6381">
        <v>14.51</v>
      </c>
      <c r="P6381">
        <v>-45.69</v>
      </c>
      <c r="R6381">
        <v>-461.13</v>
      </c>
      <c r="T6381">
        <v>52.91</v>
      </c>
      <c r="U6381" t="s">
        <v>314</v>
      </c>
      <c r="V6381" s="4" t="s">
        <v>314</v>
      </c>
      <c r="Y6381" s="12" t="str">
        <f>IFERROR(VLOOKUP(C6381,[1]Index!$D:$F,3,FALSE),"Non List")</f>
        <v>Hydro Non Converted</v>
      </c>
      <c r="Z6381">
        <f>IFERROR(VLOOKUP(C6381,[1]LP!$B:$C,2,FALSE),0)</f>
        <v>818</v>
      </c>
      <c r="AA6381" s="11">
        <f t="shared" si="270"/>
        <v>-33.9</v>
      </c>
      <c r="AB6381" s="5">
        <f>IFERROR(VLOOKUP(C6381,[2]Sheet1!$B:$F,5,FALSE),0)</f>
        <v>638000</v>
      </c>
      <c r="AC6381" s="11">
        <f>IFERROR(VLOOKUP(AE6381,[3]Sheet2!$M:$O,2,FALSE),0)</f>
        <v>0</v>
      </c>
      <c r="AD6381" s="11">
        <f>IFERROR(VLOOKUP(AE6381,[3]Sheet2!$M:$O,3,FALSE),0)</f>
        <v>0</v>
      </c>
      <c r="AE6381" s="10" t="str">
        <f t="shared" si="271"/>
        <v>81/82USHL</v>
      </c>
      <c r="AF6381" s="13">
        <f t="shared" si="269"/>
        <v>-2.9535452322738385E-2</v>
      </c>
    </row>
    <row r="6382" spans="1:32" x14ac:dyDescent="0.45">
      <c r="A6382" t="s">
        <v>24</v>
      </c>
      <c r="B6382" t="s">
        <v>376</v>
      </c>
      <c r="C6382" t="s">
        <v>243</v>
      </c>
      <c r="D6382">
        <v>783.9</v>
      </c>
      <c r="E6382">
        <v>300000</v>
      </c>
      <c r="F6382">
        <v>-18282.634999999998</v>
      </c>
      <c r="L6382">
        <v>13350.745000000001</v>
      </c>
      <c r="M6382">
        <v>17.8</v>
      </c>
      <c r="N6382">
        <v>44.04</v>
      </c>
      <c r="O6382">
        <v>8.35</v>
      </c>
      <c r="P6382">
        <v>18.96</v>
      </c>
      <c r="R6382">
        <v>367.73</v>
      </c>
      <c r="T6382">
        <v>93.91</v>
      </c>
      <c r="U6382">
        <v>193.94</v>
      </c>
      <c r="V6382" s="4">
        <v>-0.75260000000000005</v>
      </c>
      <c r="Y6382" s="12" t="str">
        <f>IFERROR(VLOOKUP(C6382,[1]Index!$D:$F,3,FALSE),"Non List")</f>
        <v>Hydro Non Converted</v>
      </c>
      <c r="Z6382">
        <f>IFERROR(VLOOKUP(C6382,[1]LP!$B:$C,2,FALSE),0)</f>
        <v>789</v>
      </c>
      <c r="AA6382" s="11">
        <f t="shared" si="270"/>
        <v>44.3</v>
      </c>
      <c r="AB6382" s="5">
        <f>IFERROR(VLOOKUP(C6382,[2]Sheet1!$B:$F,5,FALSE),0)</f>
        <v>720000</v>
      </c>
      <c r="AC6382" s="11">
        <f>IFERROR(VLOOKUP(AE6382,[3]Sheet2!$M:$O,2,FALSE),0)</f>
        <v>0</v>
      </c>
      <c r="AD6382" s="11">
        <f>IFERROR(VLOOKUP(AE6382,[3]Sheet2!$M:$O,3,FALSE),0)</f>
        <v>0</v>
      </c>
      <c r="AE6382" s="10" t="str">
        <f t="shared" si="271"/>
        <v>81/82SPHL</v>
      </c>
      <c r="AF6382" s="13">
        <f t="shared" si="269"/>
        <v>2.2560202788339673E-2</v>
      </c>
    </row>
    <row r="6383" spans="1:32" x14ac:dyDescent="0.45">
      <c r="A6383" t="s">
        <v>24</v>
      </c>
      <c r="B6383" t="s">
        <v>376</v>
      </c>
      <c r="C6383" t="s">
        <v>209</v>
      </c>
      <c r="D6383">
        <v>736</v>
      </c>
      <c r="E6383">
        <v>359441</v>
      </c>
      <c r="F6383">
        <v>83275</v>
      </c>
      <c r="L6383">
        <v>21798</v>
      </c>
      <c r="M6383">
        <v>24.24</v>
      </c>
      <c r="N6383">
        <v>30.36</v>
      </c>
      <c r="O6383">
        <v>5.98</v>
      </c>
      <c r="P6383">
        <v>19.690000000000001</v>
      </c>
      <c r="R6383">
        <v>181.55</v>
      </c>
      <c r="T6383">
        <v>123.17</v>
      </c>
      <c r="U6383">
        <v>259.19</v>
      </c>
      <c r="V6383" s="4">
        <v>-0.64780000000000004</v>
      </c>
      <c r="Y6383" s="12" t="str">
        <f>IFERROR(VLOOKUP(C6383,[1]Index!$D:$F,3,FALSE),"Non List")</f>
        <v>Hydro Power</v>
      </c>
      <c r="Z6383">
        <f>IFERROR(VLOOKUP(C6383,[1]LP!$B:$C,2,FALSE),0)</f>
        <v>705</v>
      </c>
      <c r="AA6383" s="11">
        <f t="shared" si="270"/>
        <v>29.1</v>
      </c>
      <c r="AB6383" s="5">
        <f>IFERROR(VLOOKUP(C6383,[2]Sheet1!$B:$F,5,FALSE),0)</f>
        <v>3594414</v>
      </c>
      <c r="AC6383" s="11">
        <f>IFERROR(VLOOKUP(AE6383,[3]Sheet2!$M:$O,2,FALSE),0)</f>
        <v>0</v>
      </c>
      <c r="AD6383" s="11">
        <f>IFERROR(VLOOKUP(AE6383,[3]Sheet2!$M:$O,3,FALSE),0)</f>
        <v>0</v>
      </c>
      <c r="AE6383" s="10" t="str">
        <f t="shared" si="271"/>
        <v>81/82NHDL</v>
      </c>
      <c r="AF6383" s="13">
        <f t="shared" si="269"/>
        <v>3.4382978723404255E-2</v>
      </c>
    </row>
    <row r="6384" spans="1:32" x14ac:dyDescent="0.45">
      <c r="A6384" t="s">
        <v>24</v>
      </c>
      <c r="B6384" t="s">
        <v>376</v>
      </c>
      <c r="C6384" t="s">
        <v>210</v>
      </c>
      <c r="D6384">
        <v>385.6</v>
      </c>
      <c r="E6384">
        <v>1755588.8459999999</v>
      </c>
      <c r="F6384">
        <v>409564.58399999997</v>
      </c>
      <c r="L6384">
        <v>30551.434000000001</v>
      </c>
      <c r="M6384">
        <v>6.96</v>
      </c>
      <c r="N6384">
        <v>55.4</v>
      </c>
      <c r="O6384">
        <v>3.13</v>
      </c>
      <c r="P6384">
        <v>5.64</v>
      </c>
      <c r="R6384">
        <v>173.4</v>
      </c>
      <c r="T6384">
        <v>123.33</v>
      </c>
      <c r="U6384">
        <v>138.97</v>
      </c>
      <c r="V6384" s="4">
        <v>-0.63959999999999995</v>
      </c>
      <c r="Y6384" s="12" t="str">
        <f>IFERROR(VLOOKUP(C6384,[1]Index!$D:$F,3,FALSE),"Non List")</f>
        <v>Hydro Power</v>
      </c>
      <c r="Z6384">
        <f>IFERROR(VLOOKUP(C6384,[1]LP!$B:$C,2,FALSE),0)</f>
        <v>337.9</v>
      </c>
      <c r="AA6384" s="11">
        <f t="shared" si="270"/>
        <v>48.5</v>
      </c>
      <c r="AB6384" s="5">
        <f>IFERROR(VLOOKUP(C6384,[2]Sheet1!$B:$F,5,FALSE),0)</f>
        <v>17555889</v>
      </c>
      <c r="AC6384" s="11">
        <f>IFERROR(VLOOKUP(AE6384,[3]Sheet2!$M:$O,2,FALSE),0)</f>
        <v>0</v>
      </c>
      <c r="AD6384" s="11">
        <f>IFERROR(VLOOKUP(AE6384,[3]Sheet2!$M:$O,3,FALSE),0)</f>
        <v>0</v>
      </c>
      <c r="AE6384" s="10" t="str">
        <f t="shared" si="271"/>
        <v>81/82RADHI</v>
      </c>
      <c r="AF6384" s="13">
        <f t="shared" si="269"/>
        <v>2.0597810002959457E-2</v>
      </c>
    </row>
    <row r="6385" spans="1:32" x14ac:dyDescent="0.45">
      <c r="A6385" t="s">
        <v>24</v>
      </c>
      <c r="B6385" t="s">
        <v>376</v>
      </c>
      <c r="C6385" t="s">
        <v>244</v>
      </c>
      <c r="D6385">
        <v>482</v>
      </c>
      <c r="E6385">
        <v>400000</v>
      </c>
      <c r="F6385">
        <v>-62193.162900000003</v>
      </c>
      <c r="L6385">
        <v>-11369.811</v>
      </c>
      <c r="M6385">
        <v>-11.36</v>
      </c>
      <c r="N6385">
        <v>-42.43</v>
      </c>
      <c r="O6385">
        <v>5.71</v>
      </c>
      <c r="P6385">
        <v>-13.46</v>
      </c>
      <c r="R6385">
        <v>-242.28</v>
      </c>
      <c r="T6385">
        <v>84.45</v>
      </c>
      <c r="U6385" t="s">
        <v>314</v>
      </c>
      <c r="V6385" s="4" t="s">
        <v>314</v>
      </c>
      <c r="Y6385" s="12" t="str">
        <f>IFERROR(VLOOKUP(C6385,[1]Index!$D:$F,3,FALSE),"Non List")</f>
        <v>Hydro Power</v>
      </c>
      <c r="Z6385">
        <f>IFERROR(VLOOKUP(C6385,[1]LP!$B:$C,2,FALSE),0)</f>
        <v>468.9</v>
      </c>
      <c r="AA6385" s="11">
        <f t="shared" si="270"/>
        <v>-41.3</v>
      </c>
      <c r="AB6385" s="5">
        <f>IFERROR(VLOOKUP(C6385,[2]Sheet1!$B:$F,5,FALSE),0)</f>
        <v>4000000</v>
      </c>
      <c r="AC6385" s="11">
        <f>IFERROR(VLOOKUP(AE6385,[3]Sheet2!$M:$O,2,FALSE),0)</f>
        <v>0</v>
      </c>
      <c r="AD6385" s="11">
        <f>IFERROR(VLOOKUP(AE6385,[3]Sheet2!$M:$O,3,FALSE),0)</f>
        <v>0</v>
      </c>
      <c r="AE6385" s="10" t="str">
        <f t="shared" si="271"/>
        <v>81/82BNHC</v>
      </c>
      <c r="AF6385" s="13">
        <f t="shared" si="269"/>
        <v>-2.4226914054169331E-2</v>
      </c>
    </row>
    <row r="6386" spans="1:32" x14ac:dyDescent="0.45">
      <c r="A6386" t="s">
        <v>24</v>
      </c>
      <c r="B6386" t="s">
        <v>376</v>
      </c>
      <c r="C6386" t="s">
        <v>245</v>
      </c>
      <c r="D6386">
        <v>499</v>
      </c>
      <c r="E6386">
        <v>612793.80000000005</v>
      </c>
      <c r="F6386">
        <v>-33001.688199999997</v>
      </c>
      <c r="L6386">
        <v>-1206.0192</v>
      </c>
      <c r="M6386">
        <v>-0.76</v>
      </c>
      <c r="N6386">
        <v>-656.58</v>
      </c>
      <c r="O6386">
        <v>5.27</v>
      </c>
      <c r="P6386">
        <v>-0.83</v>
      </c>
      <c r="R6386">
        <v>-3460.18</v>
      </c>
      <c r="T6386">
        <v>94.61</v>
      </c>
      <c r="U6386" t="s">
        <v>314</v>
      </c>
      <c r="V6386" s="4" t="s">
        <v>314</v>
      </c>
      <c r="Y6386" s="12" t="str">
        <f>IFERROR(VLOOKUP(C6386,[1]Index!$D:$F,3,FALSE),"Non List")</f>
        <v>Hydro Non Converted</v>
      </c>
      <c r="Z6386">
        <f>IFERROR(VLOOKUP(C6386,[1]LP!$B:$C,2,FALSE),0)</f>
        <v>554.9</v>
      </c>
      <c r="AA6386" s="11">
        <f t="shared" si="270"/>
        <v>-730.1</v>
      </c>
      <c r="AB6386" s="5">
        <f>IFERROR(VLOOKUP(C6386,[2]Sheet1!$B:$F,5,FALSE),0)</f>
        <v>2267337.06</v>
      </c>
      <c r="AC6386" s="11">
        <f>IFERROR(VLOOKUP(AE6386,[3]Sheet2!$M:$O,2,FALSE),0)</f>
        <v>0</v>
      </c>
      <c r="AD6386" s="11">
        <f>IFERROR(VLOOKUP(AE6386,[3]Sheet2!$M:$O,3,FALSE),0)</f>
        <v>0</v>
      </c>
      <c r="AE6386" s="10" t="str">
        <f t="shared" si="271"/>
        <v>81/82RHGCL</v>
      </c>
      <c r="AF6386" s="13">
        <f t="shared" si="269"/>
        <v>-1.3696161470535232E-3</v>
      </c>
    </row>
    <row r="6387" spans="1:32" x14ac:dyDescent="0.45">
      <c r="A6387" t="s">
        <v>24</v>
      </c>
      <c r="B6387" t="s">
        <v>376</v>
      </c>
      <c r="C6387" t="s">
        <v>201</v>
      </c>
      <c r="D6387">
        <v>537</v>
      </c>
      <c r="E6387">
        <v>872850</v>
      </c>
      <c r="F6387">
        <v>142859.10500000001</v>
      </c>
      <c r="L6387">
        <v>46071.146000000001</v>
      </c>
      <c r="M6387">
        <v>21.08</v>
      </c>
      <c r="N6387">
        <v>25.47</v>
      </c>
      <c r="O6387">
        <v>4.6100000000000003</v>
      </c>
      <c r="P6387">
        <v>18.14</v>
      </c>
      <c r="R6387">
        <v>117.42</v>
      </c>
      <c r="T6387">
        <v>116.37</v>
      </c>
      <c r="U6387">
        <v>234.93</v>
      </c>
      <c r="V6387" s="4">
        <v>-0.5625</v>
      </c>
      <c r="Y6387" s="12" t="str">
        <f>IFERROR(VLOOKUP(C6387,[1]Index!$D:$F,3,FALSE),"Non List")</f>
        <v>Hydro Power</v>
      </c>
      <c r="Z6387">
        <f>IFERROR(VLOOKUP(C6387,[1]LP!$B:$C,2,FALSE),0)</f>
        <v>539</v>
      </c>
      <c r="AA6387" s="11">
        <f t="shared" si="270"/>
        <v>25.6</v>
      </c>
      <c r="AB6387" s="5">
        <f>IFERROR(VLOOKUP(C6387,[2]Sheet1!$B:$F,5,FALSE),0)</f>
        <v>8728500</v>
      </c>
      <c r="AC6387" s="11">
        <f>IFERROR(VLOOKUP(AE6387,[3]Sheet2!$M:$O,2,FALSE),0)</f>
        <v>0</v>
      </c>
      <c r="AD6387" s="11">
        <f>IFERROR(VLOOKUP(AE6387,[3]Sheet2!$M:$O,3,FALSE),0)</f>
        <v>0</v>
      </c>
      <c r="AE6387" s="10" t="str">
        <f t="shared" si="271"/>
        <v>81/82KPCL</v>
      </c>
      <c r="AF6387" s="13">
        <f t="shared" si="269"/>
        <v>3.9109461966604822E-2</v>
      </c>
    </row>
    <row r="6388" spans="1:32" x14ac:dyDescent="0.45">
      <c r="A6388" t="s">
        <v>24</v>
      </c>
      <c r="B6388" t="s">
        <v>376</v>
      </c>
      <c r="C6388" t="s">
        <v>317</v>
      </c>
      <c r="D6388">
        <v>514</v>
      </c>
      <c r="E6388">
        <v>3332497</v>
      </c>
      <c r="F6388">
        <v>76211.493000000002</v>
      </c>
      <c r="L6388">
        <v>145782.28200000001</v>
      </c>
      <c r="M6388">
        <v>17.48</v>
      </c>
      <c r="N6388">
        <v>29.41</v>
      </c>
      <c r="O6388">
        <v>5.03</v>
      </c>
      <c r="P6388">
        <v>17.11</v>
      </c>
      <c r="R6388">
        <v>147.93</v>
      </c>
      <c r="T6388">
        <v>102.29</v>
      </c>
      <c r="U6388">
        <v>200.58</v>
      </c>
      <c r="V6388" s="4">
        <v>-0.60980000000000001</v>
      </c>
      <c r="Y6388" s="12" t="str">
        <f>IFERROR(VLOOKUP(C6388,[1]Index!$D:$F,3,FALSE),"Non List")</f>
        <v>Hydro Non Converted</v>
      </c>
      <c r="Z6388">
        <f>IFERROR(VLOOKUP(C6388,[1]LP!$B:$C,2,FALSE),0)</f>
        <v>500</v>
      </c>
      <c r="AA6388" s="11">
        <f t="shared" si="270"/>
        <v>28.6</v>
      </c>
      <c r="AB6388" s="5">
        <f>IFERROR(VLOOKUP(C6388,[2]Sheet1!$B:$F,5,FALSE),0)</f>
        <v>4998750</v>
      </c>
      <c r="AC6388" s="11">
        <f>IFERROR(VLOOKUP(AE6388,[3]Sheet2!$M:$O,2,FALSE),0)</f>
        <v>0</v>
      </c>
      <c r="AD6388" s="11">
        <f>IFERROR(VLOOKUP(AE6388,[3]Sheet2!$M:$O,3,FALSE),0)</f>
        <v>0</v>
      </c>
      <c r="AE6388" s="10" t="str">
        <f t="shared" si="271"/>
        <v>81/82TAMOR</v>
      </c>
      <c r="AF6388" s="13">
        <f t="shared" si="269"/>
        <v>3.4959999999999998E-2</v>
      </c>
    </row>
    <row r="6389" spans="1:32" x14ac:dyDescent="0.45">
      <c r="A6389" t="s">
        <v>24</v>
      </c>
      <c r="B6389" t="s">
        <v>376</v>
      </c>
      <c r="C6389" t="s">
        <v>227</v>
      </c>
      <c r="D6389">
        <v>214</v>
      </c>
      <c r="E6389">
        <v>1650000</v>
      </c>
      <c r="F6389">
        <v>-17928.733</v>
      </c>
      <c r="L6389">
        <v>7474.1839</v>
      </c>
      <c r="M6389">
        <v>1.8</v>
      </c>
      <c r="N6389">
        <v>118.89</v>
      </c>
      <c r="O6389">
        <v>2.16</v>
      </c>
      <c r="P6389">
        <v>1.83</v>
      </c>
      <c r="R6389">
        <v>256.8</v>
      </c>
      <c r="T6389">
        <v>98.91</v>
      </c>
      <c r="U6389">
        <v>63.29</v>
      </c>
      <c r="V6389" s="4">
        <v>-0.70420000000000005</v>
      </c>
      <c r="Y6389" s="12" t="str">
        <f>IFERROR(VLOOKUP(C6389,[1]Index!$D:$F,3,FALSE),"Non List")</f>
        <v>Hydro Power</v>
      </c>
      <c r="Z6389">
        <f>IFERROR(VLOOKUP(C6389,[1]LP!$B:$C,2,FALSE),0)</f>
        <v>201</v>
      </c>
      <c r="AA6389" s="11">
        <f t="shared" si="270"/>
        <v>111.7</v>
      </c>
      <c r="AB6389" s="5">
        <f>IFERROR(VLOOKUP(C6389,[2]Sheet1!$B:$F,5,FALSE),0)</f>
        <v>16500000</v>
      </c>
      <c r="AC6389" s="11">
        <f>IFERROR(VLOOKUP(AE6389,[3]Sheet2!$M:$O,2,FALSE),0)</f>
        <v>0</v>
      </c>
      <c r="AD6389" s="11">
        <f>IFERROR(VLOOKUP(AE6389,[3]Sheet2!$M:$O,3,FALSE),0)</f>
        <v>0</v>
      </c>
      <c r="AE6389" s="10" t="str">
        <f t="shared" si="271"/>
        <v>81/82GHL</v>
      </c>
      <c r="AF6389" s="13">
        <f t="shared" si="269"/>
        <v>8.9552238805970154E-3</v>
      </c>
    </row>
    <row r="6390" spans="1:32" x14ac:dyDescent="0.45">
      <c r="A6390" t="s">
        <v>24</v>
      </c>
      <c r="B6390" t="s">
        <v>376</v>
      </c>
      <c r="C6390" t="s">
        <v>341</v>
      </c>
      <c r="D6390">
        <v>730</v>
      </c>
      <c r="E6390">
        <v>620000</v>
      </c>
      <c r="F6390">
        <v>-160252.23199999999</v>
      </c>
      <c r="L6390">
        <v>16088.987999999999</v>
      </c>
      <c r="M6390">
        <v>10.36</v>
      </c>
      <c r="N6390">
        <v>70.459999999999994</v>
      </c>
      <c r="O6390">
        <v>9.84</v>
      </c>
      <c r="P6390">
        <v>14</v>
      </c>
      <c r="R6390">
        <v>693.33</v>
      </c>
      <c r="T6390">
        <v>74.150000000000006</v>
      </c>
      <c r="U6390">
        <v>131.47</v>
      </c>
      <c r="V6390" s="4">
        <v>-0.81989999999999996</v>
      </c>
      <c r="Y6390" s="12" t="str">
        <f>IFERROR(VLOOKUP(C6390,[1]Index!$D:$F,3,FALSE),"Non List")</f>
        <v>Hydro Non Converted</v>
      </c>
      <c r="Z6390">
        <f>IFERROR(VLOOKUP(C6390,[1]LP!$B:$C,2,FALSE),0)</f>
        <v>760</v>
      </c>
      <c r="AA6390" s="11">
        <f t="shared" si="270"/>
        <v>73.400000000000006</v>
      </c>
      <c r="AB6390" s="5">
        <f>IFERROR(VLOOKUP(C6390,[2]Sheet1!$B:$F,5,FALSE),0)</f>
        <v>682000</v>
      </c>
      <c r="AC6390" s="11">
        <f>IFERROR(VLOOKUP(AE6390,[3]Sheet2!$M:$O,2,FALSE),0)</f>
        <v>0</v>
      </c>
      <c r="AD6390" s="11">
        <f>IFERROR(VLOOKUP(AE6390,[3]Sheet2!$M:$O,3,FALSE),0)</f>
        <v>0</v>
      </c>
      <c r="AE6390" s="10" t="str">
        <f t="shared" si="271"/>
        <v>81/82EHPL</v>
      </c>
      <c r="AF6390" s="13">
        <f t="shared" si="269"/>
        <v>1.363157894736842E-2</v>
      </c>
    </row>
    <row r="6391" spans="1:32" x14ac:dyDescent="0.45">
      <c r="A6391" t="s">
        <v>24</v>
      </c>
      <c r="B6391" t="s">
        <v>376</v>
      </c>
      <c r="C6391" t="s">
        <v>318</v>
      </c>
      <c r="D6391">
        <v>525.20000000000005</v>
      </c>
      <c r="E6391">
        <v>1000000</v>
      </c>
      <c r="F6391">
        <v>-309101</v>
      </c>
      <c r="L6391">
        <v>27114</v>
      </c>
      <c r="M6391">
        <v>10.84</v>
      </c>
      <c r="N6391">
        <v>48.45</v>
      </c>
      <c r="O6391">
        <v>7.6</v>
      </c>
      <c r="P6391">
        <v>15.7</v>
      </c>
      <c r="R6391">
        <v>368.22</v>
      </c>
      <c r="T6391">
        <v>69.09</v>
      </c>
      <c r="U6391">
        <v>129.81</v>
      </c>
      <c r="V6391" s="4">
        <v>-0.75280000000000002</v>
      </c>
      <c r="Y6391" s="12" t="str">
        <f>IFERROR(VLOOKUP(C6391,[1]Index!$D:$F,3,FALSE),"Non List")</f>
        <v>Hydro Non Converted</v>
      </c>
      <c r="Z6391">
        <f>IFERROR(VLOOKUP(C6391,[1]LP!$B:$C,2,FALSE),0)</f>
        <v>503</v>
      </c>
      <c r="AA6391" s="11">
        <f t="shared" si="270"/>
        <v>46.4</v>
      </c>
      <c r="AB6391" s="5">
        <f>IFERROR(VLOOKUP(C6391,[2]Sheet1!$B:$F,5,FALSE),0)</f>
        <v>2400000</v>
      </c>
      <c r="AC6391" s="11">
        <f>IFERROR(VLOOKUP(AE6391,[3]Sheet2!$M:$O,2,FALSE),0)</f>
        <v>0</v>
      </c>
      <c r="AD6391" s="11">
        <f>IFERROR(VLOOKUP(AE6391,[3]Sheet2!$M:$O,3,FALSE),0)</f>
        <v>0</v>
      </c>
      <c r="AE6391" s="10" t="str">
        <f t="shared" si="271"/>
        <v>81/82MKHC</v>
      </c>
      <c r="AF6391" s="13">
        <f t="shared" si="269"/>
        <v>2.15506958250497E-2</v>
      </c>
    </row>
    <row r="6392" spans="1:32" x14ac:dyDescent="0.45">
      <c r="A6392" t="s">
        <v>24</v>
      </c>
      <c r="B6392" t="s">
        <v>376</v>
      </c>
      <c r="C6392" t="s">
        <v>328</v>
      </c>
      <c r="D6392">
        <v>630</v>
      </c>
      <c r="E6392">
        <v>544053.4</v>
      </c>
      <c r="F6392">
        <v>-246169.85200000001</v>
      </c>
      <c r="L6392">
        <v>4825.51</v>
      </c>
      <c r="M6392">
        <v>3.52</v>
      </c>
      <c r="N6392">
        <v>178.98</v>
      </c>
      <c r="O6392">
        <v>11.51</v>
      </c>
      <c r="P6392">
        <v>6.48</v>
      </c>
      <c r="R6392">
        <v>2060.06</v>
      </c>
      <c r="T6392">
        <v>54.75</v>
      </c>
      <c r="U6392">
        <v>65.849999999999994</v>
      </c>
      <c r="V6392" s="4">
        <v>-0.89549999999999996</v>
      </c>
      <c r="Y6392" s="12" t="str">
        <f>IFERROR(VLOOKUP(C6392,[1]Index!$D:$F,3,FALSE),"Non List")</f>
        <v>Hydro Non Converted</v>
      </c>
      <c r="Z6392">
        <f>IFERROR(VLOOKUP(C6392,[1]LP!$B:$C,2,FALSE),0)</f>
        <v>750</v>
      </c>
      <c r="AA6392" s="11">
        <f t="shared" si="270"/>
        <v>213.1</v>
      </c>
      <c r="AB6392" s="5">
        <f>IFERROR(VLOOKUP(C6392,[2]Sheet1!$B:$F,5,FALSE),0)</f>
        <v>1523349.5200000003</v>
      </c>
      <c r="AC6392" s="11">
        <f>IFERROR(VLOOKUP(AE6392,[3]Sheet2!$M:$O,2,FALSE),0)</f>
        <v>0</v>
      </c>
      <c r="AD6392" s="11">
        <f>IFERROR(VLOOKUP(AE6392,[3]Sheet2!$M:$O,3,FALSE),0)</f>
        <v>0</v>
      </c>
      <c r="AE6392" s="10" t="str">
        <f t="shared" si="271"/>
        <v>81/82BEDC</v>
      </c>
      <c r="AF6392" s="13">
        <f t="shared" si="269"/>
        <v>4.6933333333333332E-3</v>
      </c>
    </row>
    <row r="6393" spans="1:32" x14ac:dyDescent="0.45">
      <c r="A6393" t="s">
        <v>24</v>
      </c>
      <c r="B6393" t="s">
        <v>376</v>
      </c>
      <c r="C6393" t="s">
        <v>211</v>
      </c>
      <c r="D6393">
        <v>284.8</v>
      </c>
      <c r="E6393">
        <v>1100000</v>
      </c>
      <c r="F6393">
        <v>-149919.71400000001</v>
      </c>
      <c r="L6393">
        <v>32594.312000000002</v>
      </c>
      <c r="M6393">
        <v>11.84</v>
      </c>
      <c r="N6393">
        <v>24.05</v>
      </c>
      <c r="O6393">
        <v>3.3</v>
      </c>
      <c r="P6393">
        <v>13.72</v>
      </c>
      <c r="R6393">
        <v>79.36</v>
      </c>
      <c r="T6393">
        <v>86.37</v>
      </c>
      <c r="U6393">
        <v>151.69</v>
      </c>
      <c r="V6393" s="4">
        <v>-0.46739999999999998</v>
      </c>
      <c r="Y6393" s="12" t="str">
        <f>IFERROR(VLOOKUP(C6393,[1]Index!$D:$F,3,FALSE),"Non List")</f>
        <v>Hydro Power</v>
      </c>
      <c r="Z6393">
        <f>IFERROR(VLOOKUP(C6393,[1]LP!$B:$C,2,FALSE),0)</f>
        <v>269</v>
      </c>
      <c r="AA6393" s="11">
        <f t="shared" si="270"/>
        <v>22.7</v>
      </c>
      <c r="AB6393" s="5">
        <f>IFERROR(VLOOKUP(C6393,[2]Sheet1!$B:$F,5,FALSE),0)</f>
        <v>11000000</v>
      </c>
      <c r="AC6393" s="11">
        <f>IFERROR(VLOOKUP(AE6393,[3]Sheet2!$M:$O,2,FALSE),0)</f>
        <v>0</v>
      </c>
      <c r="AD6393" s="11">
        <f>IFERROR(VLOOKUP(AE6393,[3]Sheet2!$M:$O,3,FALSE),0)</f>
        <v>0</v>
      </c>
      <c r="AE6393" s="10" t="str">
        <f t="shared" si="271"/>
        <v>81/82PMHPL</v>
      </c>
      <c r="AF6393" s="13">
        <f t="shared" si="269"/>
        <v>4.4014869888475833E-2</v>
      </c>
    </row>
    <row r="6394" spans="1:32" x14ac:dyDescent="0.45">
      <c r="A6394" t="s">
        <v>24</v>
      </c>
      <c r="B6394" t="s">
        <v>376</v>
      </c>
      <c r="C6394" t="s">
        <v>342</v>
      </c>
      <c r="D6394">
        <v>3300</v>
      </c>
      <c r="E6394">
        <v>121867.5</v>
      </c>
      <c r="F6394">
        <v>57913.957000000002</v>
      </c>
      <c r="L6394">
        <v>4663.0712999999996</v>
      </c>
      <c r="M6394">
        <v>15.28</v>
      </c>
      <c r="N6394">
        <v>215.97</v>
      </c>
      <c r="O6394">
        <v>22.37</v>
      </c>
      <c r="P6394">
        <v>10.37</v>
      </c>
      <c r="R6394">
        <v>4831.25</v>
      </c>
      <c r="T6394">
        <v>147.52000000000001</v>
      </c>
      <c r="U6394">
        <v>225.21</v>
      </c>
      <c r="V6394" s="4">
        <v>-0.93179999999999996</v>
      </c>
      <c r="Y6394" s="12" t="str">
        <f>IFERROR(VLOOKUP(C6394,[1]Index!$D:$F,3,FALSE),"Non List")</f>
        <v>Hydro Non Converted</v>
      </c>
      <c r="Z6394">
        <f>IFERROR(VLOOKUP(C6394,[1]LP!$B:$C,2,FALSE),0)</f>
        <v>2462</v>
      </c>
      <c r="AA6394" s="11">
        <f t="shared" si="270"/>
        <v>161.1</v>
      </c>
      <c r="AB6394" s="5">
        <f>IFERROR(VLOOKUP(C6394,[2]Sheet1!$B:$F,5,FALSE),0)</f>
        <v>121867.5</v>
      </c>
      <c r="AC6394" s="11">
        <f>IFERROR(VLOOKUP(AE6394,[3]Sheet2!$M:$O,2,FALSE),0)</f>
        <v>0</v>
      </c>
      <c r="AD6394" s="11">
        <f>IFERROR(VLOOKUP(AE6394,[3]Sheet2!$M:$O,3,FALSE),0)</f>
        <v>0</v>
      </c>
      <c r="AE6394" s="10" t="str">
        <f t="shared" si="271"/>
        <v>81/82KBSH</v>
      </c>
      <c r="AF6394" s="13">
        <f t="shared" si="269"/>
        <v>6.2063363119415106E-3</v>
      </c>
    </row>
    <row r="6395" spans="1:32" x14ac:dyDescent="0.45">
      <c r="A6395" t="s">
        <v>24</v>
      </c>
      <c r="B6395" t="s">
        <v>376</v>
      </c>
      <c r="C6395" t="s">
        <v>234</v>
      </c>
      <c r="D6395">
        <v>341</v>
      </c>
      <c r="E6395">
        <v>6000000</v>
      </c>
      <c r="F6395">
        <v>-425937.25</v>
      </c>
      <c r="L6395">
        <v>-11646.37</v>
      </c>
      <c r="M6395">
        <v>-0.76</v>
      </c>
      <c r="N6395">
        <v>-448.68</v>
      </c>
      <c r="O6395">
        <v>3.67</v>
      </c>
      <c r="P6395">
        <v>-0.84</v>
      </c>
      <c r="R6395">
        <v>-1646.66</v>
      </c>
      <c r="T6395">
        <v>92.9</v>
      </c>
      <c r="U6395" t="s">
        <v>314</v>
      </c>
      <c r="V6395" s="4" t="s">
        <v>314</v>
      </c>
      <c r="Y6395" s="12" t="str">
        <f>IFERROR(VLOOKUP(C6395,[1]Index!$D:$F,3,FALSE),"Non List")</f>
        <v>Hydro Power</v>
      </c>
      <c r="Z6395">
        <f>IFERROR(VLOOKUP(C6395,[1]LP!$B:$C,2,FALSE),0)</f>
        <v>330.3</v>
      </c>
      <c r="AA6395" s="11">
        <f t="shared" si="270"/>
        <v>-434.6</v>
      </c>
      <c r="AB6395" s="5">
        <f>IFERROR(VLOOKUP(C6395,[2]Sheet1!$B:$F,5,FALSE),0)</f>
        <v>60000000</v>
      </c>
      <c r="AC6395" s="11">
        <f>IFERROR(VLOOKUP(AE6395,[3]Sheet2!$M:$O,2,FALSE),0)</f>
        <v>0</v>
      </c>
      <c r="AD6395" s="11">
        <f>IFERROR(VLOOKUP(AE6395,[3]Sheet2!$M:$O,3,FALSE),0)</f>
        <v>0</v>
      </c>
      <c r="AE6395" s="10" t="str">
        <f t="shared" si="271"/>
        <v>81/82MBJC</v>
      </c>
      <c r="AF6395" s="13">
        <f t="shared" si="269"/>
        <v>-2.3009385407205571E-3</v>
      </c>
    </row>
    <row r="6396" spans="1:32" x14ac:dyDescent="0.45">
      <c r="A6396" t="s">
        <v>24</v>
      </c>
      <c r="B6396" t="s">
        <v>376</v>
      </c>
      <c r="C6396" t="s">
        <v>226</v>
      </c>
      <c r="D6396">
        <v>242</v>
      </c>
      <c r="E6396">
        <v>1800000</v>
      </c>
      <c r="F6396">
        <v>-383510.41200000001</v>
      </c>
      <c r="L6396">
        <v>-5814.2460000000001</v>
      </c>
      <c r="M6396">
        <v>-1.28</v>
      </c>
      <c r="N6396">
        <v>-189.06</v>
      </c>
      <c r="O6396">
        <v>3.08</v>
      </c>
      <c r="P6396">
        <v>-1.64</v>
      </c>
      <c r="R6396">
        <v>-582.29999999999995</v>
      </c>
      <c r="T6396">
        <v>78.69</v>
      </c>
      <c r="U6396" t="s">
        <v>314</v>
      </c>
      <c r="V6396" s="4" t="s">
        <v>314</v>
      </c>
      <c r="Y6396" s="12" t="str">
        <f>IFERROR(VLOOKUP(C6396,[1]Index!$D:$F,3,FALSE),"Non List")</f>
        <v>Hydro Power</v>
      </c>
      <c r="Z6396">
        <f>IFERROR(VLOOKUP(C6396,[1]LP!$B:$C,2,FALSE),0)</f>
        <v>238.1</v>
      </c>
      <c r="AA6396" s="11">
        <f t="shared" si="270"/>
        <v>-186</v>
      </c>
      <c r="AB6396" s="5">
        <f>IFERROR(VLOOKUP(C6396,[2]Sheet1!$B:$F,5,FALSE),0)</f>
        <v>18000000</v>
      </c>
      <c r="AC6396" s="11">
        <f>IFERROR(VLOOKUP(AE6396,[3]Sheet2!$M:$O,2,FALSE),0)</f>
        <v>0</v>
      </c>
      <c r="AD6396" s="11">
        <f>IFERROR(VLOOKUP(AE6396,[3]Sheet2!$M:$O,3,FALSE),0)</f>
        <v>0</v>
      </c>
      <c r="AE6396" s="10" t="str">
        <f t="shared" si="271"/>
        <v>81/82GLH</v>
      </c>
      <c r="AF6396" s="13">
        <f t="shared" si="269"/>
        <v>-5.3758924821503571E-3</v>
      </c>
    </row>
    <row r="6397" spans="1:32" x14ac:dyDescent="0.45">
      <c r="A6397" t="s">
        <v>24</v>
      </c>
      <c r="B6397" t="s">
        <v>376</v>
      </c>
      <c r="C6397" t="s">
        <v>246</v>
      </c>
      <c r="D6397">
        <v>575</v>
      </c>
      <c r="E6397">
        <v>1350000</v>
      </c>
      <c r="F6397">
        <v>25040.808099999998</v>
      </c>
      <c r="L6397">
        <v>99689.594800000006</v>
      </c>
      <c r="M6397">
        <v>29.52</v>
      </c>
      <c r="N6397">
        <v>19.48</v>
      </c>
      <c r="O6397">
        <v>5.65</v>
      </c>
      <c r="P6397">
        <v>29</v>
      </c>
      <c r="R6397">
        <v>110.06</v>
      </c>
      <c r="T6397">
        <v>101.85</v>
      </c>
      <c r="U6397">
        <v>260.08999999999997</v>
      </c>
      <c r="V6397" s="4">
        <v>-0.54769999999999996</v>
      </c>
      <c r="Y6397" s="12" t="str">
        <f>IFERROR(VLOOKUP(C6397,[1]Index!$D:$F,3,FALSE),"Non List")</f>
        <v>Hydro Non Converted</v>
      </c>
      <c r="Z6397">
        <f>IFERROR(VLOOKUP(C6397,[1]LP!$B:$C,2,FALSE),0)</f>
        <v>607</v>
      </c>
      <c r="AA6397" s="11">
        <f t="shared" si="270"/>
        <v>20.6</v>
      </c>
      <c r="AB6397" s="5">
        <f>IFERROR(VLOOKUP(C6397,[2]Sheet1!$B:$F,5,FALSE),0)</f>
        <v>1890000.0000000002</v>
      </c>
      <c r="AC6397" s="11">
        <f>IFERROR(VLOOKUP(AE6397,[3]Sheet2!$M:$O,2,FALSE),0)</f>
        <v>0</v>
      </c>
      <c r="AD6397" s="11">
        <f>IFERROR(VLOOKUP(AE6397,[3]Sheet2!$M:$O,3,FALSE),0)</f>
        <v>0</v>
      </c>
      <c r="AE6397" s="10" t="str">
        <f t="shared" si="271"/>
        <v>81/82USHEC</v>
      </c>
      <c r="AF6397" s="13">
        <f t="shared" si="269"/>
        <v>4.8632619439868206E-2</v>
      </c>
    </row>
    <row r="6398" spans="1:32" x14ac:dyDescent="0.45">
      <c r="A6398" t="s">
        <v>24</v>
      </c>
      <c r="B6398" t="s">
        <v>376</v>
      </c>
      <c r="C6398" t="s">
        <v>212</v>
      </c>
      <c r="D6398">
        <v>205</v>
      </c>
      <c r="E6398">
        <v>1824975.2</v>
      </c>
      <c r="F6398">
        <v>-252920.364</v>
      </c>
      <c r="L6398">
        <v>8330.2610000000004</v>
      </c>
      <c r="M6398">
        <v>1.8</v>
      </c>
      <c r="N6398">
        <v>113.89</v>
      </c>
      <c r="O6398">
        <v>2.38</v>
      </c>
      <c r="P6398">
        <v>2.12</v>
      </c>
      <c r="R6398">
        <v>271.06</v>
      </c>
      <c r="T6398">
        <v>86.14</v>
      </c>
      <c r="U6398">
        <v>59.06</v>
      </c>
      <c r="V6398" s="4">
        <v>-0.71189999999999998</v>
      </c>
      <c r="Y6398" s="12" t="str">
        <f>IFERROR(VLOOKUP(C6398,[1]Index!$D:$F,3,FALSE),"Non List")</f>
        <v>Hydro Power</v>
      </c>
      <c r="Z6398">
        <f>IFERROR(VLOOKUP(C6398,[1]LP!$B:$C,2,FALSE),0)</f>
        <v>194.4</v>
      </c>
      <c r="AA6398" s="11">
        <f t="shared" si="270"/>
        <v>108</v>
      </c>
      <c r="AB6398" s="5">
        <f>IFERROR(VLOOKUP(C6398,[2]Sheet1!$B:$F,5,FALSE),0)</f>
        <v>18249752</v>
      </c>
      <c r="AC6398" s="11">
        <f>IFERROR(VLOOKUP(AE6398,[3]Sheet2!$M:$O,2,FALSE),0)</f>
        <v>0</v>
      </c>
      <c r="AD6398" s="11">
        <f>IFERROR(VLOOKUP(AE6398,[3]Sheet2!$M:$O,3,FALSE),0)</f>
        <v>0</v>
      </c>
      <c r="AE6398" s="10" t="str">
        <f t="shared" si="271"/>
        <v>81/82AKJCL</v>
      </c>
      <c r="AF6398" s="13">
        <f t="shared" si="269"/>
        <v>9.2592592592592587E-3</v>
      </c>
    </row>
    <row r="6399" spans="1:32" x14ac:dyDescent="0.45">
      <c r="A6399" t="s">
        <v>24</v>
      </c>
      <c r="B6399" t="s">
        <v>376</v>
      </c>
      <c r="C6399" t="s">
        <v>223</v>
      </c>
      <c r="D6399">
        <v>208.9</v>
      </c>
      <c r="E6399">
        <v>1500000</v>
      </c>
      <c r="F6399">
        <v>-640045.69200000004</v>
      </c>
      <c r="L6399">
        <v>-36330.963000000003</v>
      </c>
      <c r="M6399">
        <v>-9.68</v>
      </c>
      <c r="N6399">
        <v>-21.58</v>
      </c>
      <c r="O6399">
        <v>3.64</v>
      </c>
      <c r="P6399">
        <v>-16.899999999999999</v>
      </c>
      <c r="R6399">
        <v>-78.55</v>
      </c>
      <c r="T6399">
        <v>57.33</v>
      </c>
      <c r="U6399" t="s">
        <v>314</v>
      </c>
      <c r="V6399" s="4" t="s">
        <v>314</v>
      </c>
      <c r="Y6399" s="12" t="str">
        <f>IFERROR(VLOOKUP(C6399,[1]Index!$D:$F,3,FALSE),"Non List")</f>
        <v>Hydro Power</v>
      </c>
      <c r="Z6399">
        <f>IFERROR(VLOOKUP(C6399,[1]LP!$B:$C,2,FALSE),0)</f>
        <v>195.1</v>
      </c>
      <c r="AA6399" s="11">
        <f t="shared" si="270"/>
        <v>-20.2</v>
      </c>
      <c r="AB6399" s="5">
        <f>IFERROR(VLOOKUP(C6399,[2]Sheet1!$B:$F,5,FALSE),0)</f>
        <v>22500000</v>
      </c>
      <c r="AC6399" s="11">
        <f>IFERROR(VLOOKUP(AE6399,[3]Sheet2!$M:$O,2,FALSE),0)</f>
        <v>0</v>
      </c>
      <c r="AD6399" s="11">
        <f>IFERROR(VLOOKUP(AE6399,[3]Sheet2!$M:$O,3,FALSE),0)</f>
        <v>0</v>
      </c>
      <c r="AE6399" s="10" t="str">
        <f t="shared" si="271"/>
        <v>81/82LEC</v>
      </c>
      <c r="AF6399" s="13">
        <f t="shared" si="269"/>
        <v>-4.9615581752947203E-2</v>
      </c>
    </row>
    <row r="6400" spans="1:32" x14ac:dyDescent="0.45">
      <c r="A6400" t="s">
        <v>24</v>
      </c>
      <c r="B6400" t="s">
        <v>376</v>
      </c>
      <c r="C6400" t="s">
        <v>235</v>
      </c>
      <c r="D6400">
        <v>541</v>
      </c>
      <c r="E6400">
        <v>400000</v>
      </c>
      <c r="F6400">
        <v>-130431.166</v>
      </c>
      <c r="L6400">
        <v>46033.046999999999</v>
      </c>
      <c r="M6400">
        <v>46</v>
      </c>
      <c r="N6400">
        <v>11.76</v>
      </c>
      <c r="O6400">
        <v>8.0299999999999994</v>
      </c>
      <c r="P6400">
        <v>68.31</v>
      </c>
      <c r="R6400">
        <v>94.43</v>
      </c>
      <c r="T6400">
        <v>67.39</v>
      </c>
      <c r="U6400">
        <v>264.10000000000002</v>
      </c>
      <c r="V6400" s="4">
        <v>-0.51180000000000003</v>
      </c>
      <c r="Y6400" s="12" t="str">
        <f>IFERROR(VLOOKUP(C6400,[1]Index!$D:$F,3,FALSE),"Non List")</f>
        <v>Hydro Power</v>
      </c>
      <c r="Z6400">
        <f>IFERROR(VLOOKUP(C6400,[1]LP!$B:$C,2,FALSE),0)</f>
        <v>525</v>
      </c>
      <c r="AA6400" s="11">
        <f t="shared" si="270"/>
        <v>11.4</v>
      </c>
      <c r="AB6400" s="5">
        <f>IFERROR(VLOOKUP(C6400,[2]Sheet1!$B:$F,5,FALSE),0)</f>
        <v>4000000</v>
      </c>
      <c r="AC6400" s="11">
        <f>IFERROR(VLOOKUP(AE6400,[3]Sheet2!$M:$O,2,FALSE),0)</f>
        <v>0</v>
      </c>
      <c r="AD6400" s="11">
        <f>IFERROR(VLOOKUP(AE6400,[3]Sheet2!$M:$O,3,FALSE),0)</f>
        <v>0</v>
      </c>
      <c r="AE6400" s="10" t="str">
        <f t="shared" si="271"/>
        <v>81/82TPC</v>
      </c>
      <c r="AF6400" s="13">
        <f t="shared" si="269"/>
        <v>8.7619047619047624E-2</v>
      </c>
    </row>
    <row r="6401" spans="1:32" x14ac:dyDescent="0.45">
      <c r="A6401" t="s">
        <v>24</v>
      </c>
      <c r="B6401" t="s">
        <v>376</v>
      </c>
      <c r="C6401" t="s">
        <v>228</v>
      </c>
      <c r="D6401">
        <v>243.8</v>
      </c>
      <c r="E6401">
        <v>2900000</v>
      </c>
      <c r="F6401">
        <v>64089.463000000003</v>
      </c>
      <c r="L6401">
        <v>112563.038</v>
      </c>
      <c r="M6401">
        <v>15.52</v>
      </c>
      <c r="N6401">
        <v>15.71</v>
      </c>
      <c r="O6401">
        <v>2.39</v>
      </c>
      <c r="P6401">
        <v>15.19</v>
      </c>
      <c r="R6401">
        <v>37.549999999999997</v>
      </c>
      <c r="T6401">
        <v>102.21</v>
      </c>
      <c r="U6401">
        <v>188.92</v>
      </c>
      <c r="V6401" s="4">
        <v>-0.22509999999999999</v>
      </c>
      <c r="Y6401" s="12" t="str">
        <f>IFERROR(VLOOKUP(C6401,[1]Index!$D:$F,3,FALSE),"Non List")</f>
        <v>Hydro Power</v>
      </c>
      <c r="Z6401">
        <f>IFERROR(VLOOKUP(C6401,[1]LP!$B:$C,2,FALSE),0)</f>
        <v>236</v>
      </c>
      <c r="AA6401" s="11">
        <f t="shared" si="270"/>
        <v>15.2</v>
      </c>
      <c r="AB6401" s="5">
        <f>IFERROR(VLOOKUP(C6401,[2]Sheet1!$B:$F,5,FALSE),0)</f>
        <v>29000000</v>
      </c>
      <c r="AC6401" s="11">
        <f>IFERROR(VLOOKUP(AE6401,[3]Sheet2!$M:$O,2,FALSE),0)</f>
        <v>0</v>
      </c>
      <c r="AD6401" s="11">
        <f>IFERROR(VLOOKUP(AE6401,[3]Sheet2!$M:$O,3,FALSE),0)</f>
        <v>0</v>
      </c>
      <c r="AE6401" s="10" t="str">
        <f t="shared" si="271"/>
        <v>81/82SHEL</v>
      </c>
      <c r="AF6401" s="13">
        <f t="shared" si="269"/>
        <v>6.5762711864406784E-2</v>
      </c>
    </row>
    <row r="6402" spans="1:32" x14ac:dyDescent="0.45">
      <c r="A6402" t="s">
        <v>24</v>
      </c>
      <c r="B6402" t="s">
        <v>376</v>
      </c>
      <c r="C6402" t="s">
        <v>216</v>
      </c>
      <c r="D6402">
        <v>281.39999999999998</v>
      </c>
      <c r="E6402">
        <v>962500</v>
      </c>
      <c r="F6402">
        <v>-11365.75</v>
      </c>
      <c r="L6402">
        <v>-30151.53</v>
      </c>
      <c r="M6402">
        <v>-12.52</v>
      </c>
      <c r="N6402">
        <v>-22.48</v>
      </c>
      <c r="O6402">
        <v>2.85</v>
      </c>
      <c r="P6402">
        <v>-12.68</v>
      </c>
      <c r="R6402">
        <v>-64.069999999999993</v>
      </c>
      <c r="T6402">
        <v>98.82</v>
      </c>
      <c r="U6402" t="s">
        <v>314</v>
      </c>
      <c r="V6402" s="4" t="s">
        <v>314</v>
      </c>
      <c r="Y6402" s="12" t="str">
        <f>IFERROR(VLOOKUP(C6402,[1]Index!$D:$F,3,FALSE),"Non List")</f>
        <v>Hydro Power</v>
      </c>
      <c r="Z6402">
        <f>IFERROR(VLOOKUP(C6402,[1]LP!$B:$C,2,FALSE),0)</f>
        <v>273</v>
      </c>
      <c r="AA6402" s="11">
        <f t="shared" si="270"/>
        <v>-21.8</v>
      </c>
      <c r="AB6402" s="5">
        <f>IFERROR(VLOOKUP(C6402,[2]Sheet1!$B:$F,5,FALSE),0)</f>
        <v>9625000</v>
      </c>
      <c r="AC6402" s="11">
        <f>IFERROR(VLOOKUP(AE6402,[3]Sheet2!$M:$O,2,FALSE),0)</f>
        <v>0</v>
      </c>
      <c r="AD6402" s="11">
        <f>IFERROR(VLOOKUP(AE6402,[3]Sheet2!$M:$O,3,FALSE),0)</f>
        <v>0</v>
      </c>
      <c r="AE6402" s="10" t="str">
        <f t="shared" si="271"/>
        <v>81/82PPCL</v>
      </c>
      <c r="AF6402" s="13">
        <f t="shared" si="269"/>
        <v>-4.5860805860805862E-2</v>
      </c>
    </row>
    <row r="6403" spans="1:32" x14ac:dyDescent="0.45">
      <c r="A6403" t="s">
        <v>24</v>
      </c>
      <c r="B6403" t="s">
        <v>376</v>
      </c>
      <c r="C6403" t="s">
        <v>343</v>
      </c>
      <c r="D6403">
        <v>859.9</v>
      </c>
      <c r="E6403">
        <v>492500</v>
      </c>
      <c r="F6403">
        <v>-141852.28</v>
      </c>
      <c r="L6403">
        <v>12025.575000000001</v>
      </c>
      <c r="M6403">
        <v>9.76</v>
      </c>
      <c r="N6403">
        <v>88.1</v>
      </c>
      <c r="O6403">
        <v>12.08</v>
      </c>
      <c r="P6403">
        <v>13.72</v>
      </c>
      <c r="R6403">
        <v>1064.25</v>
      </c>
      <c r="T6403">
        <v>71.2</v>
      </c>
      <c r="U6403">
        <v>125.04</v>
      </c>
      <c r="V6403" s="4">
        <v>-0.85460000000000003</v>
      </c>
      <c r="Y6403" s="12" t="str">
        <f>IFERROR(VLOOKUP(C6403,[1]Index!$D:$F,3,FALSE),"Non List")</f>
        <v>Hydro Non Converted</v>
      </c>
      <c r="Z6403">
        <f>IFERROR(VLOOKUP(C6403,[1]LP!$B:$C,2,FALSE),0)</f>
        <v>820</v>
      </c>
      <c r="AA6403" s="11">
        <f t="shared" si="270"/>
        <v>84</v>
      </c>
      <c r="AB6403" s="5">
        <f>IFERROR(VLOOKUP(C6403,[2]Sheet1!$B:$F,5,FALSE),0)</f>
        <v>738750</v>
      </c>
      <c r="AC6403" s="11">
        <f>IFERROR(VLOOKUP(AE6403,[3]Sheet2!$M:$O,2,FALSE),0)</f>
        <v>0</v>
      </c>
      <c r="AD6403" s="11">
        <f>IFERROR(VLOOKUP(AE6403,[3]Sheet2!$M:$O,3,FALSE),0)</f>
        <v>0</v>
      </c>
      <c r="AE6403" s="10" t="str">
        <f t="shared" si="271"/>
        <v>81/82TSHL</v>
      </c>
      <c r="AF6403" s="13">
        <f t="shared" ref="AF6403:AF6466" si="272">IFERROR(M6403/Z6403,0)</f>
        <v>1.1902439024390244E-2</v>
      </c>
    </row>
    <row r="6404" spans="1:32" x14ac:dyDescent="0.45">
      <c r="A6404" t="s">
        <v>24</v>
      </c>
      <c r="B6404" t="s">
        <v>376</v>
      </c>
      <c r="C6404" t="s">
        <v>236</v>
      </c>
      <c r="D6404">
        <v>234.5</v>
      </c>
      <c r="E6404">
        <v>1476400</v>
      </c>
      <c r="F6404">
        <v>-1250945.2</v>
      </c>
      <c r="L6404">
        <v>-12338.870999999999</v>
      </c>
      <c r="M6404">
        <v>-3.32</v>
      </c>
      <c r="N6404">
        <v>-70.63</v>
      </c>
      <c r="O6404">
        <v>15.36</v>
      </c>
      <c r="P6404">
        <v>-21.89</v>
      </c>
      <c r="R6404">
        <v>-1084.8800000000001</v>
      </c>
      <c r="T6404">
        <v>15.27</v>
      </c>
      <c r="U6404" t="s">
        <v>314</v>
      </c>
      <c r="V6404" s="4" t="s">
        <v>314</v>
      </c>
      <c r="Y6404" s="12" t="str">
        <f>IFERROR(VLOOKUP(C6404,[1]Index!$D:$F,3,FALSE),"Non List")</f>
        <v>Hydro Power</v>
      </c>
      <c r="Z6404">
        <f>IFERROR(VLOOKUP(C6404,[1]LP!$B:$C,2,FALSE),0)</f>
        <v>220.4</v>
      </c>
      <c r="AA6404" s="11">
        <f t="shared" si="270"/>
        <v>-66.400000000000006</v>
      </c>
      <c r="AB6404" s="5">
        <f>IFERROR(VLOOKUP(C6404,[2]Sheet1!$B:$F,5,FALSE),0)</f>
        <v>14764000</v>
      </c>
      <c r="AC6404" s="11">
        <f>IFERROR(VLOOKUP(AE6404,[3]Sheet2!$M:$O,2,FALSE),0)</f>
        <v>0</v>
      </c>
      <c r="AD6404" s="11">
        <f>IFERROR(VLOOKUP(AE6404,[3]Sheet2!$M:$O,3,FALSE),0)</f>
        <v>0</v>
      </c>
      <c r="AE6404" s="10" t="str">
        <f t="shared" si="271"/>
        <v>81/82SSHL</v>
      </c>
      <c r="AF6404" s="13">
        <f t="shared" si="272"/>
        <v>-1.5063520871143375E-2</v>
      </c>
    </row>
    <row r="6405" spans="1:32" x14ac:dyDescent="0.45">
      <c r="A6405" t="s">
        <v>24</v>
      </c>
      <c r="B6405" t="s">
        <v>376</v>
      </c>
      <c r="C6405" t="s">
        <v>230</v>
      </c>
      <c r="D6405">
        <v>452.9</v>
      </c>
      <c r="E6405">
        <v>371400</v>
      </c>
      <c r="F6405">
        <v>-177999.86</v>
      </c>
      <c r="L6405">
        <v>-4808.34</v>
      </c>
      <c r="M6405">
        <v>-5.16</v>
      </c>
      <c r="N6405">
        <v>-87.77</v>
      </c>
      <c r="O6405">
        <v>8.6999999999999993</v>
      </c>
      <c r="P6405">
        <v>-9.94</v>
      </c>
      <c r="R6405">
        <v>-763.6</v>
      </c>
      <c r="T6405">
        <v>52.07</v>
      </c>
      <c r="U6405" t="s">
        <v>314</v>
      </c>
      <c r="V6405" s="4" t="s">
        <v>314</v>
      </c>
      <c r="Y6405" s="12" t="str">
        <f>IFERROR(VLOOKUP(C6405,[1]Index!$D:$F,3,FALSE),"Non List")</f>
        <v>Hydro Power</v>
      </c>
      <c r="Z6405">
        <f>IFERROR(VLOOKUP(C6405,[1]LP!$B:$C,2,FALSE),0)</f>
        <v>442.8</v>
      </c>
      <c r="AA6405" s="11">
        <f t="shared" si="270"/>
        <v>-85.8</v>
      </c>
      <c r="AB6405" s="5">
        <f>IFERROR(VLOOKUP(C6405,[2]Sheet1!$B:$F,5,FALSE),0)</f>
        <v>3714000</v>
      </c>
      <c r="AC6405" s="11">
        <f>IFERROR(VLOOKUP(AE6405,[3]Sheet2!$M:$O,2,FALSE),0)</f>
        <v>0</v>
      </c>
      <c r="AD6405" s="11">
        <f>IFERROR(VLOOKUP(AE6405,[3]Sheet2!$M:$O,3,FALSE),0)</f>
        <v>0</v>
      </c>
      <c r="AE6405" s="10" t="str">
        <f t="shared" si="271"/>
        <v>81/82JOSHI</v>
      </c>
      <c r="AF6405" s="13">
        <f t="shared" si="272"/>
        <v>-1.1653116531165311E-2</v>
      </c>
    </row>
    <row r="6406" spans="1:32" x14ac:dyDescent="0.45">
      <c r="A6406" t="s">
        <v>24</v>
      </c>
      <c r="B6406" t="s">
        <v>376</v>
      </c>
      <c r="C6406" t="s">
        <v>217</v>
      </c>
      <c r="D6406">
        <v>208</v>
      </c>
      <c r="E6406">
        <v>21180000</v>
      </c>
      <c r="F6406">
        <v>-8382219.1963</v>
      </c>
      <c r="L6406">
        <v>631984.64370000002</v>
      </c>
      <c r="M6406">
        <v>11.92</v>
      </c>
      <c r="N6406">
        <v>17.45</v>
      </c>
      <c r="O6406">
        <v>3.44</v>
      </c>
      <c r="P6406">
        <v>19.75</v>
      </c>
      <c r="R6406">
        <v>60.03</v>
      </c>
      <c r="T6406">
        <v>60.42</v>
      </c>
      <c r="U6406">
        <v>127.3</v>
      </c>
      <c r="V6406" s="4">
        <v>-0.38800000000000001</v>
      </c>
      <c r="Y6406" s="12" t="str">
        <f>IFERROR(VLOOKUP(C6406,[1]Index!$D:$F,3,FALSE),"Non List")</f>
        <v>Hydro Power</v>
      </c>
      <c r="Z6406">
        <f>IFERROR(VLOOKUP(C6406,[1]LP!$B:$C,2,FALSE),0)</f>
        <v>202.6</v>
      </c>
      <c r="AA6406" s="11">
        <f t="shared" si="270"/>
        <v>17</v>
      </c>
      <c r="AB6406" s="5">
        <f>IFERROR(VLOOKUP(C6406,[2]Sheet1!$B:$F,5,FALSE),0)</f>
        <v>211800000</v>
      </c>
      <c r="AC6406" s="11">
        <f>IFERROR(VLOOKUP(AE6406,[3]Sheet2!$M:$O,2,FALSE),0)</f>
        <v>0</v>
      </c>
      <c r="AD6406" s="11">
        <f>IFERROR(VLOOKUP(AE6406,[3]Sheet2!$M:$O,3,FALSE),0)</f>
        <v>0</v>
      </c>
      <c r="AE6406" s="10" t="str">
        <f t="shared" si="271"/>
        <v>81/82UPPER</v>
      </c>
      <c r="AF6406" s="13">
        <f t="shared" si="272"/>
        <v>5.8835143139190527E-2</v>
      </c>
    </row>
    <row r="6407" spans="1:32" x14ac:dyDescent="0.45">
      <c r="A6407" t="s">
        <v>24</v>
      </c>
      <c r="B6407" t="s">
        <v>376</v>
      </c>
      <c r="C6407" t="s">
        <v>359</v>
      </c>
      <c r="D6407">
        <v>547</v>
      </c>
      <c r="E6407">
        <v>1789162.77</v>
      </c>
      <c r="F6407">
        <v>-679462.62899999996</v>
      </c>
      <c r="L6407">
        <v>-37794.296000000002</v>
      </c>
      <c r="M6407">
        <v>-8.44</v>
      </c>
      <c r="N6407">
        <v>-64.81</v>
      </c>
      <c r="O6407">
        <v>8.82</v>
      </c>
      <c r="P6407">
        <v>-13.62</v>
      </c>
      <c r="R6407">
        <v>-571.62</v>
      </c>
      <c r="T6407">
        <v>62.02</v>
      </c>
      <c r="U6407" t="s">
        <v>314</v>
      </c>
      <c r="V6407" s="4" t="s">
        <v>314</v>
      </c>
      <c r="Y6407" s="12" t="str">
        <f>IFERROR(VLOOKUP(C6407,[1]Index!$D:$F,3,FALSE),"Non List")</f>
        <v>Hydro Non Converted</v>
      </c>
      <c r="Z6407">
        <f>IFERROR(VLOOKUP(C6407,[1]LP!$B:$C,2,FALSE),0)</f>
        <v>648.70000000000005</v>
      </c>
      <c r="AA6407" s="11">
        <f t="shared" si="270"/>
        <v>-76.900000000000006</v>
      </c>
      <c r="AB6407" s="5">
        <f>IFERROR(VLOOKUP(C6407,[2]Sheet1!$B:$F,5,FALSE),0)</f>
        <v>2504827.9200000004</v>
      </c>
      <c r="AC6407" s="11">
        <f>IFERROR(VLOOKUP(AE6407,[3]Sheet2!$M:$O,2,FALSE),0)</f>
        <v>0</v>
      </c>
      <c r="AD6407" s="11">
        <f>IFERROR(VLOOKUP(AE6407,[3]Sheet2!$M:$O,3,FALSE),0)</f>
        <v>0</v>
      </c>
      <c r="AE6407" s="10" t="str">
        <f t="shared" si="271"/>
        <v>81/82TVCL</v>
      </c>
      <c r="AF6407" s="13">
        <f t="shared" si="272"/>
        <v>-1.3010636657931245E-2</v>
      </c>
    </row>
    <row r="6408" spans="1:32" x14ac:dyDescent="0.45">
      <c r="A6408" t="s">
        <v>24</v>
      </c>
      <c r="B6408" t="s">
        <v>376</v>
      </c>
      <c r="C6408" t="s">
        <v>218</v>
      </c>
      <c r="D6408">
        <v>291.8</v>
      </c>
      <c r="E6408">
        <v>750000</v>
      </c>
      <c r="F6408">
        <v>-9963.5820000000003</v>
      </c>
      <c r="L6408">
        <v>14479.013000000001</v>
      </c>
      <c r="M6408">
        <v>7.72</v>
      </c>
      <c r="N6408">
        <v>37.799999999999997</v>
      </c>
      <c r="O6408">
        <v>2.96</v>
      </c>
      <c r="P6408">
        <v>7.83</v>
      </c>
      <c r="R6408">
        <v>111.89</v>
      </c>
      <c r="T6408">
        <v>98.67</v>
      </c>
      <c r="U6408">
        <v>130.91999999999999</v>
      </c>
      <c r="V6408" s="4">
        <v>-0.5514</v>
      </c>
      <c r="Y6408" s="12" t="str">
        <f>IFERROR(VLOOKUP(C6408,[1]Index!$D:$F,3,FALSE),"Non List")</f>
        <v>Hydro Power</v>
      </c>
      <c r="Z6408">
        <f>IFERROR(VLOOKUP(C6408,[1]LP!$B:$C,2,FALSE),0)</f>
        <v>271.5</v>
      </c>
      <c r="AA6408" s="11">
        <f t="shared" si="270"/>
        <v>35.200000000000003</v>
      </c>
      <c r="AB6408" s="5">
        <f>IFERROR(VLOOKUP(C6408,[2]Sheet1!$B:$F,5,FALSE),0)</f>
        <v>7500000</v>
      </c>
      <c r="AC6408" s="11">
        <f>IFERROR(VLOOKUP(AE6408,[3]Sheet2!$M:$O,2,FALSE),0)</f>
        <v>0</v>
      </c>
      <c r="AD6408" s="11">
        <f>IFERROR(VLOOKUP(AE6408,[3]Sheet2!$M:$O,3,FALSE),0)</f>
        <v>0</v>
      </c>
      <c r="AE6408" s="10" t="str">
        <f t="shared" si="271"/>
        <v>81/82UNHPL</v>
      </c>
      <c r="AF6408" s="13">
        <f t="shared" si="272"/>
        <v>2.8434622467771637E-2</v>
      </c>
    </row>
    <row r="6409" spans="1:32" x14ac:dyDescent="0.45">
      <c r="A6409" t="s">
        <v>24</v>
      </c>
      <c r="B6409" t="s">
        <v>376</v>
      </c>
      <c r="C6409" t="s">
        <v>237</v>
      </c>
      <c r="D6409">
        <v>528</v>
      </c>
      <c r="E6409">
        <v>500000</v>
      </c>
      <c r="F6409">
        <v>51949.243000000002</v>
      </c>
      <c r="L6409">
        <v>13115.037</v>
      </c>
      <c r="M6409">
        <v>10.48</v>
      </c>
      <c r="N6409">
        <v>50.38</v>
      </c>
      <c r="O6409">
        <v>4.78</v>
      </c>
      <c r="P6409">
        <v>9.5</v>
      </c>
      <c r="R6409">
        <v>240.82</v>
      </c>
      <c r="T6409">
        <v>110.39</v>
      </c>
      <c r="U6409">
        <v>161.34</v>
      </c>
      <c r="V6409" s="4">
        <v>-0.69440000000000002</v>
      </c>
      <c r="Y6409" s="12" t="str">
        <f>IFERROR(VLOOKUP(C6409,[1]Index!$D:$F,3,FALSE),"Non List")</f>
        <v>Hydro Power</v>
      </c>
      <c r="Z6409">
        <f>IFERROR(VLOOKUP(C6409,[1]LP!$B:$C,2,FALSE),0)</f>
        <v>495</v>
      </c>
      <c r="AA6409" s="11">
        <f t="shared" si="270"/>
        <v>47.2</v>
      </c>
      <c r="AB6409" s="5">
        <f>IFERROR(VLOOKUP(C6409,[2]Sheet1!$B:$F,5,FALSE),0)</f>
        <v>5000000</v>
      </c>
      <c r="AC6409" s="11">
        <f>IFERROR(VLOOKUP(AE6409,[3]Sheet2!$M:$O,2,FALSE),0)</f>
        <v>0</v>
      </c>
      <c r="AD6409" s="11">
        <f>IFERROR(VLOOKUP(AE6409,[3]Sheet2!$M:$O,3,FALSE),0)</f>
        <v>0</v>
      </c>
      <c r="AE6409" s="10" t="str">
        <f t="shared" si="271"/>
        <v>81/82SPC</v>
      </c>
      <c r="AF6409" s="13">
        <f t="shared" si="272"/>
        <v>2.1171717171717171E-2</v>
      </c>
    </row>
    <row r="6410" spans="1:32" x14ac:dyDescent="0.45">
      <c r="A6410" t="s">
        <v>24</v>
      </c>
      <c r="B6410" t="s">
        <v>376</v>
      </c>
      <c r="C6410" t="s">
        <v>247</v>
      </c>
      <c r="D6410">
        <v>464</v>
      </c>
      <c r="E6410">
        <v>1593000</v>
      </c>
      <c r="F6410">
        <v>-376889.15899999999</v>
      </c>
      <c r="L6410">
        <v>65630.058999999994</v>
      </c>
      <c r="M6410">
        <v>16.440000000000001</v>
      </c>
      <c r="N6410">
        <v>28.22</v>
      </c>
      <c r="O6410">
        <v>6.08</v>
      </c>
      <c r="P6410">
        <v>21.59</v>
      </c>
      <c r="R6410">
        <v>171.58</v>
      </c>
      <c r="T6410">
        <v>76.34</v>
      </c>
      <c r="U6410">
        <v>168.04</v>
      </c>
      <c r="V6410" s="4">
        <v>-0.63780000000000003</v>
      </c>
      <c r="Y6410" s="12" t="str">
        <f>IFERROR(VLOOKUP(C6410,[1]Index!$D:$F,3,FALSE),"Non List")</f>
        <v>Hydro Non Converted</v>
      </c>
      <c r="Z6410">
        <f>IFERROR(VLOOKUP(C6410,[1]LP!$B:$C,2,FALSE),0)</f>
        <v>466</v>
      </c>
      <c r="AA6410" s="11">
        <f t="shared" si="270"/>
        <v>28.3</v>
      </c>
      <c r="AB6410" s="5">
        <f>IFERROR(VLOOKUP(C6410,[2]Sheet1!$B:$F,5,FALSE),0)</f>
        <v>2389500</v>
      </c>
      <c r="AC6410" s="11">
        <f>IFERROR(VLOOKUP(AE6410,[3]Sheet2!$M:$O,2,FALSE),0)</f>
        <v>0</v>
      </c>
      <c r="AD6410" s="11">
        <f>IFERROR(VLOOKUP(AE6410,[3]Sheet2!$M:$O,3,FALSE),0)</f>
        <v>0</v>
      </c>
      <c r="AE6410" s="10" t="str">
        <f t="shared" si="271"/>
        <v>81/82SGHC</v>
      </c>
      <c r="AF6410" s="13">
        <f t="shared" si="272"/>
        <v>3.5278969957081546E-2</v>
      </c>
    </row>
    <row r="6411" spans="1:32" x14ac:dyDescent="0.45">
      <c r="A6411" t="s">
        <v>24</v>
      </c>
      <c r="B6411" t="s">
        <v>376</v>
      </c>
      <c r="C6411" t="s">
        <v>319</v>
      </c>
      <c r="D6411">
        <v>705</v>
      </c>
      <c r="E6411">
        <v>340000</v>
      </c>
      <c r="F6411">
        <v>-8955.3700000000008</v>
      </c>
      <c r="L6411">
        <v>7628.1440000000002</v>
      </c>
      <c r="M6411">
        <v>8.9600000000000009</v>
      </c>
      <c r="N6411">
        <v>78.680000000000007</v>
      </c>
      <c r="O6411">
        <v>7.24</v>
      </c>
      <c r="P6411">
        <v>9.2200000000000006</v>
      </c>
      <c r="R6411">
        <v>569.64</v>
      </c>
      <c r="T6411">
        <v>97.37</v>
      </c>
      <c r="U6411">
        <v>140.11000000000001</v>
      </c>
      <c r="V6411" s="4">
        <v>-0.80130000000000001</v>
      </c>
      <c r="Y6411" s="12" t="str">
        <f>IFERROR(VLOOKUP(C6411,[1]Index!$D:$F,3,FALSE),"Non List")</f>
        <v>Hydro Non Converted</v>
      </c>
      <c r="Z6411">
        <f>IFERROR(VLOOKUP(C6411,[1]LP!$B:$C,2,FALSE),0)</f>
        <v>718.9</v>
      </c>
      <c r="AA6411" s="11">
        <f t="shared" si="270"/>
        <v>80.2</v>
      </c>
      <c r="AB6411" s="5">
        <f>IFERROR(VLOOKUP(C6411,[2]Sheet1!$B:$F,5,FALSE),0)</f>
        <v>816000</v>
      </c>
      <c r="AC6411" s="11">
        <f>IFERROR(VLOOKUP(AE6411,[3]Sheet2!$M:$O,2,FALSE),0)</f>
        <v>0</v>
      </c>
      <c r="AD6411" s="11">
        <f>IFERROR(VLOOKUP(AE6411,[3]Sheet2!$M:$O,3,FALSE),0)</f>
        <v>0</v>
      </c>
      <c r="AE6411" s="10" t="str">
        <f t="shared" si="271"/>
        <v>81/82AHL</v>
      </c>
      <c r="AF6411" s="13">
        <f t="shared" si="272"/>
        <v>1.2463485881207402E-2</v>
      </c>
    </row>
    <row r="6412" spans="1:32" x14ac:dyDescent="0.45">
      <c r="A6412" t="s">
        <v>24</v>
      </c>
      <c r="B6412" t="s">
        <v>376</v>
      </c>
      <c r="C6412" t="s">
        <v>248</v>
      </c>
      <c r="D6412">
        <v>629</v>
      </c>
      <c r="E6412">
        <v>1134000</v>
      </c>
      <c r="F6412">
        <v>196085.92</v>
      </c>
      <c r="L6412">
        <v>63932.19</v>
      </c>
      <c r="M6412">
        <v>22.52</v>
      </c>
      <c r="N6412">
        <v>27.93</v>
      </c>
      <c r="O6412">
        <v>5.36</v>
      </c>
      <c r="P6412">
        <v>19.23</v>
      </c>
      <c r="R6412">
        <v>149.69999999999999</v>
      </c>
      <c r="T6412">
        <v>117.29</v>
      </c>
      <c r="U6412">
        <v>243.78</v>
      </c>
      <c r="V6412" s="4">
        <v>-0.61240000000000006</v>
      </c>
      <c r="Y6412" s="12" t="str">
        <f>IFERROR(VLOOKUP(C6412,[1]Index!$D:$F,3,FALSE),"Non List")</f>
        <v>Hydro Non Converted</v>
      </c>
      <c r="Z6412">
        <f>IFERROR(VLOOKUP(C6412,[1]LP!$B:$C,2,FALSE),0)</f>
        <v>656</v>
      </c>
      <c r="AA6412" s="11">
        <f t="shared" si="270"/>
        <v>29.1</v>
      </c>
      <c r="AB6412" s="5">
        <f>IFERROR(VLOOKUP(C6412,[2]Sheet1!$B:$F,5,FALSE),0)</f>
        <v>1587600.0000000002</v>
      </c>
      <c r="AC6412" s="11">
        <f>IFERROR(VLOOKUP(AE6412,[3]Sheet2!$M:$O,2,FALSE),0)</f>
        <v>0</v>
      </c>
      <c r="AD6412" s="11">
        <f>IFERROR(VLOOKUP(AE6412,[3]Sheet2!$M:$O,3,FALSE),0)</f>
        <v>0</v>
      </c>
      <c r="AE6412" s="10" t="str">
        <f t="shared" si="271"/>
        <v>81/82BHDC</v>
      </c>
      <c r="AF6412" s="13">
        <f t="shared" si="272"/>
        <v>3.432926829268293E-2</v>
      </c>
    </row>
    <row r="6413" spans="1:32" x14ac:dyDescent="0.45">
      <c r="A6413" t="s">
        <v>24</v>
      </c>
      <c r="B6413" t="s">
        <v>376</v>
      </c>
      <c r="C6413" t="s">
        <v>229</v>
      </c>
      <c r="D6413">
        <v>202.9</v>
      </c>
      <c r="E6413">
        <v>2800000</v>
      </c>
      <c r="F6413">
        <v>-622184.45889999997</v>
      </c>
      <c r="L6413">
        <v>5256.8903</v>
      </c>
      <c r="M6413">
        <v>0.72</v>
      </c>
      <c r="N6413">
        <v>281.81</v>
      </c>
      <c r="O6413">
        <v>2.61</v>
      </c>
      <c r="P6413">
        <v>0.97</v>
      </c>
      <c r="R6413">
        <v>735.52</v>
      </c>
      <c r="T6413">
        <v>77.78</v>
      </c>
      <c r="U6413">
        <v>35.5</v>
      </c>
      <c r="V6413" s="4">
        <v>-0.82509999999999994</v>
      </c>
      <c r="Y6413" s="12" t="str">
        <f>IFERROR(VLOOKUP(C6413,[1]Index!$D:$F,3,FALSE),"Non List")</f>
        <v>Hydro Power</v>
      </c>
      <c r="Z6413">
        <f>IFERROR(VLOOKUP(C6413,[1]LP!$B:$C,2,FALSE),0)</f>
        <v>193.5</v>
      </c>
      <c r="AA6413" s="11">
        <f t="shared" si="270"/>
        <v>268.8</v>
      </c>
      <c r="AB6413" s="5">
        <f>IFERROR(VLOOKUP(C6413,[2]Sheet1!$B:$F,5,FALSE),0)</f>
        <v>28000000</v>
      </c>
      <c r="AC6413" s="11">
        <f>IFERROR(VLOOKUP(AE6413,[3]Sheet2!$M:$O,2,FALSE),0)</f>
        <v>0</v>
      </c>
      <c r="AD6413" s="11">
        <f>IFERROR(VLOOKUP(AE6413,[3]Sheet2!$M:$O,3,FALSE),0)</f>
        <v>0</v>
      </c>
      <c r="AE6413" s="10" t="str">
        <f t="shared" si="271"/>
        <v>81/82HDHPC</v>
      </c>
      <c r="AF6413" s="13">
        <f t="shared" si="272"/>
        <v>3.7209302325581393E-3</v>
      </c>
    </row>
    <row r="6414" spans="1:32" x14ac:dyDescent="0.45">
      <c r="A6414" t="s">
        <v>24</v>
      </c>
      <c r="B6414" t="s">
        <v>376</v>
      </c>
      <c r="C6414" t="s">
        <v>320</v>
      </c>
      <c r="D6414">
        <v>554.4</v>
      </c>
      <c r="E6414">
        <v>802500</v>
      </c>
      <c r="F6414">
        <v>-154255.253</v>
      </c>
      <c r="L6414">
        <v>33022.803999999996</v>
      </c>
      <c r="M6414">
        <v>16.440000000000001</v>
      </c>
      <c r="N6414">
        <v>33.72</v>
      </c>
      <c r="O6414">
        <v>6.86</v>
      </c>
      <c r="P6414">
        <v>20.38</v>
      </c>
      <c r="R6414">
        <v>231.32</v>
      </c>
      <c r="T6414">
        <v>80.78</v>
      </c>
      <c r="U6414">
        <v>172.86</v>
      </c>
      <c r="V6414" s="4">
        <v>-0.68820000000000003</v>
      </c>
      <c r="Y6414" s="12" t="str">
        <f>IFERROR(VLOOKUP(C6414,[1]Index!$D:$F,3,FALSE),"Non List")</f>
        <v>Hydro Non Converted</v>
      </c>
      <c r="Z6414">
        <f>IFERROR(VLOOKUP(C6414,[1]LP!$B:$C,2,FALSE),0)</f>
        <v>534</v>
      </c>
      <c r="AA6414" s="11">
        <f t="shared" si="270"/>
        <v>32.5</v>
      </c>
      <c r="AB6414" s="5">
        <f>IFERROR(VLOOKUP(C6414,[2]Sheet1!$B:$F,5,FALSE),0)</f>
        <v>2648250</v>
      </c>
      <c r="AC6414" s="11">
        <f>IFERROR(VLOOKUP(AE6414,[3]Sheet2!$M:$O,2,FALSE),0)</f>
        <v>0</v>
      </c>
      <c r="AD6414" s="11">
        <f>IFERROR(VLOOKUP(AE6414,[3]Sheet2!$M:$O,3,FALSE),0)</f>
        <v>0</v>
      </c>
      <c r="AE6414" s="10" t="str">
        <f t="shared" si="271"/>
        <v>81/82MHCL</v>
      </c>
      <c r="AF6414" s="13">
        <f t="shared" si="272"/>
        <v>3.0786516853932588E-2</v>
      </c>
    </row>
    <row r="6415" spans="1:32" x14ac:dyDescent="0.45">
      <c r="A6415" t="s">
        <v>24</v>
      </c>
      <c r="B6415" t="s">
        <v>376</v>
      </c>
      <c r="C6415" t="s">
        <v>321</v>
      </c>
      <c r="D6415">
        <v>994.6</v>
      </c>
      <c r="E6415">
        <v>535000</v>
      </c>
      <c r="F6415">
        <v>157480.22</v>
      </c>
      <c r="L6415">
        <v>35415.449999999997</v>
      </c>
      <c r="M6415">
        <v>26.44</v>
      </c>
      <c r="N6415">
        <v>37.619999999999997</v>
      </c>
      <c r="O6415">
        <v>7.68</v>
      </c>
      <c r="P6415">
        <v>20.46</v>
      </c>
      <c r="R6415">
        <v>288.92</v>
      </c>
      <c r="T6415">
        <v>129.44</v>
      </c>
      <c r="U6415">
        <v>277.5</v>
      </c>
      <c r="V6415" s="4">
        <v>-0.72099999999999997</v>
      </c>
      <c r="Y6415" s="12" t="str">
        <f>IFERROR(VLOOKUP(C6415,[1]Index!$D:$F,3,FALSE),"Non List")</f>
        <v>Hydro Non Converted</v>
      </c>
      <c r="Z6415">
        <f>IFERROR(VLOOKUP(C6415,[1]LP!$B:$C,2,FALSE),0)</f>
        <v>1025</v>
      </c>
      <c r="AA6415" s="11">
        <f t="shared" si="270"/>
        <v>38.799999999999997</v>
      </c>
      <c r="AB6415" s="5">
        <f>IFERROR(VLOOKUP(C6415,[2]Sheet1!$B:$F,5,FALSE),0)</f>
        <v>535000</v>
      </c>
      <c r="AC6415" s="11">
        <f>IFERROR(VLOOKUP(AE6415,[3]Sheet2!$M:$O,2,FALSE),0)</f>
        <v>0</v>
      </c>
      <c r="AD6415" s="11">
        <f>IFERROR(VLOOKUP(AE6415,[3]Sheet2!$M:$O,3,FALSE),0)</f>
        <v>0</v>
      </c>
      <c r="AE6415" s="10" t="str">
        <f t="shared" si="271"/>
        <v>81/82SMH</v>
      </c>
      <c r="AF6415" s="13">
        <f t="shared" si="272"/>
        <v>2.5795121951219514E-2</v>
      </c>
    </row>
    <row r="6416" spans="1:32" x14ac:dyDescent="0.45">
      <c r="A6416" t="s">
        <v>24</v>
      </c>
      <c r="B6416" t="s">
        <v>376</v>
      </c>
      <c r="C6416" t="s">
        <v>249</v>
      </c>
      <c r="D6416">
        <v>1013</v>
      </c>
      <c r="E6416">
        <v>700000</v>
      </c>
      <c r="F6416">
        <v>34452.720000000001</v>
      </c>
      <c r="L6416">
        <v>33457.83</v>
      </c>
      <c r="M6416">
        <v>19.079999999999998</v>
      </c>
      <c r="N6416">
        <v>53.09</v>
      </c>
      <c r="O6416">
        <v>9.65</v>
      </c>
      <c r="P6416">
        <v>18.22</v>
      </c>
      <c r="R6416">
        <v>512.32000000000005</v>
      </c>
      <c r="T6416">
        <v>104.92</v>
      </c>
      <c r="U6416">
        <v>212.23</v>
      </c>
      <c r="V6416" s="4">
        <v>-0.79049999999999998</v>
      </c>
      <c r="Y6416" s="12" t="str">
        <f>IFERROR(VLOOKUP(C6416,[1]Index!$D:$F,3,FALSE),"Non List")</f>
        <v>Hydro Non Converted</v>
      </c>
      <c r="Z6416">
        <f>IFERROR(VLOOKUP(C6416,[1]LP!$B:$C,2,FALSE),0)</f>
        <v>1170</v>
      </c>
      <c r="AA6416" s="11">
        <f t="shared" si="270"/>
        <v>61.3</v>
      </c>
      <c r="AB6416" s="5">
        <f>IFERROR(VLOOKUP(C6416,[2]Sheet1!$B:$F,5,FALSE),0)</f>
        <v>2660000</v>
      </c>
      <c r="AC6416" s="11">
        <f>IFERROR(VLOOKUP(AE6416,[3]Sheet2!$M:$O,2,FALSE),0)</f>
        <v>0</v>
      </c>
      <c r="AD6416" s="11">
        <f>IFERROR(VLOOKUP(AE6416,[3]Sheet2!$M:$O,3,FALSE),0)</f>
        <v>0</v>
      </c>
      <c r="AE6416" s="10" t="str">
        <f t="shared" si="271"/>
        <v>81/82RFPL</v>
      </c>
      <c r="AF6416" s="13">
        <f t="shared" si="272"/>
        <v>1.6307692307692308E-2</v>
      </c>
    </row>
    <row r="6417" spans="1:32" x14ac:dyDescent="0.45">
      <c r="A6417" t="s">
        <v>24</v>
      </c>
      <c r="B6417" t="s">
        <v>376</v>
      </c>
      <c r="C6417" t="s">
        <v>224</v>
      </c>
      <c r="D6417">
        <v>720</v>
      </c>
      <c r="E6417">
        <v>2263231.0499999998</v>
      </c>
      <c r="F6417">
        <v>1330212.345</v>
      </c>
      <c r="L6417">
        <v>305393.21100000001</v>
      </c>
      <c r="M6417">
        <v>53.96</v>
      </c>
      <c r="N6417">
        <v>13.34</v>
      </c>
      <c r="O6417">
        <v>4.53</v>
      </c>
      <c r="P6417">
        <v>33.99</v>
      </c>
      <c r="R6417">
        <v>60.43</v>
      </c>
      <c r="T6417">
        <v>158.77000000000001</v>
      </c>
      <c r="U6417">
        <v>439.05</v>
      </c>
      <c r="V6417" s="4">
        <v>-0.39019999999999999</v>
      </c>
      <c r="Y6417" s="12" t="str">
        <f>IFERROR(VLOOKUP(C6417,[1]Index!$D:$F,3,FALSE),"Non List")</f>
        <v>Hydro Power</v>
      </c>
      <c r="Z6417">
        <f>IFERROR(VLOOKUP(C6417,[1]LP!$B:$C,2,FALSE),0)</f>
        <v>589.70000000000005</v>
      </c>
      <c r="AA6417" s="11">
        <f t="shared" ref="AA6417:AA6442" si="273">ROUND(IFERROR(Z6417/M6417,0),1)</f>
        <v>10.9</v>
      </c>
      <c r="AB6417" s="5">
        <f>IFERROR(VLOOKUP(C6417,[2]Sheet1!$B:$F,5,FALSE),0)</f>
        <v>22632311</v>
      </c>
      <c r="AC6417" s="11">
        <f>IFERROR(VLOOKUP(AE6417,[3]Sheet2!$M:$O,2,FALSE),0)</f>
        <v>0</v>
      </c>
      <c r="AD6417" s="11">
        <f>IFERROR(VLOOKUP(AE6417,[3]Sheet2!$M:$O,3,FALSE),0)</f>
        <v>0</v>
      </c>
      <c r="AE6417" s="10" t="str">
        <f t="shared" ref="AE6417:AE6442" si="274">B6417&amp;C6417</f>
        <v>81/82MEN</v>
      </c>
      <c r="AF6417" s="13">
        <f t="shared" si="272"/>
        <v>9.150415465490927E-2</v>
      </c>
    </row>
    <row r="6418" spans="1:32" x14ac:dyDescent="0.45">
      <c r="A6418" t="s">
        <v>24</v>
      </c>
      <c r="B6418" t="s">
        <v>376</v>
      </c>
      <c r="C6418" t="s">
        <v>250</v>
      </c>
      <c r="D6418">
        <v>705</v>
      </c>
      <c r="E6418">
        <v>500000</v>
      </c>
      <c r="F6418">
        <v>68332.351999999999</v>
      </c>
      <c r="L6418">
        <v>45143.346400000002</v>
      </c>
      <c r="M6418">
        <v>36.08</v>
      </c>
      <c r="N6418">
        <v>19.54</v>
      </c>
      <c r="O6418">
        <v>6.2</v>
      </c>
      <c r="P6418">
        <v>31.77</v>
      </c>
      <c r="R6418">
        <v>121.15</v>
      </c>
      <c r="T6418">
        <v>113.67</v>
      </c>
      <c r="U6418">
        <v>303.77</v>
      </c>
      <c r="V6418" s="4">
        <v>-0.56910000000000005</v>
      </c>
      <c r="Y6418" s="12" t="str">
        <f>IFERROR(VLOOKUP(C6418,[1]Index!$D:$F,3,FALSE),"Non List")</f>
        <v>Hydro Non Converted</v>
      </c>
      <c r="Z6418">
        <f>IFERROR(VLOOKUP(C6418,[1]LP!$B:$C,2,FALSE),0)</f>
        <v>708</v>
      </c>
      <c r="AA6418" s="11">
        <f t="shared" si="273"/>
        <v>19.600000000000001</v>
      </c>
      <c r="AB6418" s="5">
        <f>IFERROR(VLOOKUP(C6418,[2]Sheet1!$B:$F,5,FALSE),0)</f>
        <v>1450000</v>
      </c>
      <c r="AC6418" s="11">
        <f>IFERROR(VLOOKUP(AE6418,[3]Sheet2!$M:$O,2,FALSE),0)</f>
        <v>0</v>
      </c>
      <c r="AD6418" s="11">
        <f>IFERROR(VLOOKUP(AE6418,[3]Sheet2!$M:$O,3,FALSE),0)</f>
        <v>0</v>
      </c>
      <c r="AE6418" s="10" t="str">
        <f t="shared" si="274"/>
        <v>81/82UHEWA</v>
      </c>
      <c r="AF6418" s="13">
        <f t="shared" si="272"/>
        <v>5.0960451977401129E-2</v>
      </c>
    </row>
    <row r="6419" spans="1:32" x14ac:dyDescent="0.45">
      <c r="A6419" t="s">
        <v>24</v>
      </c>
      <c r="B6419" t="s">
        <v>376</v>
      </c>
      <c r="C6419" t="s">
        <v>251</v>
      </c>
      <c r="D6419">
        <v>504</v>
      </c>
      <c r="E6419">
        <v>1095000</v>
      </c>
      <c r="F6419">
        <v>-265046.18300000002</v>
      </c>
      <c r="L6419">
        <v>40492.209000000003</v>
      </c>
      <c r="M6419">
        <v>14.76</v>
      </c>
      <c r="N6419">
        <v>34.15</v>
      </c>
      <c r="O6419">
        <v>6.65</v>
      </c>
      <c r="P6419">
        <v>19.52</v>
      </c>
      <c r="R6419">
        <v>227.1</v>
      </c>
      <c r="T6419">
        <v>75.790000000000006</v>
      </c>
      <c r="U6419">
        <v>158.65</v>
      </c>
      <c r="V6419" s="4">
        <v>-0.68520000000000003</v>
      </c>
      <c r="Y6419" s="12" t="str">
        <f>IFERROR(VLOOKUP(C6419,[1]Index!$D:$F,3,FALSE),"Non List")</f>
        <v>Hydro Non Converted</v>
      </c>
      <c r="Z6419">
        <f>IFERROR(VLOOKUP(C6419,[1]LP!$B:$C,2,FALSE),0)</f>
        <v>507</v>
      </c>
      <c r="AA6419" s="11">
        <f t="shared" si="273"/>
        <v>34.299999999999997</v>
      </c>
      <c r="AB6419" s="5">
        <f>IFERROR(VLOOKUP(C6419,[2]Sheet1!$B:$F,5,FALSE),0)</f>
        <v>1971000</v>
      </c>
      <c r="AC6419" s="11">
        <f>IFERROR(VLOOKUP(AE6419,[3]Sheet2!$M:$O,2,FALSE),0)</f>
        <v>0</v>
      </c>
      <c r="AD6419" s="11">
        <f>IFERROR(VLOOKUP(AE6419,[3]Sheet2!$M:$O,3,FALSE),0)</f>
        <v>0</v>
      </c>
      <c r="AE6419" s="10" t="str">
        <f t="shared" si="274"/>
        <v>81/82HHL</v>
      </c>
      <c r="AF6419" s="13">
        <f t="shared" si="272"/>
        <v>2.9112426035502958E-2</v>
      </c>
    </row>
    <row r="6420" spans="1:32" x14ac:dyDescent="0.45">
      <c r="A6420" t="s">
        <v>24</v>
      </c>
      <c r="B6420" t="s">
        <v>376</v>
      </c>
      <c r="C6420" t="s">
        <v>225</v>
      </c>
      <c r="D6420">
        <v>626.1</v>
      </c>
      <c r="E6420">
        <v>443100</v>
      </c>
      <c r="F6420">
        <v>54438.236199999999</v>
      </c>
      <c r="L6420">
        <v>35292.201099999998</v>
      </c>
      <c r="M6420">
        <v>31.84</v>
      </c>
      <c r="N6420">
        <v>19.66</v>
      </c>
      <c r="O6420">
        <v>5.58</v>
      </c>
      <c r="P6420">
        <v>28.37</v>
      </c>
      <c r="R6420">
        <v>109.7</v>
      </c>
      <c r="T6420">
        <v>112.29</v>
      </c>
      <c r="U6420">
        <v>283.63</v>
      </c>
      <c r="V6420" s="4">
        <v>-0.54700000000000004</v>
      </c>
      <c r="Y6420" s="12" t="str">
        <f>IFERROR(VLOOKUP(C6420,[1]Index!$D:$F,3,FALSE),"Non List")</f>
        <v>Hydro Power</v>
      </c>
      <c r="Z6420">
        <f>IFERROR(VLOOKUP(C6420,[1]LP!$B:$C,2,FALSE),0)</f>
        <v>616</v>
      </c>
      <c r="AA6420" s="11">
        <f t="shared" si="273"/>
        <v>19.3</v>
      </c>
      <c r="AB6420" s="5">
        <f>IFERROR(VLOOKUP(C6420,[2]Sheet1!$B:$F,5,FALSE),0)</f>
        <v>4431000</v>
      </c>
      <c r="AC6420" s="11">
        <f>IFERROR(VLOOKUP(AE6420,[3]Sheet2!$M:$O,2,FALSE),0)</f>
        <v>0</v>
      </c>
      <c r="AD6420" s="11">
        <f>IFERROR(VLOOKUP(AE6420,[3]Sheet2!$M:$O,3,FALSE),0)</f>
        <v>0</v>
      </c>
      <c r="AE6420" s="10" t="str">
        <f t="shared" si="274"/>
        <v>81/82UMRH</v>
      </c>
      <c r="AF6420" s="13">
        <f t="shared" si="272"/>
        <v>5.1688311688311686E-2</v>
      </c>
    </row>
    <row r="6421" spans="1:32" x14ac:dyDescent="0.45">
      <c r="A6421" t="s">
        <v>24</v>
      </c>
      <c r="B6421" t="s">
        <v>376</v>
      </c>
      <c r="C6421" t="s">
        <v>252</v>
      </c>
      <c r="D6421">
        <v>788.9</v>
      </c>
      <c r="E6421">
        <v>850000</v>
      </c>
      <c r="F6421">
        <v>150296.40599999999</v>
      </c>
      <c r="L6421">
        <v>82165.827999999994</v>
      </c>
      <c r="M6421">
        <v>38.64</v>
      </c>
      <c r="N6421">
        <v>20.420000000000002</v>
      </c>
      <c r="O6421">
        <v>6.7</v>
      </c>
      <c r="P6421">
        <v>32.86</v>
      </c>
      <c r="R6421">
        <v>136.81</v>
      </c>
      <c r="T6421">
        <v>117.68</v>
      </c>
      <c r="U6421">
        <v>319.86</v>
      </c>
      <c r="V6421" s="4">
        <v>-0.59450000000000003</v>
      </c>
      <c r="Y6421" s="12" t="str">
        <f>IFERROR(VLOOKUP(C6421,[1]Index!$D:$F,3,FALSE),"Non List")</f>
        <v>Hydro Non Converted</v>
      </c>
      <c r="Z6421">
        <f>IFERROR(VLOOKUP(C6421,[1]LP!$B:$C,2,FALSE),0)</f>
        <v>824.9</v>
      </c>
      <c r="AA6421" s="11">
        <f t="shared" si="273"/>
        <v>21.3</v>
      </c>
      <c r="AB6421" s="5">
        <f>IFERROR(VLOOKUP(C6421,[2]Sheet1!$B:$F,5,FALSE),0)</f>
        <v>1105000</v>
      </c>
      <c r="AC6421" s="11">
        <f>IFERROR(VLOOKUP(AE6421,[3]Sheet2!$M:$O,2,FALSE),0)</f>
        <v>0</v>
      </c>
      <c r="AD6421" s="11">
        <f>IFERROR(VLOOKUP(AE6421,[3]Sheet2!$M:$O,3,FALSE),0)</f>
        <v>0</v>
      </c>
      <c r="AE6421" s="10" t="str">
        <f t="shared" si="274"/>
        <v>81/82SIKLES</v>
      </c>
      <c r="AF6421" s="13">
        <f t="shared" si="272"/>
        <v>4.6842041459570861E-2</v>
      </c>
    </row>
    <row r="6422" spans="1:32" x14ac:dyDescent="0.45">
      <c r="A6422" t="s">
        <v>24</v>
      </c>
      <c r="B6422" t="s">
        <v>376</v>
      </c>
      <c r="C6422" t="s">
        <v>344</v>
      </c>
      <c r="D6422">
        <v>315</v>
      </c>
      <c r="E6422">
        <v>2900000</v>
      </c>
      <c r="F6422">
        <v>-1048874</v>
      </c>
      <c r="L6422">
        <v>-13108</v>
      </c>
      <c r="M6422">
        <v>-1.8</v>
      </c>
      <c r="N6422">
        <v>-175</v>
      </c>
      <c r="O6422">
        <v>4.93</v>
      </c>
      <c r="P6422">
        <v>-2.83</v>
      </c>
      <c r="R6422">
        <v>-862.75</v>
      </c>
      <c r="T6422">
        <v>63.83</v>
      </c>
      <c r="U6422" t="s">
        <v>314</v>
      </c>
      <c r="V6422" s="4" t="s">
        <v>314</v>
      </c>
      <c r="Y6422" s="12" t="str">
        <f>IFERROR(VLOOKUP(C6422,[1]Index!$D:$F,3,FALSE),"Non List")</f>
        <v>Hydro Non Converted</v>
      </c>
      <c r="Z6422">
        <f>IFERROR(VLOOKUP(C6422,[1]LP!$B:$C,2,FALSE),0)</f>
        <v>312.39999999999998</v>
      </c>
      <c r="AA6422" s="11">
        <f t="shared" si="273"/>
        <v>-173.6</v>
      </c>
      <c r="AB6422" s="5">
        <f>IFERROR(VLOOKUP(C6422,[2]Sheet1!$B:$F,5,FALSE),0)</f>
        <v>6380000</v>
      </c>
      <c r="AC6422" s="11">
        <f>IFERROR(VLOOKUP(AE6422,[3]Sheet2!$M:$O,2,FALSE),0)</f>
        <v>0</v>
      </c>
      <c r="AD6422" s="11">
        <f>IFERROR(VLOOKUP(AE6422,[3]Sheet2!$M:$O,3,FALSE),0)</f>
        <v>0</v>
      </c>
      <c r="AE6422" s="10" t="str">
        <f t="shared" si="274"/>
        <v>81/82MEL</v>
      </c>
      <c r="AF6422" s="13">
        <f t="shared" si="272"/>
        <v>-5.7618437900128043E-3</v>
      </c>
    </row>
    <row r="6423" spans="1:32" x14ac:dyDescent="0.45">
      <c r="A6423" t="s">
        <v>24</v>
      </c>
      <c r="B6423" t="s">
        <v>376</v>
      </c>
      <c r="C6423" t="s">
        <v>231</v>
      </c>
      <c r="D6423">
        <v>703</v>
      </c>
      <c r="E6423">
        <v>493323.65500000003</v>
      </c>
      <c r="F6423">
        <v>219613.08</v>
      </c>
      <c r="L6423">
        <v>37249.283000000003</v>
      </c>
      <c r="M6423">
        <v>30.2</v>
      </c>
      <c r="N6423">
        <v>23.28</v>
      </c>
      <c r="O6423">
        <v>4.8600000000000003</v>
      </c>
      <c r="P6423">
        <v>20.9</v>
      </c>
      <c r="R6423">
        <v>113.14</v>
      </c>
      <c r="T6423">
        <v>144.52000000000001</v>
      </c>
      <c r="U6423">
        <v>313.37</v>
      </c>
      <c r="V6423" s="4">
        <v>-0.55420000000000003</v>
      </c>
      <c r="Y6423" s="12" t="str">
        <f>IFERROR(VLOOKUP(C6423,[1]Index!$D:$F,3,FALSE),"Non List")</f>
        <v>Hydro Power</v>
      </c>
      <c r="Z6423">
        <f>IFERROR(VLOOKUP(C6423,[1]LP!$B:$C,2,FALSE),0)</f>
        <v>678.6</v>
      </c>
      <c r="AA6423" s="11">
        <f t="shared" si="273"/>
        <v>22.5</v>
      </c>
      <c r="AB6423" s="5">
        <f>IFERROR(VLOOKUP(C6423,[2]Sheet1!$B:$F,5,FALSE),0)</f>
        <v>5673222</v>
      </c>
      <c r="AC6423" s="11">
        <f>IFERROR(VLOOKUP(AE6423,[3]Sheet2!$M:$O,2,FALSE),0)</f>
        <v>0</v>
      </c>
      <c r="AD6423" s="11">
        <f>IFERROR(VLOOKUP(AE6423,[3]Sheet2!$M:$O,3,FALSE),0)</f>
        <v>0</v>
      </c>
      <c r="AE6423" s="10" t="str">
        <f t="shared" si="274"/>
        <v>81/82RURU</v>
      </c>
      <c r="AF6423" s="13">
        <f t="shared" si="272"/>
        <v>4.4503389330975536E-2</v>
      </c>
    </row>
    <row r="6424" spans="1:32" x14ac:dyDescent="0.45">
      <c r="A6424" t="s">
        <v>24</v>
      </c>
      <c r="B6424" t="s">
        <v>376</v>
      </c>
      <c r="C6424" t="s">
        <v>345</v>
      </c>
      <c r="D6424">
        <v>615</v>
      </c>
      <c r="E6424">
        <v>760000</v>
      </c>
      <c r="F6424">
        <v>42287.281000000003</v>
      </c>
      <c r="L6424">
        <v>56124.906000000003</v>
      </c>
      <c r="M6424">
        <v>29.52</v>
      </c>
      <c r="N6424">
        <v>20.83</v>
      </c>
      <c r="O6424">
        <v>5.83</v>
      </c>
      <c r="P6424">
        <v>27.98</v>
      </c>
      <c r="R6424">
        <v>121.44</v>
      </c>
      <c r="T6424">
        <v>105.56</v>
      </c>
      <c r="U6424">
        <v>264.79000000000002</v>
      </c>
      <c r="V6424" s="4">
        <v>-0.56940000000000002</v>
      </c>
      <c r="Y6424" s="12" t="str">
        <f>IFERROR(VLOOKUP(C6424,[1]Index!$D:$F,3,FALSE),"Non List")</f>
        <v>Hydro Non Converted</v>
      </c>
      <c r="Z6424">
        <f>IFERROR(VLOOKUP(C6424,[1]LP!$B:$C,2,FALSE),0)</f>
        <v>622.29999999999995</v>
      </c>
      <c r="AA6424" s="11">
        <f t="shared" si="273"/>
        <v>21.1</v>
      </c>
      <c r="AB6424" s="5">
        <f>IFERROR(VLOOKUP(C6424,[2]Sheet1!$B:$F,5,FALSE),0)</f>
        <v>1596000</v>
      </c>
      <c r="AC6424" s="11">
        <f>IFERROR(VLOOKUP(AE6424,[3]Sheet2!$M:$O,2,FALSE),0)</f>
        <v>0</v>
      </c>
      <c r="AD6424" s="11">
        <f>IFERROR(VLOOKUP(AE6424,[3]Sheet2!$M:$O,3,FALSE),0)</f>
        <v>0</v>
      </c>
      <c r="AE6424" s="10" t="str">
        <f t="shared" si="274"/>
        <v>81/82MAKAR</v>
      </c>
      <c r="AF6424" s="13">
        <f t="shared" si="272"/>
        <v>4.7436927526916278E-2</v>
      </c>
    </row>
    <row r="6425" spans="1:32" x14ac:dyDescent="0.45">
      <c r="A6425" t="s">
        <v>24</v>
      </c>
      <c r="B6425" t="s">
        <v>376</v>
      </c>
      <c r="C6425" t="s">
        <v>322</v>
      </c>
      <c r="D6425">
        <v>534</v>
      </c>
      <c r="E6425">
        <v>1173200</v>
      </c>
      <c r="F6425">
        <v>155171.63</v>
      </c>
      <c r="L6425">
        <v>38685.14</v>
      </c>
      <c r="M6425">
        <v>13.16</v>
      </c>
      <c r="N6425">
        <v>40.58</v>
      </c>
      <c r="O6425">
        <v>4.72</v>
      </c>
      <c r="P6425">
        <v>11.65</v>
      </c>
      <c r="R6425">
        <v>191.54</v>
      </c>
      <c r="T6425">
        <v>113.23</v>
      </c>
      <c r="U6425">
        <v>183.1</v>
      </c>
      <c r="V6425" s="4">
        <v>-0.65710000000000002</v>
      </c>
      <c r="Y6425" s="12" t="str">
        <f>IFERROR(VLOOKUP(C6425,[1]Index!$D:$F,3,FALSE),"Non List")</f>
        <v>Hydro Non Converted</v>
      </c>
      <c r="Z6425">
        <f>IFERROR(VLOOKUP(C6425,[1]LP!$B:$C,2,FALSE),0)</f>
        <v>512</v>
      </c>
      <c r="AA6425" s="11">
        <f t="shared" si="273"/>
        <v>38.9</v>
      </c>
      <c r="AB6425" s="5">
        <f>IFERROR(VLOOKUP(C6425,[2]Sheet1!$B:$F,5,FALSE),0)</f>
        <v>4458160</v>
      </c>
      <c r="AC6425" s="11">
        <f>IFERROR(VLOOKUP(AE6425,[3]Sheet2!$M:$O,2,FALSE),0)</f>
        <v>0</v>
      </c>
      <c r="AD6425" s="11">
        <f>IFERROR(VLOOKUP(AE6425,[3]Sheet2!$M:$O,3,FALSE),0)</f>
        <v>0</v>
      </c>
      <c r="AE6425" s="10" t="str">
        <f t="shared" si="274"/>
        <v>81/82SMJC</v>
      </c>
      <c r="AF6425" s="13">
        <f t="shared" si="272"/>
        <v>2.5703125E-2</v>
      </c>
    </row>
    <row r="6426" spans="1:32" x14ac:dyDescent="0.45">
      <c r="A6426" t="s">
        <v>24</v>
      </c>
      <c r="B6426" t="s">
        <v>376</v>
      </c>
      <c r="C6426" t="s">
        <v>329</v>
      </c>
      <c r="D6426">
        <v>631</v>
      </c>
      <c r="E6426">
        <v>392156.8</v>
      </c>
      <c r="F6426">
        <v>9731.9009999999998</v>
      </c>
      <c r="L6426">
        <v>7368.2529999999997</v>
      </c>
      <c r="M6426">
        <v>7.48</v>
      </c>
      <c r="N6426">
        <v>84.36</v>
      </c>
      <c r="O6426">
        <v>6.16</v>
      </c>
      <c r="P6426">
        <v>7.33</v>
      </c>
      <c r="R6426">
        <v>519.66</v>
      </c>
      <c r="T6426">
        <v>102.48</v>
      </c>
      <c r="U6426">
        <v>131.33000000000001</v>
      </c>
      <c r="V6426" s="4">
        <v>-0.79190000000000005</v>
      </c>
      <c r="Y6426" s="12" t="str">
        <f>IFERROR(VLOOKUP(C6426,[1]Index!$D:$F,3,FALSE),"Non List")</f>
        <v>Hydro Non Converted</v>
      </c>
      <c r="Z6426">
        <f>IFERROR(VLOOKUP(C6426,[1]LP!$B:$C,2,FALSE),0)</f>
        <v>630.20000000000005</v>
      </c>
      <c r="AA6426" s="11">
        <f t="shared" si="273"/>
        <v>84.3</v>
      </c>
      <c r="AB6426" s="5">
        <f>IFERROR(VLOOKUP(C6426,[2]Sheet1!$B:$F,5,FALSE),0)</f>
        <v>1490195.84</v>
      </c>
      <c r="AC6426" s="11">
        <f>IFERROR(VLOOKUP(AE6426,[3]Sheet2!$M:$O,2,FALSE),0)</f>
        <v>0</v>
      </c>
      <c r="AD6426" s="11">
        <f>IFERROR(VLOOKUP(AE6426,[3]Sheet2!$M:$O,3,FALSE),0)</f>
        <v>0</v>
      </c>
      <c r="AE6426" s="10" t="str">
        <f t="shared" si="274"/>
        <v>81/82MKHL</v>
      </c>
      <c r="AF6426" s="13">
        <f t="shared" si="272"/>
        <v>1.1869247857822913E-2</v>
      </c>
    </row>
    <row r="6427" spans="1:32" x14ac:dyDescent="0.45">
      <c r="A6427" t="s">
        <v>24</v>
      </c>
      <c r="B6427" t="s">
        <v>376</v>
      </c>
      <c r="C6427" t="s">
        <v>364</v>
      </c>
      <c r="D6427">
        <v>680</v>
      </c>
      <c r="E6427">
        <v>400000</v>
      </c>
      <c r="F6427">
        <v>-5204.7</v>
      </c>
      <c r="L6427">
        <v>13248.04</v>
      </c>
      <c r="M6427">
        <v>13.24</v>
      </c>
      <c r="N6427">
        <v>51.36</v>
      </c>
      <c r="O6427">
        <v>6.89</v>
      </c>
      <c r="P6427">
        <v>13.42</v>
      </c>
      <c r="R6427">
        <v>353.87</v>
      </c>
      <c r="T6427">
        <v>98.7</v>
      </c>
      <c r="U6427">
        <v>171.47</v>
      </c>
      <c r="V6427" s="4">
        <v>-0.74780000000000002</v>
      </c>
      <c r="Y6427" s="12" t="str">
        <f>IFERROR(VLOOKUP(C6427,[1]Index!$D:$F,3,FALSE),"Non List")</f>
        <v>Hydro Non Converted</v>
      </c>
      <c r="Z6427">
        <f>IFERROR(VLOOKUP(C6427,[1]LP!$B:$C,2,FALSE),0)</f>
        <v>750</v>
      </c>
      <c r="AA6427" s="11">
        <f t="shared" si="273"/>
        <v>56.6</v>
      </c>
      <c r="AB6427" s="5">
        <f>IFERROR(VLOOKUP(C6427,[2]Sheet1!$B:$F,5,FALSE),0)</f>
        <v>960000</v>
      </c>
      <c r="AC6427" s="11">
        <f>IFERROR(VLOOKUP(AE6427,[3]Sheet2!$M:$O,2,FALSE),0)</f>
        <v>0</v>
      </c>
      <c r="AD6427" s="11">
        <f>IFERROR(VLOOKUP(AE6427,[3]Sheet2!$M:$O,3,FALSE),0)</f>
        <v>0</v>
      </c>
      <c r="AE6427" s="10" t="str">
        <f t="shared" si="274"/>
        <v>81/82CKHL</v>
      </c>
      <c r="AF6427" s="13">
        <f t="shared" si="272"/>
        <v>1.7653333333333333E-2</v>
      </c>
    </row>
    <row r="6428" spans="1:32" x14ac:dyDescent="0.45">
      <c r="A6428" t="s">
        <v>24</v>
      </c>
      <c r="B6428" t="s">
        <v>376</v>
      </c>
      <c r="C6428" t="s">
        <v>346</v>
      </c>
      <c r="D6428">
        <v>705</v>
      </c>
      <c r="E6428">
        <v>1000000</v>
      </c>
      <c r="F6428">
        <v>-55324.313999999998</v>
      </c>
      <c r="L6428">
        <v>43909.438000000002</v>
      </c>
      <c r="M6428">
        <v>17.559999999999999</v>
      </c>
      <c r="N6428">
        <v>40.15</v>
      </c>
      <c r="O6428">
        <v>7.46</v>
      </c>
      <c r="P6428">
        <v>18.59</v>
      </c>
      <c r="R6428">
        <v>299.52</v>
      </c>
      <c r="T6428">
        <v>94.47</v>
      </c>
      <c r="U6428">
        <v>193.2</v>
      </c>
      <c r="V6428" s="4">
        <v>-0.72599999999999998</v>
      </c>
      <c r="Y6428" s="12" t="str">
        <f>IFERROR(VLOOKUP(C6428,[1]Index!$D:$F,3,FALSE),"Non List")</f>
        <v>Hydro Non Converted</v>
      </c>
      <c r="Z6428">
        <f>IFERROR(VLOOKUP(C6428,[1]LP!$B:$C,2,FALSE),0)</f>
        <v>680</v>
      </c>
      <c r="AA6428" s="11">
        <f t="shared" si="273"/>
        <v>38.700000000000003</v>
      </c>
      <c r="AB6428" s="5">
        <f>IFERROR(VLOOKUP(C6428,[2]Sheet1!$B:$F,5,FALSE),0)</f>
        <v>1500000</v>
      </c>
      <c r="AC6428" s="11">
        <f>IFERROR(VLOOKUP(AE6428,[3]Sheet2!$M:$O,2,FALSE),0)</f>
        <v>0</v>
      </c>
      <c r="AD6428" s="11">
        <f>IFERROR(VLOOKUP(AE6428,[3]Sheet2!$M:$O,3,FALSE),0)</f>
        <v>0</v>
      </c>
      <c r="AE6428" s="10" t="str">
        <f t="shared" si="274"/>
        <v>81/82MMKJL</v>
      </c>
      <c r="AF6428" s="13">
        <f t="shared" si="272"/>
        <v>2.5823529411764704E-2</v>
      </c>
    </row>
    <row r="6429" spans="1:32" x14ac:dyDescent="0.45">
      <c r="A6429" t="s">
        <v>24</v>
      </c>
      <c r="B6429" t="s">
        <v>376</v>
      </c>
      <c r="C6429" t="s">
        <v>330</v>
      </c>
      <c r="D6429">
        <v>671</v>
      </c>
      <c r="E6429">
        <v>536486</v>
      </c>
      <c r="F6429">
        <v>-183886.71299999999</v>
      </c>
      <c r="L6429">
        <v>12289.727000000001</v>
      </c>
      <c r="M6429">
        <v>9.16</v>
      </c>
      <c r="N6429">
        <v>73.25</v>
      </c>
      <c r="O6429">
        <v>10.210000000000001</v>
      </c>
      <c r="P6429">
        <v>13.94</v>
      </c>
      <c r="R6429">
        <v>747.88</v>
      </c>
      <c r="T6429">
        <v>65.72</v>
      </c>
      <c r="U6429">
        <v>116.38</v>
      </c>
      <c r="V6429" s="4">
        <v>-0.8266</v>
      </c>
      <c r="Y6429" s="12" t="str">
        <f>IFERROR(VLOOKUP(C6429,[1]Index!$D:$F,3,FALSE),"Non List")</f>
        <v>Hydro Non Converted</v>
      </c>
      <c r="Z6429">
        <f>IFERROR(VLOOKUP(C6429,[1]LP!$B:$C,2,FALSE),0)</f>
        <v>710</v>
      </c>
      <c r="AA6429" s="11">
        <f t="shared" si="273"/>
        <v>77.5</v>
      </c>
      <c r="AB6429" s="5">
        <f>IFERROR(VLOOKUP(C6429,[2]Sheet1!$B:$F,5,FALSE),0)</f>
        <v>1609458</v>
      </c>
      <c r="AC6429" s="11">
        <f>IFERROR(VLOOKUP(AE6429,[3]Sheet2!$M:$O,2,FALSE),0)</f>
        <v>0</v>
      </c>
      <c r="AD6429" s="11">
        <f>IFERROR(VLOOKUP(AE6429,[3]Sheet2!$M:$O,3,FALSE),0)</f>
        <v>0</v>
      </c>
      <c r="AE6429" s="10" t="str">
        <f t="shared" si="274"/>
        <v>81/82DOLTI</v>
      </c>
      <c r="AF6429" s="13">
        <f t="shared" si="272"/>
        <v>1.2901408450704225E-2</v>
      </c>
    </row>
    <row r="6430" spans="1:32" x14ac:dyDescent="0.45">
      <c r="A6430" t="s">
        <v>24</v>
      </c>
      <c r="B6430" t="s">
        <v>376</v>
      </c>
      <c r="C6430" t="s">
        <v>253</v>
      </c>
      <c r="D6430">
        <v>342.3</v>
      </c>
      <c r="E6430">
        <v>1827970</v>
      </c>
      <c r="F6430">
        <v>-912261.08400000003</v>
      </c>
      <c r="L6430">
        <v>-56834.714999999997</v>
      </c>
      <c r="M6430">
        <v>-12.4</v>
      </c>
      <c r="N6430">
        <v>-27.6</v>
      </c>
      <c r="O6430">
        <v>6.83</v>
      </c>
      <c r="P6430">
        <v>-24.83</v>
      </c>
      <c r="R6430">
        <v>-188.51</v>
      </c>
      <c r="T6430">
        <v>50.09</v>
      </c>
      <c r="U6430" t="s">
        <v>314</v>
      </c>
      <c r="V6430" s="4" t="s">
        <v>314</v>
      </c>
      <c r="Y6430" s="12" t="str">
        <f>IFERROR(VLOOKUP(C6430,[1]Index!$D:$F,3,FALSE),"Non List")</f>
        <v>Hydro Non Converted</v>
      </c>
      <c r="Z6430">
        <f>IFERROR(VLOOKUP(C6430,[1]LP!$B:$C,2,FALSE),0)</f>
        <v>350</v>
      </c>
      <c r="AA6430" s="11">
        <f t="shared" si="273"/>
        <v>-28.2</v>
      </c>
      <c r="AB6430" s="5">
        <f>IFERROR(VLOOKUP(C6430,[2]Sheet1!$B:$F,5,FALSE),0)</f>
        <v>3655940</v>
      </c>
      <c r="AC6430" s="11">
        <f>IFERROR(VLOOKUP(AE6430,[3]Sheet2!$M:$O,2,FALSE),0)</f>
        <v>0</v>
      </c>
      <c r="AD6430" s="11">
        <f>IFERROR(VLOOKUP(AE6430,[3]Sheet2!$M:$O,3,FALSE),0)</f>
        <v>0</v>
      </c>
      <c r="AE6430" s="10" t="str">
        <f t="shared" si="274"/>
        <v>81/82BHL</v>
      </c>
      <c r="AF6430" s="13">
        <f t="shared" si="272"/>
        <v>-3.5428571428571427E-2</v>
      </c>
    </row>
    <row r="6431" spans="1:32" x14ac:dyDescent="0.45">
      <c r="A6431" t="s">
        <v>24</v>
      </c>
      <c r="B6431" t="s">
        <v>376</v>
      </c>
      <c r="C6431" t="s">
        <v>255</v>
      </c>
      <c r="D6431">
        <v>536.79999999999995</v>
      </c>
      <c r="E6431">
        <v>3125000</v>
      </c>
      <c r="F6431">
        <v>593788.46799999999</v>
      </c>
      <c r="L6431">
        <v>239302.23199999999</v>
      </c>
      <c r="M6431">
        <v>30.6</v>
      </c>
      <c r="N6431">
        <v>17.54</v>
      </c>
      <c r="O6431">
        <v>4.51</v>
      </c>
      <c r="P6431">
        <v>25.74</v>
      </c>
      <c r="R6431">
        <v>79.11</v>
      </c>
      <c r="T6431">
        <v>119</v>
      </c>
      <c r="U6431">
        <v>286.24</v>
      </c>
      <c r="V6431" s="4">
        <v>-0.46679999999999999</v>
      </c>
      <c r="Y6431" s="12" t="str">
        <f>IFERROR(VLOOKUP(C6431,[1]Index!$D:$F,3,FALSE),"Non List")</f>
        <v>Hydro Non Converted</v>
      </c>
      <c r="Z6431">
        <f>IFERROR(VLOOKUP(C6431,[1]LP!$B:$C,2,FALSE),0)</f>
        <v>485</v>
      </c>
      <c r="AA6431" s="11">
        <f t="shared" si="273"/>
        <v>15.8</v>
      </c>
      <c r="AB6431" s="5">
        <f>IFERROR(VLOOKUP(C6431,[2]Sheet1!$B:$F,5,FALSE),0)</f>
        <v>3125000</v>
      </c>
      <c r="AC6431" s="11">
        <f>IFERROR(VLOOKUP(AE6431,[3]Sheet2!$M:$O,2,FALSE),0)</f>
        <v>0</v>
      </c>
      <c r="AD6431" s="11">
        <f>IFERROR(VLOOKUP(AE6431,[3]Sheet2!$M:$O,3,FALSE),0)</f>
        <v>0</v>
      </c>
      <c r="AE6431" s="10" t="str">
        <f t="shared" si="274"/>
        <v>81/82GVL</v>
      </c>
      <c r="AF6431" s="13">
        <f t="shared" si="272"/>
        <v>6.309278350515464E-2</v>
      </c>
    </row>
    <row r="6432" spans="1:32" x14ac:dyDescent="0.45">
      <c r="A6432" t="s">
        <v>24</v>
      </c>
      <c r="B6432" t="s">
        <v>376</v>
      </c>
      <c r="C6432" t="s">
        <v>347</v>
      </c>
      <c r="D6432">
        <v>989</v>
      </c>
      <c r="E6432">
        <v>748400</v>
      </c>
      <c r="F6432">
        <v>56420.281999999999</v>
      </c>
      <c r="L6432">
        <v>34321.786999999997</v>
      </c>
      <c r="M6432">
        <v>18.32</v>
      </c>
      <c r="N6432">
        <v>53.98</v>
      </c>
      <c r="O6432">
        <v>9.1999999999999993</v>
      </c>
      <c r="P6432">
        <v>17.059999999999999</v>
      </c>
      <c r="R6432">
        <v>496.62</v>
      </c>
      <c r="T6432">
        <v>107.54</v>
      </c>
      <c r="U6432">
        <v>210.54</v>
      </c>
      <c r="V6432" s="4">
        <v>-0.78710000000000002</v>
      </c>
      <c r="Y6432" s="12" t="str">
        <f>IFERROR(VLOOKUP(C6432,[1]Index!$D:$F,3,FALSE),"Non List")</f>
        <v>Hydro Non Converted</v>
      </c>
      <c r="Z6432">
        <f>IFERROR(VLOOKUP(C6432,[1]LP!$B:$C,2,FALSE),0)</f>
        <v>937.1</v>
      </c>
      <c r="AA6432" s="11">
        <f t="shared" si="273"/>
        <v>51.2</v>
      </c>
      <c r="AB6432" s="5">
        <f>IFERROR(VLOOKUP(C6432,[2]Sheet1!$B:$F,5,FALSE),0)</f>
        <v>748400</v>
      </c>
      <c r="AC6432" s="11">
        <f>IFERROR(VLOOKUP(AE6432,[3]Sheet2!$M:$O,2,FALSE),0)</f>
        <v>0</v>
      </c>
      <c r="AD6432" s="11">
        <f>IFERROR(VLOOKUP(AE6432,[3]Sheet2!$M:$O,3,FALSE),0)</f>
        <v>0</v>
      </c>
      <c r="AE6432" s="10" t="str">
        <f t="shared" si="274"/>
        <v>81/82MSHL</v>
      </c>
      <c r="AF6432" s="13">
        <f t="shared" si="272"/>
        <v>1.9549674527798527E-2</v>
      </c>
    </row>
    <row r="6433" spans="1:32" x14ac:dyDescent="0.45">
      <c r="A6433" t="s">
        <v>24</v>
      </c>
      <c r="B6433" t="s">
        <v>376</v>
      </c>
      <c r="C6433" t="s">
        <v>254</v>
      </c>
      <c r="D6433">
        <v>227.2</v>
      </c>
      <c r="E6433">
        <v>2323351.7999999998</v>
      </c>
      <c r="F6433">
        <v>-88678.35</v>
      </c>
      <c r="L6433">
        <v>50039.02</v>
      </c>
      <c r="M6433">
        <v>8.6</v>
      </c>
      <c r="N6433">
        <v>26.42</v>
      </c>
      <c r="O6433">
        <v>2.36</v>
      </c>
      <c r="P6433">
        <v>8.9600000000000009</v>
      </c>
      <c r="R6433">
        <v>62.35</v>
      </c>
      <c r="T6433">
        <v>96.18</v>
      </c>
      <c r="U6433">
        <v>136.41999999999999</v>
      </c>
      <c r="V6433" s="4">
        <v>-0.39960000000000001</v>
      </c>
      <c r="Y6433" s="12" t="str">
        <f>IFERROR(VLOOKUP(C6433,[1]Index!$D:$F,3,FALSE),"Non List")</f>
        <v>Hydro Power</v>
      </c>
      <c r="Z6433">
        <f>IFERROR(VLOOKUP(C6433,[1]LP!$B:$C,2,FALSE),0)</f>
        <v>217.6</v>
      </c>
      <c r="AA6433" s="11">
        <f t="shared" si="273"/>
        <v>25.3</v>
      </c>
      <c r="AB6433" s="5">
        <f>IFERROR(VLOOKUP(C6433,[2]Sheet1!$B:$F,5,FALSE),0)</f>
        <v>23233518</v>
      </c>
      <c r="AC6433" s="11">
        <f>IFERROR(VLOOKUP(AE6433,[3]Sheet2!$M:$O,2,FALSE),0)</f>
        <v>0</v>
      </c>
      <c r="AD6433" s="11">
        <f>IFERROR(VLOOKUP(AE6433,[3]Sheet2!$M:$O,3,FALSE),0)</f>
        <v>0</v>
      </c>
      <c r="AE6433" s="10" t="str">
        <f t="shared" si="274"/>
        <v>81/82RIDI</v>
      </c>
      <c r="AF6433" s="13">
        <f t="shared" si="272"/>
        <v>3.952205882352941E-2</v>
      </c>
    </row>
    <row r="6434" spans="1:32" x14ac:dyDescent="0.45">
      <c r="A6434" t="s">
        <v>24</v>
      </c>
      <c r="B6434" t="s">
        <v>376</v>
      </c>
      <c r="C6434" t="s">
        <v>348</v>
      </c>
      <c r="D6434">
        <v>456.9</v>
      </c>
      <c r="E6434">
        <v>800000</v>
      </c>
      <c r="F6434">
        <v>-251279.38800000001</v>
      </c>
      <c r="L6434">
        <v>4434.8770000000004</v>
      </c>
      <c r="M6434">
        <v>2.2000000000000002</v>
      </c>
      <c r="N6434">
        <v>207.68</v>
      </c>
      <c r="O6434">
        <v>6.66</v>
      </c>
      <c r="P6434">
        <v>3.23</v>
      </c>
      <c r="R6434">
        <v>1383.15</v>
      </c>
      <c r="T6434">
        <v>68.59</v>
      </c>
      <c r="U6434">
        <v>58.27</v>
      </c>
      <c r="V6434" s="4">
        <v>-0.87250000000000005</v>
      </c>
      <c r="Y6434" s="12" t="str">
        <f>IFERROR(VLOOKUP(C6434,[1]Index!$D:$F,3,FALSE),"Non List")</f>
        <v>Hydro Non Converted</v>
      </c>
      <c r="Z6434">
        <f>IFERROR(VLOOKUP(C6434,[1]LP!$B:$C,2,FALSE),0)</f>
        <v>463.9</v>
      </c>
      <c r="AA6434" s="11">
        <f t="shared" si="273"/>
        <v>210.9</v>
      </c>
      <c r="AB6434" s="5">
        <f>IFERROR(VLOOKUP(C6434,[2]Sheet1!$B:$F,5,FALSE),0)</f>
        <v>2560000</v>
      </c>
      <c r="AC6434" s="11">
        <f>IFERROR(VLOOKUP(AE6434,[3]Sheet2!$M:$O,2,FALSE),0)</f>
        <v>0</v>
      </c>
      <c r="AD6434" s="11">
        <f>IFERROR(VLOOKUP(AE6434,[3]Sheet2!$M:$O,3,FALSE),0)</f>
        <v>0</v>
      </c>
      <c r="AE6434" s="10" t="str">
        <f t="shared" si="274"/>
        <v>81/82MEHL</v>
      </c>
      <c r="AF6434" s="13">
        <f t="shared" si="272"/>
        <v>4.7424013796076745E-3</v>
      </c>
    </row>
    <row r="6435" spans="1:32" x14ac:dyDescent="0.45">
      <c r="A6435" t="s">
        <v>24</v>
      </c>
      <c r="B6435" t="s">
        <v>376</v>
      </c>
      <c r="C6435" t="s">
        <v>349</v>
      </c>
      <c r="D6435">
        <v>664</v>
      </c>
      <c r="E6435">
        <v>600000</v>
      </c>
      <c r="F6435">
        <v>-30857.615000000002</v>
      </c>
      <c r="L6435">
        <v>104.185</v>
      </c>
      <c r="M6435">
        <v>0.04</v>
      </c>
      <c r="N6435">
        <v>16600</v>
      </c>
      <c r="O6435">
        <v>7</v>
      </c>
      <c r="P6435">
        <v>7.0000000000000007E-2</v>
      </c>
      <c r="R6435">
        <v>116200</v>
      </c>
      <c r="T6435">
        <v>94.86</v>
      </c>
      <c r="U6435">
        <v>9.24</v>
      </c>
      <c r="V6435" s="4">
        <v>-0.98609999999999998</v>
      </c>
      <c r="Y6435" s="12" t="str">
        <f>IFERROR(VLOOKUP(C6435,[1]Index!$D:$F,3,FALSE),"Non List")</f>
        <v>Hydro Non Converted</v>
      </c>
      <c r="Z6435">
        <f>IFERROR(VLOOKUP(C6435,[1]LP!$B:$C,2,FALSE),0)</f>
        <v>674</v>
      </c>
      <c r="AA6435" s="11">
        <f t="shared" si="273"/>
        <v>16850</v>
      </c>
      <c r="AB6435" s="5">
        <f>IFERROR(VLOOKUP(C6435,[2]Sheet1!$B:$F,5,FALSE),0)</f>
        <v>1440000</v>
      </c>
      <c r="AC6435" s="11">
        <f>IFERROR(VLOOKUP(AE6435,[3]Sheet2!$M:$O,2,FALSE),0)</f>
        <v>0</v>
      </c>
      <c r="AD6435" s="11">
        <f>IFERROR(VLOOKUP(AE6435,[3]Sheet2!$M:$O,3,FALSE),0)</f>
        <v>0</v>
      </c>
      <c r="AE6435" s="10" t="str">
        <f t="shared" si="274"/>
        <v>81/82IHL</v>
      </c>
      <c r="AF6435" s="13">
        <f t="shared" si="272"/>
        <v>5.934718100890208E-5</v>
      </c>
    </row>
    <row r="6436" spans="1:32" x14ac:dyDescent="0.45">
      <c r="A6436" t="s">
        <v>24</v>
      </c>
      <c r="B6436" t="s">
        <v>376</v>
      </c>
      <c r="C6436" t="s">
        <v>323</v>
      </c>
      <c r="D6436">
        <v>1000</v>
      </c>
      <c r="E6436">
        <v>2100000</v>
      </c>
      <c r="F6436">
        <v>300526.49</v>
      </c>
      <c r="L6436">
        <v>161301.91</v>
      </c>
      <c r="M6436">
        <v>30.72</v>
      </c>
      <c r="N6436">
        <v>32.549999999999997</v>
      </c>
      <c r="O6436">
        <v>8.75</v>
      </c>
      <c r="P6436">
        <v>26.88</v>
      </c>
      <c r="R6436">
        <v>284.81</v>
      </c>
      <c r="T6436">
        <v>114.31</v>
      </c>
      <c r="U6436">
        <v>281.08999999999997</v>
      </c>
      <c r="V6436" s="4">
        <v>-0.71889999999999998</v>
      </c>
      <c r="Y6436" s="12" t="str">
        <f>IFERROR(VLOOKUP(C6436,[1]Index!$D:$F,3,FALSE),"Non List")</f>
        <v>Hydro Non Converted</v>
      </c>
      <c r="Z6436">
        <f>IFERROR(VLOOKUP(C6436,[1]LP!$B:$C,2,FALSE),0)</f>
        <v>1409</v>
      </c>
      <c r="AA6436" s="11">
        <f t="shared" si="273"/>
        <v>45.9</v>
      </c>
      <c r="AB6436" s="5">
        <f>IFERROR(VLOOKUP(C6436,[2]Sheet1!$B:$F,5,FALSE),0)</f>
        <v>2205000</v>
      </c>
      <c r="AC6436" s="11">
        <f>IFERROR(VLOOKUP(AE6436,[3]Sheet2!$M:$O,2,FALSE),0)</f>
        <v>0</v>
      </c>
      <c r="AD6436" s="11">
        <f>IFERROR(VLOOKUP(AE6436,[3]Sheet2!$M:$O,3,FALSE),0)</f>
        <v>0</v>
      </c>
      <c r="AE6436" s="10" t="str">
        <f t="shared" si="274"/>
        <v>81/82SMHL</v>
      </c>
      <c r="AF6436" s="13">
        <f t="shared" si="272"/>
        <v>2.1802696948190203E-2</v>
      </c>
    </row>
    <row r="6437" spans="1:32" x14ac:dyDescent="0.45">
      <c r="A6437" t="s">
        <v>24</v>
      </c>
      <c r="B6437" t="s">
        <v>376</v>
      </c>
      <c r="C6437" t="s">
        <v>350</v>
      </c>
      <c r="D6437">
        <v>567</v>
      </c>
      <c r="E6437">
        <v>542583.30000000005</v>
      </c>
      <c r="F6437">
        <v>-331148.16899999999</v>
      </c>
      <c r="L6437">
        <v>-29255.466</v>
      </c>
      <c r="M6437">
        <v>-21.56</v>
      </c>
      <c r="N6437">
        <v>-26.3</v>
      </c>
      <c r="O6437">
        <v>14.55</v>
      </c>
      <c r="P6437">
        <v>-55.35</v>
      </c>
      <c r="R6437">
        <v>-382.67</v>
      </c>
      <c r="T6437">
        <v>38.97</v>
      </c>
      <c r="U6437" t="s">
        <v>314</v>
      </c>
      <c r="V6437" s="4" t="s">
        <v>314</v>
      </c>
      <c r="Y6437" s="12" t="str">
        <f>IFERROR(VLOOKUP(C6437,[1]Index!$D:$F,3,FALSE),"Non List")</f>
        <v>Hydro Non Converted</v>
      </c>
      <c r="Z6437">
        <f>IFERROR(VLOOKUP(C6437,[1]LP!$B:$C,2,FALSE),0)</f>
        <v>613</v>
      </c>
      <c r="AA6437" s="11">
        <f t="shared" si="273"/>
        <v>-28.4</v>
      </c>
      <c r="AB6437" s="5">
        <f>IFERROR(VLOOKUP(C6437,[2]Sheet1!$B:$F,5,FALSE),0)</f>
        <v>1085166.6000000001</v>
      </c>
      <c r="AC6437" s="11">
        <f>IFERROR(VLOOKUP(AE6437,[3]Sheet2!$M:$O,2,FALSE),0)</f>
        <v>0</v>
      </c>
      <c r="AD6437" s="11">
        <f>IFERROR(VLOOKUP(AE6437,[3]Sheet2!$M:$O,3,FALSE),0)</f>
        <v>0</v>
      </c>
      <c r="AE6437" s="10" t="str">
        <f t="shared" si="274"/>
        <v>81/82MCHL</v>
      </c>
      <c r="AF6437" s="13">
        <f t="shared" si="272"/>
        <v>-3.5171288743882541E-2</v>
      </c>
    </row>
    <row r="6438" spans="1:32" x14ac:dyDescent="0.45">
      <c r="A6438" t="s">
        <v>24</v>
      </c>
      <c r="B6438" t="s">
        <v>376</v>
      </c>
      <c r="C6438" t="s">
        <v>351</v>
      </c>
      <c r="D6438">
        <v>789.9</v>
      </c>
      <c r="E6438">
        <v>280000</v>
      </c>
      <c r="F6438">
        <v>-79568.97</v>
      </c>
      <c r="L6438">
        <v>4007.18</v>
      </c>
      <c r="M6438">
        <v>5.72</v>
      </c>
      <c r="N6438">
        <v>138.09</v>
      </c>
      <c r="O6438">
        <v>11.03</v>
      </c>
      <c r="P6438">
        <v>8</v>
      </c>
      <c r="R6438">
        <v>1523.13</v>
      </c>
      <c r="T6438">
        <v>71.58</v>
      </c>
      <c r="U6438">
        <v>95.98</v>
      </c>
      <c r="V6438" s="4">
        <v>-0.87849999999999995</v>
      </c>
      <c r="Y6438" s="12" t="str">
        <f>IFERROR(VLOOKUP(C6438,[1]Index!$D:$F,3,FALSE),"Non List")</f>
        <v>Hydro Non Converted</v>
      </c>
      <c r="Z6438">
        <f>IFERROR(VLOOKUP(C6438,[1]LP!$B:$C,2,FALSE),0)</f>
        <v>800</v>
      </c>
      <c r="AA6438" s="11">
        <f t="shared" si="273"/>
        <v>139.9</v>
      </c>
      <c r="AB6438" s="5">
        <f>IFERROR(VLOOKUP(C6438,[2]Sheet1!$B:$F,5,FALSE),0)</f>
        <v>728000</v>
      </c>
      <c r="AC6438" s="11">
        <f>IFERROR(VLOOKUP(AE6438,[3]Sheet2!$M:$O,2,FALSE),0)</f>
        <v>0</v>
      </c>
      <c r="AD6438" s="11">
        <f>IFERROR(VLOOKUP(AE6438,[3]Sheet2!$M:$O,3,FALSE),0)</f>
        <v>0</v>
      </c>
      <c r="AE6438" s="10" t="str">
        <f t="shared" si="274"/>
        <v>81/82RAWA</v>
      </c>
      <c r="AF6438" s="13">
        <f t="shared" si="272"/>
        <v>7.1500000000000001E-3</v>
      </c>
    </row>
    <row r="6439" spans="1:32" x14ac:dyDescent="0.45">
      <c r="A6439" t="s">
        <v>24</v>
      </c>
      <c r="B6439" t="s">
        <v>376</v>
      </c>
      <c r="C6439" t="s">
        <v>362</v>
      </c>
      <c r="D6439">
        <v>495</v>
      </c>
      <c r="E6439">
        <v>509804</v>
      </c>
      <c r="F6439">
        <v>-8029.2420000000002</v>
      </c>
      <c r="L6439">
        <v>-504.01299999999998</v>
      </c>
      <c r="M6439">
        <v>-0.36</v>
      </c>
      <c r="N6439">
        <v>-1375</v>
      </c>
      <c r="O6439">
        <v>5.03</v>
      </c>
      <c r="P6439">
        <v>-0.4</v>
      </c>
      <c r="R6439">
        <v>-6916.25</v>
      </c>
      <c r="T6439">
        <v>98.43</v>
      </c>
      <c r="U6439" t="s">
        <v>314</v>
      </c>
      <c r="V6439" s="4" t="s">
        <v>314</v>
      </c>
      <c r="Y6439" s="12" t="str">
        <f>IFERROR(VLOOKUP(C6439,[1]Index!$D:$F,3,FALSE),"Non List")</f>
        <v>Hydro Non Converted</v>
      </c>
      <c r="Z6439">
        <f>IFERROR(VLOOKUP(C6439,[1]LP!$B:$C,2,FALSE),0)</f>
        <v>493.5</v>
      </c>
      <c r="AA6439" s="11">
        <f t="shared" si="273"/>
        <v>-1370.8</v>
      </c>
      <c r="AB6439" s="5">
        <f>IFERROR(VLOOKUP(C6439,[2]Sheet1!$B:$F,5,FALSE),0)</f>
        <v>2243137.6</v>
      </c>
      <c r="AC6439" s="11">
        <f>IFERROR(VLOOKUP(AE6439,[3]Sheet2!$M:$O,2,FALSE),0)</f>
        <v>0</v>
      </c>
      <c r="AD6439" s="11">
        <f>IFERROR(VLOOKUP(AE6439,[3]Sheet2!$M:$O,3,FALSE),0)</f>
        <v>0</v>
      </c>
      <c r="AE6439" s="10" t="str">
        <f t="shared" si="274"/>
        <v>81/82ULHC</v>
      </c>
      <c r="AF6439" s="13">
        <f t="shared" si="272"/>
        <v>-7.29483282674772E-4</v>
      </c>
    </row>
    <row r="6440" spans="1:32" x14ac:dyDescent="0.45">
      <c r="A6440" t="s">
        <v>24</v>
      </c>
      <c r="B6440" t="s">
        <v>376</v>
      </c>
      <c r="C6440" t="s">
        <v>352</v>
      </c>
      <c r="D6440">
        <v>969</v>
      </c>
      <c r="E6440">
        <v>594947.30000000005</v>
      </c>
      <c r="F6440">
        <v>63516.902000000002</v>
      </c>
      <c r="L6440">
        <v>8493.8520000000008</v>
      </c>
      <c r="M6440">
        <v>5.68</v>
      </c>
      <c r="N6440">
        <v>170.6</v>
      </c>
      <c r="O6440">
        <v>8.76</v>
      </c>
      <c r="P6440">
        <v>5.16</v>
      </c>
      <c r="R6440">
        <v>1494.46</v>
      </c>
      <c r="T6440">
        <v>110.68</v>
      </c>
      <c r="U6440">
        <v>118.93</v>
      </c>
      <c r="V6440" s="4">
        <v>-0.87729999999999997</v>
      </c>
      <c r="Y6440" s="12" t="str">
        <f>IFERROR(VLOOKUP(C6440,[1]Index!$D:$F,3,FALSE),"Non List")</f>
        <v>Hydro Non Converted</v>
      </c>
      <c r="Z6440">
        <f>IFERROR(VLOOKUP(C6440,[1]LP!$B:$C,2,FALSE),0)</f>
        <v>979</v>
      </c>
      <c r="AA6440" s="11">
        <f t="shared" si="273"/>
        <v>172.4</v>
      </c>
      <c r="AB6440" s="5">
        <f>IFERROR(VLOOKUP(C6440,[2]Sheet1!$B:$F,5,FALSE),0)</f>
        <v>892420.95</v>
      </c>
      <c r="AC6440" s="11">
        <f>IFERROR(VLOOKUP(AE6440,[3]Sheet2!$M:$O,2,FALSE),0)</f>
        <v>0</v>
      </c>
      <c r="AD6440" s="11">
        <f>IFERROR(VLOOKUP(AE6440,[3]Sheet2!$M:$O,3,FALSE),0)</f>
        <v>0</v>
      </c>
      <c r="AE6440" s="10" t="str">
        <f t="shared" si="274"/>
        <v>81/82BGWT</v>
      </c>
      <c r="AF6440" s="13">
        <f t="shared" si="272"/>
        <v>5.8018386108273749E-3</v>
      </c>
    </row>
    <row r="6441" spans="1:32" x14ac:dyDescent="0.45">
      <c r="A6441" t="s">
        <v>24</v>
      </c>
      <c r="B6441" t="s">
        <v>376</v>
      </c>
      <c r="C6441" t="s">
        <v>353</v>
      </c>
      <c r="D6441">
        <v>880</v>
      </c>
      <c r="E6441">
        <v>1363637</v>
      </c>
      <c r="F6441">
        <v>581250.25199999998</v>
      </c>
      <c r="L6441">
        <v>104361.007</v>
      </c>
      <c r="M6441">
        <v>30.6</v>
      </c>
      <c r="N6441">
        <v>28.76</v>
      </c>
      <c r="O6441">
        <v>6.17</v>
      </c>
      <c r="P6441">
        <v>21.46</v>
      </c>
      <c r="R6441">
        <v>177.45</v>
      </c>
      <c r="T6441">
        <v>142.62</v>
      </c>
      <c r="U6441">
        <v>313.36</v>
      </c>
      <c r="V6441" s="4">
        <v>-0.64390000000000003</v>
      </c>
      <c r="Y6441" s="12" t="str">
        <f>IFERROR(VLOOKUP(C6441,[1]Index!$D:$F,3,FALSE),"Non List")</f>
        <v>Hydro Non Converted</v>
      </c>
      <c r="Z6441">
        <f>IFERROR(VLOOKUP(C6441,[1]LP!$B:$C,2,FALSE),0)</f>
        <v>898</v>
      </c>
      <c r="AA6441" s="11">
        <f t="shared" si="273"/>
        <v>29.3</v>
      </c>
      <c r="AB6441" s="5">
        <f>IFERROR(VLOOKUP(C6441,[2]Sheet1!$B:$F,5,FALSE),0)</f>
        <v>1363637</v>
      </c>
      <c r="AC6441" s="11">
        <f>IFERROR(VLOOKUP(AE6441,[3]Sheet2!$M:$O,2,FALSE),0)</f>
        <v>0</v>
      </c>
      <c r="AD6441" s="11">
        <f>IFERROR(VLOOKUP(AE6441,[3]Sheet2!$M:$O,3,FALSE),0)</f>
        <v>0</v>
      </c>
      <c r="AE6441" s="10" t="str">
        <f t="shared" si="274"/>
        <v>81/82MANDU</v>
      </c>
      <c r="AF6441" s="13">
        <f t="shared" si="272"/>
        <v>3.4075723830734969E-2</v>
      </c>
    </row>
    <row r="6442" spans="1:32" x14ac:dyDescent="0.45">
      <c r="A6442" t="s">
        <v>24</v>
      </c>
      <c r="B6442" t="s">
        <v>376</v>
      </c>
      <c r="C6442" t="s">
        <v>360</v>
      </c>
      <c r="D6442">
        <v>676.9</v>
      </c>
      <c r="E6442">
        <v>1912500</v>
      </c>
      <c r="F6442">
        <v>684531.60199999996</v>
      </c>
      <c r="L6442">
        <v>11290.061</v>
      </c>
      <c r="M6442">
        <v>2.36</v>
      </c>
      <c r="N6442">
        <v>286.82</v>
      </c>
      <c r="O6442">
        <v>4.9800000000000004</v>
      </c>
      <c r="P6442">
        <v>1.74</v>
      </c>
      <c r="R6442">
        <v>1428.36</v>
      </c>
      <c r="T6442">
        <v>135.79</v>
      </c>
      <c r="U6442">
        <v>84.91</v>
      </c>
      <c r="V6442" s="4">
        <v>-0.87460000000000004</v>
      </c>
      <c r="Y6442" s="12" t="str">
        <f>IFERROR(VLOOKUP(C6442,[1]Index!$D:$F,3,FALSE),"Non List")</f>
        <v>Hydro Non Converted</v>
      </c>
      <c r="Z6442">
        <f>IFERROR(VLOOKUP(C6442,[1]LP!$B:$C,2,FALSE),0)</f>
        <v>664.8</v>
      </c>
      <c r="AA6442" s="11">
        <f t="shared" si="273"/>
        <v>281.7</v>
      </c>
      <c r="AB6442" s="5">
        <f>IFERROR(VLOOKUP(C6442,[2]Sheet1!$B:$F,5,FALSE),0)</f>
        <v>1912500</v>
      </c>
      <c r="AC6442" s="11">
        <f>IFERROR(VLOOKUP(AE6442,[3]Sheet2!$M:$O,2,FALSE),0)</f>
        <v>0</v>
      </c>
      <c r="AD6442" s="11">
        <f>IFERROR(VLOOKUP(AE6442,[3]Sheet2!$M:$O,3,FALSE),0)</f>
        <v>0</v>
      </c>
      <c r="AE6442" s="10" t="str">
        <f t="shared" si="274"/>
        <v>81/82VLUCL</v>
      </c>
      <c r="AF6442" s="13">
        <f t="shared" si="272"/>
        <v>3.5499398315282792E-3</v>
      </c>
    </row>
    <row r="6443" spans="1:32" x14ac:dyDescent="0.45">
      <c r="A6443" t="s">
        <v>24</v>
      </c>
      <c r="B6443" t="s">
        <v>376</v>
      </c>
      <c r="C6443" t="s">
        <v>256</v>
      </c>
      <c r="D6443" s="5">
        <v>720</v>
      </c>
      <c r="E6443" s="5">
        <v>3399836.307</v>
      </c>
      <c r="F6443" s="5">
        <v>545136.71900000004</v>
      </c>
      <c r="L6443">
        <v>132972.74</v>
      </c>
      <c r="M6443" s="5">
        <v>15.64</v>
      </c>
      <c r="N6443" s="5">
        <v>46.04</v>
      </c>
      <c r="O6443" s="5">
        <v>6.21</v>
      </c>
      <c r="P6443" s="5">
        <v>13.48</v>
      </c>
      <c r="R6443" s="5">
        <v>285.91000000000003</v>
      </c>
      <c r="T6443" s="5">
        <v>116.03</v>
      </c>
      <c r="U6443" s="5">
        <v>202.07</v>
      </c>
      <c r="V6443">
        <v>-0.71940000000000004</v>
      </c>
      <c r="Y6443" s="12" t="str">
        <f>IFERROR(VLOOKUP(C6443,[1]Index!$D:$F,3,FALSE),"Non List")</f>
        <v>Life Insurance</v>
      </c>
      <c r="Z6443">
        <f>IFERROR(VLOOKUP(C6443,[1]LP!$B:$C,2,FALSE),0)</f>
        <v>705</v>
      </c>
      <c r="AA6443" s="11">
        <f t="shared" ref="AA6443:AA6466" si="275">ROUND(IFERROR(Z6443/M6443,0),1)</f>
        <v>45.1</v>
      </c>
      <c r="AB6443" s="5">
        <f>IFERROR(VLOOKUP(C6443,[2]Sheet1!$B:$F,5,FALSE),0)</f>
        <v>16659197.869999999</v>
      </c>
      <c r="AC6443" s="11">
        <f>IFERROR(VLOOKUP(AE6443,[3]Sheet2!$M:$O,2,FALSE),0)</f>
        <v>0</v>
      </c>
      <c r="AD6443" s="11">
        <f>IFERROR(VLOOKUP(AE6443,[3]Sheet2!$M:$O,3,FALSE),0)</f>
        <v>0</v>
      </c>
      <c r="AE6443" s="10" t="str">
        <f t="shared" ref="AE6443:AE6466" si="276">B6443&amp;C6443</f>
        <v>81/82ALICL</v>
      </c>
      <c r="AF6443" s="13">
        <f t="shared" si="272"/>
        <v>2.2184397163120567E-2</v>
      </c>
    </row>
    <row r="6444" spans="1:32" x14ac:dyDescent="0.45">
      <c r="A6444" t="s">
        <v>24</v>
      </c>
      <c r="B6444" t="s">
        <v>376</v>
      </c>
      <c r="C6444" t="s">
        <v>258</v>
      </c>
      <c r="D6444" s="5">
        <v>1180</v>
      </c>
      <c r="E6444" s="5">
        <v>2653200</v>
      </c>
      <c r="F6444" s="5">
        <v>3918661.34</v>
      </c>
      <c r="L6444">
        <v>78832.645000000004</v>
      </c>
      <c r="M6444" s="5">
        <v>11.88</v>
      </c>
      <c r="N6444" s="5">
        <v>99.33</v>
      </c>
      <c r="O6444" s="5">
        <v>4.76</v>
      </c>
      <c r="P6444" s="5">
        <v>4.8</v>
      </c>
      <c r="R6444" s="5">
        <v>472.81</v>
      </c>
      <c r="T6444" s="5">
        <v>247.7</v>
      </c>
      <c r="U6444" s="5">
        <v>257.31</v>
      </c>
      <c r="V6444">
        <v>-0.78190000000000004</v>
      </c>
      <c r="Y6444" s="12" t="str">
        <f>IFERROR(VLOOKUP(C6444,[1]Index!$D:$F,3,FALSE),"Non List")</f>
        <v>Life Insurance</v>
      </c>
      <c r="Z6444">
        <f>IFERROR(VLOOKUP(C6444,[1]LP!$B:$C,2,FALSE),0)</f>
        <v>1122</v>
      </c>
      <c r="AA6444" s="11">
        <f t="shared" si="275"/>
        <v>94.4</v>
      </c>
      <c r="AB6444" s="5">
        <f>IFERROR(VLOOKUP(C6444,[2]Sheet1!$B:$F,5,FALSE),0)</f>
        <v>15000000</v>
      </c>
      <c r="AC6444" s="11">
        <f>IFERROR(VLOOKUP(AE6444,[3]Sheet2!$M:$O,2,FALSE),0)</f>
        <v>0</v>
      </c>
      <c r="AD6444" s="11">
        <f>IFERROR(VLOOKUP(AE6444,[3]Sheet2!$M:$O,3,FALSE),0)</f>
        <v>0</v>
      </c>
      <c r="AE6444" s="10" t="str">
        <f t="shared" si="276"/>
        <v>81/82LICN</v>
      </c>
      <c r="AF6444" s="13">
        <f t="shared" si="272"/>
        <v>1.0588235294117648E-2</v>
      </c>
    </row>
    <row r="6445" spans="1:32" x14ac:dyDescent="0.45">
      <c r="A6445" t="s">
        <v>24</v>
      </c>
      <c r="B6445" t="s">
        <v>376</v>
      </c>
      <c r="C6445" t="s">
        <v>259</v>
      </c>
      <c r="D6445" s="5">
        <v>778.2</v>
      </c>
      <c r="E6445" s="5">
        <v>8207966.5539999995</v>
      </c>
      <c r="F6445" s="5">
        <v>1507244.1780000001</v>
      </c>
      <c r="L6445">
        <v>205405.28599999999</v>
      </c>
      <c r="M6445" s="5">
        <v>10</v>
      </c>
      <c r="N6445" s="5">
        <v>77.819999999999993</v>
      </c>
      <c r="O6445" s="5">
        <v>6.57</v>
      </c>
      <c r="P6445" s="5">
        <v>8.4600000000000009</v>
      </c>
      <c r="R6445" s="5">
        <v>511.28</v>
      </c>
      <c r="T6445" s="5">
        <v>118.36</v>
      </c>
      <c r="U6445" s="5">
        <v>163.19</v>
      </c>
      <c r="V6445">
        <v>-0.7903</v>
      </c>
      <c r="Y6445" s="12" t="str">
        <f>IFERROR(VLOOKUP(C6445,[1]Index!$D:$F,3,FALSE),"Non List")</f>
        <v>Life Insurance</v>
      </c>
      <c r="Z6445">
        <f>IFERROR(VLOOKUP(C6445,[1]LP!$B:$C,2,FALSE),0)</f>
        <v>760</v>
      </c>
      <c r="AA6445" s="11">
        <f t="shared" si="275"/>
        <v>76</v>
      </c>
      <c r="AB6445" s="5">
        <f>IFERROR(VLOOKUP(C6445,[2]Sheet1!$B:$F,5,FALSE),0)</f>
        <v>40219035.850000001</v>
      </c>
      <c r="AC6445" s="11">
        <f>IFERROR(VLOOKUP(AE6445,[3]Sheet2!$M:$O,2,FALSE),0)</f>
        <v>0</v>
      </c>
      <c r="AD6445" s="11">
        <f>IFERROR(VLOOKUP(AE6445,[3]Sheet2!$M:$O,3,FALSE),0)</f>
        <v>0</v>
      </c>
      <c r="AE6445" s="10" t="str">
        <f t="shared" si="276"/>
        <v>81/82NLIC</v>
      </c>
      <c r="AF6445" s="13">
        <f t="shared" si="272"/>
        <v>1.3157894736842105E-2</v>
      </c>
    </row>
    <row r="6446" spans="1:32" x14ac:dyDescent="0.45">
      <c r="A6446" t="s">
        <v>24</v>
      </c>
      <c r="B6446" t="s">
        <v>376</v>
      </c>
      <c r="C6446" t="s">
        <v>260</v>
      </c>
      <c r="D6446" s="5">
        <v>585</v>
      </c>
      <c r="E6446" s="5">
        <v>5212133.0820000004</v>
      </c>
      <c r="F6446" s="5">
        <v>1107672.5930000001</v>
      </c>
      <c r="L6446">
        <v>138385.46400000001</v>
      </c>
      <c r="M6446" s="5">
        <v>10.6</v>
      </c>
      <c r="N6446" s="5">
        <v>55.19</v>
      </c>
      <c r="O6446" s="5">
        <v>4.82</v>
      </c>
      <c r="P6446" s="5">
        <v>8.76</v>
      </c>
      <c r="R6446" s="5">
        <v>266.02</v>
      </c>
      <c r="T6446" s="5">
        <v>121.25</v>
      </c>
      <c r="U6446" s="5">
        <v>170.05</v>
      </c>
      <c r="V6446">
        <v>-0.70930000000000004</v>
      </c>
      <c r="Y6446" s="12" t="str">
        <f>IFERROR(VLOOKUP(C6446,[1]Index!$D:$F,3,FALSE),"Non List")</f>
        <v>Life Insurance</v>
      </c>
      <c r="Z6446">
        <f>IFERROR(VLOOKUP(C6446,[1]LP!$B:$C,2,FALSE),0)</f>
        <v>575</v>
      </c>
      <c r="AA6446" s="11">
        <f t="shared" si="275"/>
        <v>54.2</v>
      </c>
      <c r="AB6446" s="5">
        <f>IFERROR(VLOOKUP(C6446,[2]Sheet1!$B:$F,5,FALSE),0)</f>
        <v>18242465.849999998</v>
      </c>
      <c r="AC6446" s="11">
        <f>IFERROR(VLOOKUP(AE6446,[3]Sheet2!$M:$O,2,FALSE),0)</f>
        <v>0</v>
      </c>
      <c r="AD6446" s="11">
        <f>IFERROR(VLOOKUP(AE6446,[3]Sheet2!$M:$O,3,FALSE),0)</f>
        <v>0</v>
      </c>
      <c r="AE6446" s="10" t="str">
        <f t="shared" si="276"/>
        <v>81/82NLICL</v>
      </c>
      <c r="AF6446" s="13">
        <f t="shared" si="272"/>
        <v>1.8434782608695653E-2</v>
      </c>
    </row>
    <row r="6447" spans="1:32" x14ac:dyDescent="0.45">
      <c r="A6447" t="s">
        <v>24</v>
      </c>
      <c r="B6447" t="s">
        <v>376</v>
      </c>
      <c r="C6447" t="s">
        <v>354</v>
      </c>
      <c r="D6447" s="5">
        <v>679</v>
      </c>
      <c r="E6447" s="5">
        <v>3937500</v>
      </c>
      <c r="F6447" s="5">
        <v>2972160.6910000001</v>
      </c>
      <c r="L6447">
        <v>130929.262</v>
      </c>
      <c r="M6447" s="5">
        <v>13.28</v>
      </c>
      <c r="N6447" s="5">
        <v>51.13</v>
      </c>
      <c r="O6447" s="5">
        <v>3.87</v>
      </c>
      <c r="P6447" s="5">
        <v>7.58</v>
      </c>
      <c r="R6447" s="5">
        <v>197.87</v>
      </c>
      <c r="T6447" s="5">
        <v>175.48</v>
      </c>
      <c r="U6447" s="5">
        <v>228.98</v>
      </c>
      <c r="V6447">
        <v>-0.66279999999999994</v>
      </c>
      <c r="Y6447" s="12" t="str">
        <f>IFERROR(VLOOKUP(C6447,[1]Index!$D:$F,3,FALSE),"Non List")</f>
        <v>Life Insurance</v>
      </c>
      <c r="Z6447">
        <f>IFERROR(VLOOKUP(C6447,[1]LP!$B:$C,2,FALSE),0)</f>
        <v>680.5</v>
      </c>
      <c r="AA6447" s="11">
        <f t="shared" si="275"/>
        <v>51.2</v>
      </c>
      <c r="AB6447" s="5">
        <f>IFERROR(VLOOKUP(C6447,[2]Sheet1!$B:$F,5,FALSE),0)</f>
        <v>11812500</v>
      </c>
      <c r="AC6447" s="11">
        <f>IFERROR(VLOOKUP(AE6447,[3]Sheet2!$M:$O,2,FALSE),0)</f>
        <v>0</v>
      </c>
      <c r="AD6447" s="11">
        <f>IFERROR(VLOOKUP(AE6447,[3]Sheet2!$M:$O,3,FALSE),0)</f>
        <v>0</v>
      </c>
      <c r="AE6447" s="10" t="str">
        <f t="shared" si="276"/>
        <v>81/82CLI</v>
      </c>
      <c r="AF6447" s="13">
        <f t="shared" si="272"/>
        <v>1.9515062454077883E-2</v>
      </c>
    </row>
    <row r="6448" spans="1:32" x14ac:dyDescent="0.45">
      <c r="A6448" t="s">
        <v>24</v>
      </c>
      <c r="B6448" t="s">
        <v>376</v>
      </c>
      <c r="C6448" t="s">
        <v>355</v>
      </c>
      <c r="D6448" s="5">
        <v>506.9</v>
      </c>
      <c r="E6448" s="5">
        <v>4640000</v>
      </c>
      <c r="F6448" s="5">
        <v>2734922.29</v>
      </c>
      <c r="L6448">
        <v>199388.799</v>
      </c>
      <c r="M6448" s="5">
        <v>17.16</v>
      </c>
      <c r="N6448" s="5">
        <v>29.54</v>
      </c>
      <c r="O6448" s="5">
        <v>3.19</v>
      </c>
      <c r="P6448" s="5">
        <v>10.81</v>
      </c>
      <c r="R6448" s="5">
        <v>94.23</v>
      </c>
      <c r="T6448" s="5">
        <v>158.94</v>
      </c>
      <c r="U6448" s="5">
        <v>247.72</v>
      </c>
      <c r="V6448">
        <v>-0.51129999999999998</v>
      </c>
      <c r="Y6448" s="12" t="str">
        <f>IFERROR(VLOOKUP(C6448,[1]Index!$D:$F,3,FALSE),"Non List")</f>
        <v>Life Insurance</v>
      </c>
      <c r="Z6448">
        <f>IFERROR(VLOOKUP(C6448,[1]LP!$B:$C,2,FALSE),0)</f>
        <v>500.8</v>
      </c>
      <c r="AA6448" s="11">
        <f t="shared" si="275"/>
        <v>29.2</v>
      </c>
      <c r="AB6448" s="5">
        <f>IFERROR(VLOOKUP(C6448,[2]Sheet1!$B:$F,5,FALSE),0)</f>
        <v>13920000</v>
      </c>
      <c r="AC6448" s="11">
        <f>IFERROR(VLOOKUP(AE6448,[3]Sheet2!$M:$O,2,FALSE),0)</f>
        <v>0</v>
      </c>
      <c r="AD6448" s="11">
        <f>IFERROR(VLOOKUP(AE6448,[3]Sheet2!$M:$O,3,FALSE),0)</f>
        <v>0</v>
      </c>
      <c r="AE6448" s="10" t="str">
        <f t="shared" si="276"/>
        <v>81/82RNLI</v>
      </c>
      <c r="AF6448" s="13">
        <f t="shared" si="272"/>
        <v>3.4265175718849843E-2</v>
      </c>
    </row>
    <row r="6449" spans="1:32" x14ac:dyDescent="0.45">
      <c r="A6449" t="s">
        <v>24</v>
      </c>
      <c r="B6449" t="s">
        <v>376</v>
      </c>
      <c r="C6449" t="s">
        <v>331</v>
      </c>
      <c r="D6449" s="5">
        <v>470.2</v>
      </c>
      <c r="E6449" s="5">
        <v>5000000</v>
      </c>
      <c r="F6449" s="5">
        <v>2338977.1</v>
      </c>
      <c r="L6449">
        <v>145013.538</v>
      </c>
      <c r="M6449" s="5">
        <v>11.6</v>
      </c>
      <c r="N6449" s="5">
        <v>40.53</v>
      </c>
      <c r="O6449" s="5">
        <v>3.2</v>
      </c>
      <c r="P6449" s="5">
        <v>7.9</v>
      </c>
      <c r="R6449" s="5">
        <v>129.69999999999999</v>
      </c>
      <c r="T6449" s="5">
        <v>146.78</v>
      </c>
      <c r="U6449" s="5">
        <v>195.73</v>
      </c>
      <c r="V6449">
        <v>-0.5837</v>
      </c>
      <c r="Y6449" s="12" t="str">
        <f>IFERROR(VLOOKUP(C6449,[1]Index!$D:$F,3,FALSE),"Non List")</f>
        <v>Life Insurance</v>
      </c>
      <c r="Z6449">
        <f>IFERROR(VLOOKUP(C6449,[1]LP!$B:$C,2,FALSE),0)</f>
        <v>472</v>
      </c>
      <c r="AA6449" s="11">
        <f t="shared" si="275"/>
        <v>40.700000000000003</v>
      </c>
      <c r="AB6449" s="5">
        <f>IFERROR(VLOOKUP(C6449,[2]Sheet1!$B:$F,5,FALSE),0)</f>
        <v>15000000</v>
      </c>
      <c r="AC6449" s="11">
        <f>IFERROR(VLOOKUP(AE6449,[3]Sheet2!$M:$O,2,FALSE),0)</f>
        <v>0</v>
      </c>
      <c r="AD6449" s="11">
        <f>IFERROR(VLOOKUP(AE6449,[3]Sheet2!$M:$O,3,FALSE),0)</f>
        <v>0</v>
      </c>
      <c r="AE6449" s="10" t="str">
        <f t="shared" si="276"/>
        <v>81/82ILI</v>
      </c>
      <c r="AF6449" s="13">
        <f t="shared" si="272"/>
        <v>2.4576271186440676E-2</v>
      </c>
    </row>
    <row r="6450" spans="1:32" x14ac:dyDescent="0.45">
      <c r="A6450" t="s">
        <v>24</v>
      </c>
      <c r="B6450" t="s">
        <v>376</v>
      </c>
      <c r="C6450" t="s">
        <v>356</v>
      </c>
      <c r="D6450" s="5">
        <v>640</v>
      </c>
      <c r="E6450" s="5">
        <v>3961600</v>
      </c>
      <c r="F6450" s="5">
        <v>2355944.5109999999</v>
      </c>
      <c r="L6450">
        <v>166141.247</v>
      </c>
      <c r="M6450" s="5">
        <v>16.760000000000002</v>
      </c>
      <c r="N6450" s="5">
        <v>38.19</v>
      </c>
      <c r="O6450" s="5">
        <v>4.01</v>
      </c>
      <c r="P6450" s="5">
        <v>10.52</v>
      </c>
      <c r="R6450" s="5">
        <v>153.13999999999999</v>
      </c>
      <c r="T6450" s="5">
        <v>159.47</v>
      </c>
      <c r="U6450" s="5">
        <v>245.23</v>
      </c>
      <c r="V6450">
        <v>-0.61680000000000001</v>
      </c>
      <c r="Y6450" s="12" t="str">
        <f>IFERROR(VLOOKUP(C6450,[1]Index!$D:$F,3,FALSE),"Non List")</f>
        <v>Life Insurance</v>
      </c>
      <c r="Z6450">
        <f>IFERROR(VLOOKUP(C6450,[1]LP!$B:$C,2,FALSE),0)</f>
        <v>620</v>
      </c>
      <c r="AA6450" s="11">
        <f t="shared" si="275"/>
        <v>37</v>
      </c>
      <c r="AB6450" s="5">
        <f>IFERROR(VLOOKUP(C6450,[2]Sheet1!$B:$F,5,FALSE),0)</f>
        <v>11884800</v>
      </c>
      <c r="AC6450" s="11">
        <f>IFERROR(VLOOKUP(AE6450,[3]Sheet2!$M:$O,2,FALSE),0)</f>
        <v>0</v>
      </c>
      <c r="AD6450" s="11">
        <f>IFERROR(VLOOKUP(AE6450,[3]Sheet2!$M:$O,3,FALSE),0)</f>
        <v>0</v>
      </c>
      <c r="AE6450" s="10" t="str">
        <f t="shared" si="276"/>
        <v>81/82SNLI</v>
      </c>
      <c r="AF6450" s="13">
        <f t="shared" si="272"/>
        <v>2.7032258064516132E-2</v>
      </c>
    </row>
    <row r="6451" spans="1:32" x14ac:dyDescent="0.45">
      <c r="A6451" t="s">
        <v>24</v>
      </c>
      <c r="B6451" t="s">
        <v>376</v>
      </c>
      <c r="C6451" t="s">
        <v>286</v>
      </c>
      <c r="D6451" s="5">
        <v>451</v>
      </c>
      <c r="E6451" s="5">
        <v>5011947.8</v>
      </c>
      <c r="F6451" s="5">
        <v>1806794.96</v>
      </c>
      <c r="L6451">
        <v>115334.54</v>
      </c>
      <c r="M6451" s="5">
        <v>9.1999999999999993</v>
      </c>
      <c r="N6451" s="5">
        <v>49.02</v>
      </c>
      <c r="O6451" s="5">
        <v>3.31</v>
      </c>
      <c r="P6451" s="5">
        <v>6.77</v>
      </c>
      <c r="R6451" s="5">
        <v>162.26</v>
      </c>
      <c r="T6451" s="5">
        <v>136.05000000000001</v>
      </c>
      <c r="U6451" s="5">
        <v>167.82</v>
      </c>
      <c r="V6451">
        <v>-0.62790000000000001</v>
      </c>
      <c r="Y6451" s="12" t="str">
        <f>IFERROR(VLOOKUP(C6451,[1]Index!$D:$F,3,FALSE),"Non List")</f>
        <v>Life Insurance</v>
      </c>
      <c r="Z6451">
        <f>IFERROR(VLOOKUP(C6451,[1]LP!$B:$C,2,FALSE),0)</f>
        <v>445</v>
      </c>
      <c r="AA6451" s="11">
        <f t="shared" si="275"/>
        <v>48.4</v>
      </c>
      <c r="AB6451" s="5">
        <f>IFERROR(VLOOKUP(C6451,[2]Sheet1!$B:$F,5,FALSE),0)</f>
        <v>24558544.219999999</v>
      </c>
      <c r="AC6451" s="11">
        <f>IFERROR(VLOOKUP(AE6451,[3]Sheet2!$M:$O,2,FALSE),0)</f>
        <v>0</v>
      </c>
      <c r="AD6451" s="11">
        <f>IFERROR(VLOOKUP(AE6451,[3]Sheet2!$M:$O,3,FALSE),0)</f>
        <v>0</v>
      </c>
      <c r="AE6451" s="10" t="str">
        <f t="shared" si="276"/>
        <v>81/82SJLIC</v>
      </c>
      <c r="AF6451" s="13">
        <f t="shared" si="272"/>
        <v>2.0674157303370785E-2</v>
      </c>
    </row>
    <row r="6452" spans="1:32" x14ac:dyDescent="0.45">
      <c r="A6452" t="s">
        <v>24</v>
      </c>
      <c r="B6452" t="s">
        <v>376</v>
      </c>
      <c r="C6452" t="s">
        <v>332</v>
      </c>
      <c r="D6452" s="5">
        <v>419</v>
      </c>
      <c r="E6452" s="5">
        <v>4953065.2240000004</v>
      </c>
      <c r="F6452" s="5">
        <v>491700.109</v>
      </c>
      <c r="L6452">
        <v>132944.37599999999</v>
      </c>
      <c r="M6452" s="5">
        <v>10.72</v>
      </c>
      <c r="N6452" s="5">
        <v>39.090000000000003</v>
      </c>
      <c r="O6452" s="5">
        <v>3.81</v>
      </c>
      <c r="P6452" s="5">
        <v>9.77</v>
      </c>
      <c r="R6452" s="5">
        <v>148.93</v>
      </c>
      <c r="T6452" s="5">
        <v>109.93</v>
      </c>
      <c r="U6452" s="5">
        <v>162.83000000000001</v>
      </c>
      <c r="V6452">
        <v>-0.61140000000000005</v>
      </c>
      <c r="Y6452" s="12" t="str">
        <f>IFERROR(VLOOKUP(C6452,[1]Index!$D:$F,3,FALSE),"Non List")</f>
        <v>Life Insurance</v>
      </c>
      <c r="Z6452">
        <f>IFERROR(VLOOKUP(C6452,[1]LP!$B:$C,2,FALSE),0)</f>
        <v>422</v>
      </c>
      <c r="AA6452" s="11">
        <f t="shared" si="275"/>
        <v>39.4</v>
      </c>
      <c r="AB6452" s="5">
        <f>IFERROR(VLOOKUP(C6452,[2]Sheet1!$B:$F,5,FALSE),0)</f>
        <v>24270019.48</v>
      </c>
      <c r="AC6452" s="11">
        <f>IFERROR(VLOOKUP(AE6452,[3]Sheet2!$M:$O,2,FALSE),0)</f>
        <v>0</v>
      </c>
      <c r="AD6452" s="11">
        <f>IFERROR(VLOOKUP(AE6452,[3]Sheet2!$M:$O,3,FALSE),0)</f>
        <v>0</v>
      </c>
      <c r="AE6452" s="10" t="str">
        <f t="shared" si="276"/>
        <v>81/82SRLI</v>
      </c>
      <c r="AF6452" s="13">
        <f t="shared" si="272"/>
        <v>2.5402843601895736E-2</v>
      </c>
    </row>
    <row r="6453" spans="1:32" x14ac:dyDescent="0.45">
      <c r="A6453" t="s">
        <v>24</v>
      </c>
      <c r="B6453" t="s">
        <v>376</v>
      </c>
      <c r="C6453" t="s">
        <v>333</v>
      </c>
      <c r="D6453" s="5">
        <v>456</v>
      </c>
      <c r="E6453" s="5">
        <v>8020383.602</v>
      </c>
      <c r="F6453" s="5">
        <v>2614648.574</v>
      </c>
      <c r="L6453">
        <v>253755.05799999999</v>
      </c>
      <c r="M6453" s="5">
        <v>12.64</v>
      </c>
      <c r="N6453" s="5">
        <v>36.08</v>
      </c>
      <c r="O6453" s="5">
        <v>3.44</v>
      </c>
      <c r="P6453" s="5">
        <v>9.5399999999999991</v>
      </c>
      <c r="R6453" s="5">
        <v>124.12</v>
      </c>
      <c r="T6453" s="5">
        <v>132.6</v>
      </c>
      <c r="U6453" s="5">
        <v>194.19</v>
      </c>
      <c r="V6453">
        <v>-0.57410000000000005</v>
      </c>
      <c r="Y6453" s="12" t="str">
        <f>IFERROR(VLOOKUP(C6453,[1]Index!$D:$F,3,FALSE),"Non List")</f>
        <v>Life Insurance</v>
      </c>
      <c r="Z6453">
        <f>IFERROR(VLOOKUP(C6453,[1]LP!$B:$C,2,FALSE),0)</f>
        <v>441.6</v>
      </c>
      <c r="AA6453" s="11">
        <f t="shared" si="275"/>
        <v>34.9</v>
      </c>
      <c r="AB6453" s="5">
        <f>IFERROR(VLOOKUP(C6453,[2]Sheet1!$B:$F,5,FALSE),0)</f>
        <v>39299879.640000001</v>
      </c>
      <c r="AC6453" s="11">
        <f>IFERROR(VLOOKUP(AE6453,[3]Sheet2!$M:$O,2,FALSE),0)</f>
        <v>0</v>
      </c>
      <c r="AD6453" s="11">
        <f>IFERROR(VLOOKUP(AE6453,[3]Sheet2!$M:$O,3,FALSE),0)</f>
        <v>0</v>
      </c>
      <c r="AE6453" s="10" t="str">
        <f t="shared" si="276"/>
        <v>81/82HLI</v>
      </c>
      <c r="AF6453" s="13">
        <f t="shared" si="272"/>
        <v>2.8623188405797102E-2</v>
      </c>
    </row>
    <row r="6454" spans="1:32" x14ac:dyDescent="0.45">
      <c r="A6454" t="s">
        <v>24</v>
      </c>
      <c r="B6454" t="s">
        <v>376</v>
      </c>
      <c r="C6454" t="s">
        <v>357</v>
      </c>
      <c r="D6454" s="5">
        <v>546.29999999999995</v>
      </c>
      <c r="E6454" s="5">
        <v>4725600</v>
      </c>
      <c r="F6454" s="5">
        <v>817198.78</v>
      </c>
      <c r="L6454">
        <v>126237.81</v>
      </c>
      <c r="M6454" s="5">
        <v>10.68</v>
      </c>
      <c r="N6454" s="5">
        <v>51.15</v>
      </c>
      <c r="O6454" s="5">
        <v>4.66</v>
      </c>
      <c r="P6454" s="5">
        <v>9.11</v>
      </c>
      <c r="R6454" s="5">
        <v>238.36</v>
      </c>
      <c r="T6454" s="5">
        <v>117.29</v>
      </c>
      <c r="U6454" s="5">
        <v>167.88</v>
      </c>
      <c r="V6454">
        <v>-0.69269999999999998</v>
      </c>
      <c r="Y6454" s="12" t="str">
        <f>IFERROR(VLOOKUP(C6454,[1]Index!$D:$F,3,FALSE),"Non List")</f>
        <v>Life Insurance</v>
      </c>
      <c r="Z6454">
        <f>IFERROR(VLOOKUP(C6454,[1]LP!$B:$C,2,FALSE),0)</f>
        <v>517.20000000000005</v>
      </c>
      <c r="AA6454" s="11">
        <f t="shared" si="275"/>
        <v>48.4</v>
      </c>
      <c r="AB6454" s="5">
        <f>IFERROR(VLOOKUP(C6454,[2]Sheet1!$B:$F,5,FALSE),0)</f>
        <v>7088400</v>
      </c>
      <c r="AC6454" s="11">
        <f>IFERROR(VLOOKUP(AE6454,[3]Sheet2!$M:$O,2,FALSE),0)</f>
        <v>0</v>
      </c>
      <c r="AD6454" s="11">
        <f>IFERROR(VLOOKUP(AE6454,[3]Sheet2!$M:$O,3,FALSE),0)</f>
        <v>0</v>
      </c>
      <c r="AE6454" s="10" t="str">
        <f t="shared" si="276"/>
        <v>81/82PMLI</v>
      </c>
      <c r="AF6454" s="13">
        <f t="shared" si="272"/>
        <v>2.0649651972157769E-2</v>
      </c>
    </row>
    <row r="6455" spans="1:32" x14ac:dyDescent="0.45">
      <c r="A6455" t="s">
        <v>24</v>
      </c>
      <c r="B6455" t="s">
        <v>376</v>
      </c>
      <c r="C6455" t="s">
        <v>271</v>
      </c>
      <c r="D6455" s="5">
        <v>965</v>
      </c>
      <c r="E6455" s="5">
        <v>1644241.94</v>
      </c>
      <c r="F6455" s="5">
        <v>1793569.5020000001</v>
      </c>
      <c r="L6455">
        <v>10410.08</v>
      </c>
      <c r="M6455" s="5">
        <v>2.52</v>
      </c>
      <c r="N6455" s="5">
        <v>382.94</v>
      </c>
      <c r="O6455" s="5">
        <v>4.62</v>
      </c>
      <c r="P6455" s="5">
        <v>1.21</v>
      </c>
      <c r="R6455" s="5">
        <v>1769.18</v>
      </c>
      <c r="T6455" s="5">
        <v>209.08</v>
      </c>
      <c r="U6455" s="5">
        <v>108.88</v>
      </c>
      <c r="V6455">
        <v>-0.88719999999999999</v>
      </c>
      <c r="Y6455" s="12" t="str">
        <f>IFERROR(VLOOKUP(C6455,[1]Index!$D:$F,3,FALSE),"Non List")</f>
        <v>Non Life Insurance</v>
      </c>
      <c r="Z6455">
        <f>IFERROR(VLOOKUP(C6455,[1]LP!$B:$C,2,FALSE),0)</f>
        <v>955</v>
      </c>
      <c r="AA6455" s="11">
        <f t="shared" si="275"/>
        <v>379</v>
      </c>
      <c r="AB6455" s="5">
        <f>IFERROR(VLOOKUP(C6455,[2]Sheet1!$B:$F,5,FALSE),0)</f>
        <v>8056783.3499999996</v>
      </c>
      <c r="AC6455" s="11">
        <f>IFERROR(VLOOKUP(AE6455,[3]Sheet2!$M:$O,2,FALSE),0)</f>
        <v>0</v>
      </c>
      <c r="AD6455" s="11">
        <f>IFERROR(VLOOKUP(AE6455,[3]Sheet2!$M:$O,3,FALSE),0)</f>
        <v>0</v>
      </c>
      <c r="AE6455" s="10" t="str">
        <f t="shared" si="276"/>
        <v>81/82NICL</v>
      </c>
      <c r="AF6455" s="13">
        <f t="shared" si="272"/>
        <v>2.6387434554973823E-3</v>
      </c>
    </row>
    <row r="6456" spans="1:32" x14ac:dyDescent="0.45">
      <c r="A6456" t="s">
        <v>24</v>
      </c>
      <c r="B6456" t="s">
        <v>376</v>
      </c>
      <c r="C6456" t="s">
        <v>272</v>
      </c>
      <c r="D6456" s="5">
        <v>913</v>
      </c>
      <c r="E6456" s="5">
        <v>2012360.6189999999</v>
      </c>
      <c r="F6456" s="5">
        <v>3469345.47</v>
      </c>
      <c r="L6456">
        <v>70468.466</v>
      </c>
      <c r="M6456" s="5">
        <v>14</v>
      </c>
      <c r="N6456" s="5">
        <v>65.209999999999994</v>
      </c>
      <c r="O6456" s="5">
        <v>3.35</v>
      </c>
      <c r="P6456" s="5">
        <v>5.14</v>
      </c>
      <c r="R6456" s="5">
        <v>218.45</v>
      </c>
      <c r="T6456" s="5">
        <v>272.39999999999998</v>
      </c>
      <c r="U6456" s="5">
        <v>292.93</v>
      </c>
      <c r="V6456">
        <v>-0.67920000000000003</v>
      </c>
      <c r="Y6456" s="12" t="str">
        <f>IFERROR(VLOOKUP(C6456,[1]Index!$D:$F,3,FALSE),"Non List")</f>
        <v>Non Life Insurance</v>
      </c>
      <c r="Z6456">
        <f>IFERROR(VLOOKUP(C6456,[1]LP!$B:$C,2,FALSE),0)</f>
        <v>917</v>
      </c>
      <c r="AA6456" s="11">
        <f t="shared" si="275"/>
        <v>65.5</v>
      </c>
      <c r="AB6456" s="5">
        <f>IFERROR(VLOOKUP(C6456,[2]Sheet1!$B:$F,5,FALSE),0)</f>
        <v>8049442.4000000004</v>
      </c>
      <c r="AC6456" s="11">
        <f>IFERROR(VLOOKUP(AE6456,[3]Sheet2!$M:$O,2,FALSE),0)</f>
        <v>0</v>
      </c>
      <c r="AD6456" s="11">
        <f>IFERROR(VLOOKUP(AE6456,[3]Sheet2!$M:$O,3,FALSE),0)</f>
        <v>0</v>
      </c>
      <c r="AE6456" s="10" t="str">
        <f t="shared" si="276"/>
        <v>81/82NIL</v>
      </c>
      <c r="AF6456" s="13">
        <f t="shared" si="272"/>
        <v>1.5267175572519083E-2</v>
      </c>
    </row>
    <row r="6457" spans="1:32" x14ac:dyDescent="0.45">
      <c r="A6457" t="s">
        <v>24</v>
      </c>
      <c r="B6457" t="s">
        <v>376</v>
      </c>
      <c r="C6457" t="s">
        <v>273</v>
      </c>
      <c r="D6457" s="5">
        <v>912</v>
      </c>
      <c r="E6457" s="5">
        <v>1539535.96</v>
      </c>
      <c r="F6457" s="5">
        <v>1672731.318</v>
      </c>
      <c r="L6457">
        <v>48905.620999999999</v>
      </c>
      <c r="M6457" s="5">
        <v>12.68</v>
      </c>
      <c r="N6457" s="5">
        <v>71.92</v>
      </c>
      <c r="O6457" s="5">
        <v>4.37</v>
      </c>
      <c r="P6457" s="5">
        <v>6.09</v>
      </c>
      <c r="R6457" s="5">
        <v>314.29000000000002</v>
      </c>
      <c r="T6457" s="5">
        <v>208.65</v>
      </c>
      <c r="U6457" s="5">
        <v>243.98</v>
      </c>
      <c r="V6457">
        <v>-0.73250000000000004</v>
      </c>
      <c r="Y6457" s="12" t="str">
        <f>IFERROR(VLOOKUP(C6457,[1]Index!$D:$F,3,FALSE),"Non List")</f>
        <v>Non Life Insurance</v>
      </c>
      <c r="Z6457">
        <f>IFERROR(VLOOKUP(C6457,[1]LP!$B:$C,2,FALSE),0)</f>
        <v>981</v>
      </c>
      <c r="AA6457" s="11">
        <f t="shared" si="275"/>
        <v>77.400000000000006</v>
      </c>
      <c r="AB6457" s="5">
        <f>IFERROR(VLOOKUP(C6457,[2]Sheet1!$B:$F,5,FALSE),0)</f>
        <v>12263023.709999999</v>
      </c>
      <c r="AC6457" s="11">
        <f>IFERROR(VLOOKUP(AE6457,[3]Sheet2!$M:$O,2,FALSE),0)</f>
        <v>0</v>
      </c>
      <c r="AD6457" s="11">
        <f>IFERROR(VLOOKUP(AE6457,[3]Sheet2!$M:$O,3,FALSE),0)</f>
        <v>0</v>
      </c>
      <c r="AE6457" s="10" t="str">
        <f t="shared" si="276"/>
        <v>81/82NLG</v>
      </c>
      <c r="AF6457" s="13">
        <f t="shared" si="272"/>
        <v>1.2925586136595311E-2</v>
      </c>
    </row>
    <row r="6458" spans="1:32" x14ac:dyDescent="0.45">
      <c r="A6458" t="s">
        <v>24</v>
      </c>
      <c r="B6458" t="s">
        <v>376</v>
      </c>
      <c r="C6458" t="s">
        <v>277</v>
      </c>
      <c r="D6458" s="5">
        <v>809</v>
      </c>
      <c r="E6458" s="5">
        <v>2654947.2999999998</v>
      </c>
      <c r="F6458" s="5">
        <v>2764682.74</v>
      </c>
      <c r="L6458">
        <v>115235.69</v>
      </c>
      <c r="M6458" s="5">
        <v>17.36</v>
      </c>
      <c r="N6458" s="5">
        <v>46.6</v>
      </c>
      <c r="O6458" s="5">
        <v>3.96</v>
      </c>
      <c r="P6458" s="5">
        <v>8.5</v>
      </c>
      <c r="R6458" s="5">
        <v>184.54</v>
      </c>
      <c r="T6458" s="5">
        <v>204.13</v>
      </c>
      <c r="U6458" s="5">
        <v>282.37</v>
      </c>
      <c r="V6458">
        <v>-0.65100000000000002</v>
      </c>
      <c r="Y6458" s="12" t="str">
        <f>IFERROR(VLOOKUP(C6458,[1]Index!$D:$F,3,FALSE),"Non List")</f>
        <v>Non Life Insurance</v>
      </c>
      <c r="Z6458">
        <f>IFERROR(VLOOKUP(C6458,[1]LP!$B:$C,2,FALSE),0)</f>
        <v>795</v>
      </c>
      <c r="AA6458" s="11">
        <f t="shared" si="275"/>
        <v>45.8</v>
      </c>
      <c r="AB6458" s="5">
        <f>IFERROR(VLOOKUP(C6458,[2]Sheet1!$B:$F,5,FALSE),0)</f>
        <v>13009241.279999999</v>
      </c>
      <c r="AC6458" s="11">
        <f>IFERROR(VLOOKUP(AE6458,[3]Sheet2!$M:$O,2,FALSE),0)</f>
        <v>0</v>
      </c>
      <c r="AD6458" s="11">
        <f>IFERROR(VLOOKUP(AE6458,[3]Sheet2!$M:$O,3,FALSE),0)</f>
        <v>0</v>
      </c>
      <c r="AE6458" s="10" t="str">
        <f t="shared" si="276"/>
        <v>81/82SICL</v>
      </c>
      <c r="AF6458" s="13">
        <f t="shared" si="272"/>
        <v>2.1836477987421384E-2</v>
      </c>
    </row>
    <row r="6459" spans="1:32" x14ac:dyDescent="0.45">
      <c r="A6459" t="s">
        <v>24</v>
      </c>
      <c r="B6459" t="s">
        <v>376</v>
      </c>
      <c r="C6459" t="s">
        <v>280</v>
      </c>
      <c r="D6459" s="5">
        <v>964.9</v>
      </c>
      <c r="E6459" s="5">
        <v>1441488.067</v>
      </c>
      <c r="F6459" s="5">
        <v>1706091.574</v>
      </c>
      <c r="L6459">
        <v>56014.476999999999</v>
      </c>
      <c r="M6459" s="5">
        <v>15.52</v>
      </c>
      <c r="N6459" s="5">
        <v>62.17</v>
      </c>
      <c r="O6459" s="5">
        <v>4.42</v>
      </c>
      <c r="P6459" s="5">
        <v>7.12</v>
      </c>
      <c r="R6459" s="5">
        <v>274.79000000000002</v>
      </c>
      <c r="T6459" s="5">
        <v>218.36</v>
      </c>
      <c r="U6459" s="5">
        <v>276.14</v>
      </c>
      <c r="V6459">
        <v>-0.71379999999999999</v>
      </c>
      <c r="Y6459" s="12" t="str">
        <f>IFERROR(VLOOKUP(C6459,[1]Index!$D:$F,3,FALSE),"Non List")</f>
        <v>Non Life Insurance</v>
      </c>
      <c r="Z6459">
        <f>IFERROR(VLOOKUP(C6459,[1]LP!$B:$C,2,FALSE),0)</f>
        <v>965</v>
      </c>
      <c r="AA6459" s="11">
        <f t="shared" si="275"/>
        <v>62.2</v>
      </c>
      <c r="AB6459" s="5">
        <f>IFERROR(VLOOKUP(C6459,[2]Sheet1!$B:$F,5,FALSE),0)</f>
        <v>7063292.6699999999</v>
      </c>
      <c r="AC6459" s="11">
        <f>IFERROR(VLOOKUP(AE6459,[3]Sheet2!$M:$O,2,FALSE),0)</f>
        <v>0</v>
      </c>
      <c r="AD6459" s="11">
        <f>IFERROR(VLOOKUP(AE6459,[3]Sheet2!$M:$O,3,FALSE),0)</f>
        <v>0</v>
      </c>
      <c r="AE6459" s="10" t="str">
        <f t="shared" si="276"/>
        <v>81/82PRIN</v>
      </c>
      <c r="AF6459" s="13">
        <f t="shared" si="272"/>
        <v>1.6082901554404144E-2</v>
      </c>
    </row>
    <row r="6460" spans="1:32" x14ac:dyDescent="0.45">
      <c r="A6460" t="s">
        <v>24</v>
      </c>
      <c r="B6460" t="s">
        <v>376</v>
      </c>
      <c r="C6460" t="s">
        <v>281</v>
      </c>
      <c r="D6460" s="5">
        <v>16988.099999999999</v>
      </c>
      <c r="E6460" s="5">
        <v>266639.05900000001</v>
      </c>
      <c r="F6460" s="5">
        <v>16293083.674000001</v>
      </c>
      <c r="L6460">
        <v>156575.88200000001</v>
      </c>
      <c r="M6460" s="5">
        <v>234.88</v>
      </c>
      <c r="N6460" s="5">
        <v>72.33</v>
      </c>
      <c r="O6460" s="5">
        <v>2.74</v>
      </c>
      <c r="P6460" s="5">
        <v>3.78</v>
      </c>
      <c r="R6460" s="5">
        <v>198.18</v>
      </c>
      <c r="T6460" s="5">
        <v>6210.54</v>
      </c>
      <c r="U6460" s="5">
        <v>5729</v>
      </c>
      <c r="V6460">
        <v>-0.66279999999999994</v>
      </c>
      <c r="Y6460" s="12" t="str">
        <f>IFERROR(VLOOKUP(C6460,[1]Index!$D:$F,3,FALSE),"Non List")</f>
        <v>Non Life Insurance</v>
      </c>
      <c r="Z6460">
        <f>IFERROR(VLOOKUP(C6460,[1]LP!$B:$C,2,FALSE),0)</f>
        <v>15333.3</v>
      </c>
      <c r="AA6460" s="11">
        <f t="shared" si="275"/>
        <v>65.3</v>
      </c>
      <c r="AB6460" s="5">
        <f>IFERROR(VLOOKUP(C6460,[2]Sheet1!$B:$F,5,FALSE),0)</f>
        <v>319966.92</v>
      </c>
      <c r="AC6460" s="11">
        <f>IFERROR(VLOOKUP(AE6460,[3]Sheet2!$M:$O,2,FALSE),0)</f>
        <v>0</v>
      </c>
      <c r="AD6460" s="11">
        <f>IFERROR(VLOOKUP(AE6460,[3]Sheet2!$M:$O,3,FALSE),0)</f>
        <v>0</v>
      </c>
      <c r="AE6460" s="10" t="str">
        <f t="shared" si="276"/>
        <v>81/82RBCL</v>
      </c>
      <c r="AF6460" s="13">
        <f t="shared" si="272"/>
        <v>1.5318294170204718E-2</v>
      </c>
    </row>
    <row r="6461" spans="1:32" x14ac:dyDescent="0.45">
      <c r="A6461" t="s">
        <v>24</v>
      </c>
      <c r="B6461" t="s">
        <v>376</v>
      </c>
      <c r="C6461" t="s">
        <v>282</v>
      </c>
      <c r="D6461" s="5">
        <v>589</v>
      </c>
      <c r="E6461" s="5">
        <v>3029334.64</v>
      </c>
      <c r="F6461" s="5">
        <v>2657774.6609999998</v>
      </c>
      <c r="L6461">
        <v>61065.152999999998</v>
      </c>
      <c r="M6461" s="5">
        <v>8.0399999999999991</v>
      </c>
      <c r="N6461" s="5">
        <v>73.260000000000005</v>
      </c>
      <c r="O6461" s="5">
        <v>3.14</v>
      </c>
      <c r="P6461" s="5">
        <v>4.29</v>
      </c>
      <c r="R6461" s="5">
        <v>230.04</v>
      </c>
      <c r="T6461" s="5">
        <v>187.73</v>
      </c>
      <c r="U6461" s="5">
        <v>184.28</v>
      </c>
      <c r="V6461">
        <v>-0.68710000000000004</v>
      </c>
      <c r="Y6461" s="12" t="str">
        <f>IFERROR(VLOOKUP(C6461,[1]Index!$D:$F,3,FALSE),"Non List")</f>
        <v>Non Life Insurance</v>
      </c>
      <c r="Z6461">
        <f>IFERROR(VLOOKUP(C6461,[1]LP!$B:$C,2,FALSE),0)</f>
        <v>571.6</v>
      </c>
      <c r="AA6461" s="11">
        <f t="shared" si="275"/>
        <v>71.099999999999994</v>
      </c>
      <c r="AB6461" s="5">
        <f>IFERROR(VLOOKUP(C6461,[2]Sheet1!$B:$F,5,FALSE),0)</f>
        <v>14843741.5</v>
      </c>
      <c r="AC6461" s="11">
        <f>IFERROR(VLOOKUP(AE6461,[3]Sheet2!$M:$O,2,FALSE),0)</f>
        <v>0</v>
      </c>
      <c r="AD6461" s="11">
        <f>IFERROR(VLOOKUP(AE6461,[3]Sheet2!$M:$O,3,FALSE),0)</f>
        <v>0</v>
      </c>
      <c r="AE6461" s="10" t="str">
        <f t="shared" si="276"/>
        <v>81/82IGI</v>
      </c>
      <c r="AF6461" s="13">
        <f t="shared" si="272"/>
        <v>1.4065780265920222E-2</v>
      </c>
    </row>
    <row r="6462" spans="1:32" x14ac:dyDescent="0.45">
      <c r="A6462" t="s">
        <v>24</v>
      </c>
      <c r="B6462" t="s">
        <v>376</v>
      </c>
      <c r="C6462" t="s">
        <v>287</v>
      </c>
      <c r="D6462" s="5">
        <v>635</v>
      </c>
      <c r="E6462" s="5">
        <v>2500157.4</v>
      </c>
      <c r="F6462" s="5">
        <v>2576643.9219999998</v>
      </c>
      <c r="L6462">
        <v>66180.548999999999</v>
      </c>
      <c r="M6462" s="5">
        <v>10.56</v>
      </c>
      <c r="N6462" s="5">
        <v>60.13</v>
      </c>
      <c r="O6462" s="5">
        <v>3.13</v>
      </c>
      <c r="P6462" s="5">
        <v>5.21</v>
      </c>
      <c r="R6462" s="5">
        <v>188.21</v>
      </c>
      <c r="T6462" s="5">
        <v>203.06</v>
      </c>
      <c r="U6462" s="5">
        <v>219.65</v>
      </c>
      <c r="V6462">
        <v>-0.65410000000000001</v>
      </c>
      <c r="Y6462" s="12" t="str">
        <f>IFERROR(VLOOKUP(C6462,[1]Index!$D:$F,3,FALSE),"Non List")</f>
        <v>Non Life Insurance</v>
      </c>
      <c r="Z6462">
        <f>IFERROR(VLOOKUP(C6462,[1]LP!$B:$C,2,FALSE),0)</f>
        <v>615</v>
      </c>
      <c r="AA6462" s="11">
        <f t="shared" si="275"/>
        <v>58.2</v>
      </c>
      <c r="AB6462" s="5">
        <f>IFERROR(VLOOKUP(C6462,[2]Sheet1!$B:$F,5,FALSE),0)</f>
        <v>12250773.220000001</v>
      </c>
      <c r="AC6462" s="11">
        <f>IFERROR(VLOOKUP(AE6462,[3]Sheet2!$M:$O,2,FALSE),0)</f>
        <v>0</v>
      </c>
      <c r="AD6462" s="11">
        <f>IFERROR(VLOOKUP(AE6462,[3]Sheet2!$M:$O,3,FALSE),0)</f>
        <v>0</v>
      </c>
      <c r="AE6462" s="10" t="str">
        <f t="shared" si="276"/>
        <v>81/82HEI</v>
      </c>
      <c r="AF6462" s="13">
        <f t="shared" si="272"/>
        <v>1.7170731707317075E-2</v>
      </c>
    </row>
    <row r="6463" spans="1:32" x14ac:dyDescent="0.45">
      <c r="A6463" t="s">
        <v>24</v>
      </c>
      <c r="B6463" t="s">
        <v>376</v>
      </c>
      <c r="C6463" t="s">
        <v>288</v>
      </c>
      <c r="D6463" s="5">
        <v>668</v>
      </c>
      <c r="E6463" s="5">
        <v>2000000</v>
      </c>
      <c r="F6463" s="5">
        <v>990622.42</v>
      </c>
      <c r="L6463">
        <v>50870.686000000002</v>
      </c>
      <c r="M6463" s="5">
        <v>10.16</v>
      </c>
      <c r="N6463" s="5">
        <v>65.75</v>
      </c>
      <c r="O6463" s="5">
        <v>4.47</v>
      </c>
      <c r="P6463" s="5">
        <v>6.8</v>
      </c>
      <c r="R6463" s="5">
        <v>293.89999999999998</v>
      </c>
      <c r="T6463" s="5">
        <v>149.53</v>
      </c>
      <c r="U6463" s="5">
        <v>184.89</v>
      </c>
      <c r="V6463">
        <v>-0.72319999999999995</v>
      </c>
      <c r="Y6463" s="12" t="str">
        <f>IFERROR(VLOOKUP(C6463,[1]Index!$D:$F,3,FALSE),"Non List")</f>
        <v>Non Life Insurance</v>
      </c>
      <c r="Z6463">
        <f>IFERROR(VLOOKUP(C6463,[1]LP!$B:$C,2,FALSE),0)</f>
        <v>673.9</v>
      </c>
      <c r="AA6463" s="11">
        <f t="shared" si="275"/>
        <v>66.3</v>
      </c>
      <c r="AB6463" s="5">
        <f>IFERROR(VLOOKUP(C6463,[2]Sheet1!$B:$F,5,FALSE),0)</f>
        <v>9800000</v>
      </c>
      <c r="AC6463" s="11">
        <f>IFERROR(VLOOKUP(AE6463,[3]Sheet2!$M:$O,2,FALSE),0)</f>
        <v>0</v>
      </c>
      <c r="AD6463" s="11">
        <f>IFERROR(VLOOKUP(AE6463,[3]Sheet2!$M:$O,3,FALSE),0)</f>
        <v>0</v>
      </c>
      <c r="AE6463" s="10" t="str">
        <f t="shared" si="276"/>
        <v>81/82SGIC</v>
      </c>
      <c r="AF6463" s="13">
        <f t="shared" si="272"/>
        <v>1.5076420833951625E-2</v>
      </c>
    </row>
    <row r="6464" spans="1:32" x14ac:dyDescent="0.45">
      <c r="A6464" t="s">
        <v>24</v>
      </c>
      <c r="B6464" t="s">
        <v>376</v>
      </c>
      <c r="C6464" t="s">
        <v>335</v>
      </c>
      <c r="D6464" s="5">
        <v>800</v>
      </c>
      <c r="E6464" s="5">
        <v>2806549.9</v>
      </c>
      <c r="F6464" s="5">
        <v>4790926.5530000003</v>
      </c>
      <c r="L6464">
        <v>64003.046999999999</v>
      </c>
      <c r="M6464" s="5">
        <v>9.1199999999999992</v>
      </c>
      <c r="N6464" s="5">
        <v>87.72</v>
      </c>
      <c r="O6464" s="5">
        <v>2.96</v>
      </c>
      <c r="P6464" s="5">
        <v>3.37</v>
      </c>
      <c r="R6464" s="5">
        <v>259.64999999999998</v>
      </c>
      <c r="T6464" s="5">
        <v>270.70999999999998</v>
      </c>
      <c r="U6464" s="5">
        <v>235.69</v>
      </c>
      <c r="V6464">
        <v>-0.70540000000000003</v>
      </c>
      <c r="Y6464" s="12" t="str">
        <f>IFERROR(VLOOKUP(C6464,[1]Index!$D:$F,3,FALSE),"Non List")</f>
        <v>Non Life Insurance</v>
      </c>
      <c r="Z6464">
        <f>IFERROR(VLOOKUP(C6464,[1]LP!$B:$C,2,FALSE),0)</f>
        <v>799</v>
      </c>
      <c r="AA6464" s="11">
        <f t="shared" si="275"/>
        <v>87.6</v>
      </c>
      <c r="AB6464" s="5">
        <f>IFERROR(VLOOKUP(C6464,[2]Sheet1!$B:$F,5,FALSE),0)</f>
        <v>13752094.51</v>
      </c>
      <c r="AC6464" s="11">
        <f>IFERROR(VLOOKUP(AE6464,[3]Sheet2!$M:$O,2,FALSE),0)</f>
        <v>0</v>
      </c>
      <c r="AD6464" s="11">
        <f>IFERROR(VLOOKUP(AE6464,[3]Sheet2!$M:$O,3,FALSE),0)</f>
        <v>0</v>
      </c>
      <c r="AE6464" s="10" t="str">
        <f t="shared" si="276"/>
        <v>81/82SPIL</v>
      </c>
      <c r="AF6464" s="13">
        <f t="shared" si="272"/>
        <v>1.141426783479349E-2</v>
      </c>
    </row>
    <row r="6465" spans="1:32" x14ac:dyDescent="0.45">
      <c r="A6465" t="s">
        <v>24</v>
      </c>
      <c r="B6465" t="s">
        <v>376</v>
      </c>
      <c r="C6465" t="s">
        <v>336</v>
      </c>
      <c r="D6465" s="5">
        <v>702</v>
      </c>
      <c r="E6465" s="5">
        <v>2622638.2000000002</v>
      </c>
      <c r="F6465" s="5">
        <v>3513918.216</v>
      </c>
      <c r="L6465">
        <v>-89509.880999999994</v>
      </c>
      <c r="M6465" s="5">
        <v>-13.64</v>
      </c>
      <c r="N6465" s="5">
        <v>-51.47</v>
      </c>
      <c r="O6465" s="5">
        <v>3</v>
      </c>
      <c r="P6465" s="5">
        <v>-5.83</v>
      </c>
      <c r="R6465" s="5">
        <v>-154.41</v>
      </c>
      <c r="T6465" s="5">
        <v>233.98</v>
      </c>
      <c r="U6465" s="5" t="s">
        <v>314</v>
      </c>
      <c r="V6465" t="s">
        <v>314</v>
      </c>
      <c r="Y6465" s="12" t="str">
        <f>IFERROR(VLOOKUP(C6465,[1]Index!$D:$F,3,FALSE),"Non List")</f>
        <v>Non Life Insurance</v>
      </c>
      <c r="Z6465">
        <f>IFERROR(VLOOKUP(C6465,[1]LP!$B:$C,2,FALSE),0)</f>
        <v>709.8</v>
      </c>
      <c r="AA6465" s="11">
        <f t="shared" si="275"/>
        <v>-52</v>
      </c>
      <c r="AB6465" s="5">
        <f>IFERROR(VLOOKUP(C6465,[2]Sheet1!$B:$F,5,FALSE),0)</f>
        <v>12850927.18</v>
      </c>
      <c r="AC6465" s="11">
        <f>IFERROR(VLOOKUP(AE6465,[3]Sheet2!$M:$O,2,FALSE),0)</f>
        <v>0</v>
      </c>
      <c r="AD6465" s="11">
        <f>IFERROR(VLOOKUP(AE6465,[3]Sheet2!$M:$O,3,FALSE),0)</f>
        <v>0</v>
      </c>
      <c r="AE6465" s="10" t="str">
        <f t="shared" si="276"/>
        <v>81/82SALICO</v>
      </c>
      <c r="AF6465" s="13">
        <f t="shared" si="272"/>
        <v>-1.9216680755142296E-2</v>
      </c>
    </row>
    <row r="6466" spans="1:32" x14ac:dyDescent="0.45">
      <c r="A6466" t="s">
        <v>24</v>
      </c>
      <c r="B6466" t="s">
        <v>376</v>
      </c>
      <c r="C6466" t="s">
        <v>337</v>
      </c>
      <c r="D6466" s="5">
        <v>634</v>
      </c>
      <c r="E6466" s="5">
        <v>2100000</v>
      </c>
      <c r="F6466" s="5">
        <v>1575799.061</v>
      </c>
      <c r="L6466">
        <v>-18145.609</v>
      </c>
      <c r="M6466" s="5">
        <v>-3.44</v>
      </c>
      <c r="N6466" s="5">
        <v>-184.3</v>
      </c>
      <c r="O6466" s="5">
        <v>3.62</v>
      </c>
      <c r="P6466" s="5">
        <v>-1.97</v>
      </c>
      <c r="R6466" s="5">
        <v>-667.17</v>
      </c>
      <c r="T6466" s="5">
        <v>175.04</v>
      </c>
      <c r="U6466" s="5" t="s">
        <v>314</v>
      </c>
      <c r="V6466" t="s">
        <v>314</v>
      </c>
      <c r="Y6466" s="12" t="str">
        <f>IFERROR(VLOOKUP(C6466,[1]Index!$D:$F,3,FALSE),"Non List")</f>
        <v>Non Life Insurance</v>
      </c>
      <c r="Z6466">
        <f>IFERROR(VLOOKUP(C6466,[1]LP!$B:$C,2,FALSE),0)</f>
        <v>648</v>
      </c>
      <c r="AA6466" s="11">
        <f t="shared" si="275"/>
        <v>-188.4</v>
      </c>
      <c r="AB6466" s="5">
        <f>IFERROR(VLOOKUP(C6466,[2]Sheet1!$B:$F,5,FALSE),0)</f>
        <v>10289997.549999999</v>
      </c>
      <c r="AC6466" s="11">
        <f>IFERROR(VLOOKUP(AE6466,[3]Sheet2!$M:$O,2,FALSE),0)</f>
        <v>0</v>
      </c>
      <c r="AD6466" s="11">
        <f>IFERROR(VLOOKUP(AE6466,[3]Sheet2!$M:$O,3,FALSE),0)</f>
        <v>0</v>
      </c>
      <c r="AE6466" s="10" t="str">
        <f t="shared" si="276"/>
        <v>81/82UAIL</v>
      </c>
      <c r="AF6466" s="13">
        <f t="shared" si="272"/>
        <v>-5.3086419753086422E-3</v>
      </c>
    </row>
    <row r="6467" spans="1:32" x14ac:dyDescent="0.45">
      <c r="A6467" t="s">
        <v>24</v>
      </c>
      <c r="B6467" t="s">
        <v>376</v>
      </c>
      <c r="C6467" t="s">
        <v>289</v>
      </c>
      <c r="D6467">
        <v>908</v>
      </c>
      <c r="E6467">
        <v>1128090.4380000001</v>
      </c>
      <c r="F6467">
        <v>2747927.2280000001</v>
      </c>
      <c r="L6467">
        <v>320.47500000000002</v>
      </c>
      <c r="M6467">
        <v>0.08</v>
      </c>
      <c r="N6467">
        <v>11350</v>
      </c>
      <c r="O6467">
        <v>2.64</v>
      </c>
      <c r="P6467">
        <v>0.03</v>
      </c>
      <c r="R6467">
        <v>29964</v>
      </c>
      <c r="T6467">
        <v>343.59</v>
      </c>
      <c r="U6467">
        <v>24.87</v>
      </c>
      <c r="V6467">
        <v>-0.97260000000000002</v>
      </c>
      <c r="Y6467" s="12" t="str">
        <f>IFERROR(VLOOKUP(C6467,[1]Index!$D:$F,3,FALSE),"Non List")</f>
        <v>Hotels And Tourism</v>
      </c>
      <c r="Z6467">
        <f>IFERROR(VLOOKUP(C6467,[1]LP!$B:$C,2,FALSE),0)</f>
        <v>851.5</v>
      </c>
      <c r="AA6467" s="11">
        <f t="shared" ref="AA6467:AA6494" si="277">ROUND(IFERROR(Z6467/M6467,0),1)</f>
        <v>10643.8</v>
      </c>
      <c r="AB6467" s="5">
        <f>IFERROR(VLOOKUP(C6467,[2]Sheet1!$B:$F,5,FALSE),0)</f>
        <v>3553484.6999999997</v>
      </c>
      <c r="AC6467" s="11">
        <f>IFERROR(VLOOKUP(AE6467,[3]Sheet2!$M:$O,2,FALSE),0)</f>
        <v>0</v>
      </c>
      <c r="AD6467" s="11">
        <f>IFERROR(VLOOKUP(AE6467,[3]Sheet2!$M:$O,3,FALSE),0)</f>
        <v>0</v>
      </c>
      <c r="AE6467" s="10" t="str">
        <f t="shared" ref="AE6467:AE6494" si="278">B6467&amp;C6467</f>
        <v>81/82OHL</v>
      </c>
      <c r="AF6467" s="13">
        <f t="shared" ref="AF6467:AF6493" si="279">IFERROR(M6467/Z6467,0)</f>
        <v>9.3951849677040514E-5</v>
      </c>
    </row>
    <row r="6468" spans="1:32" x14ac:dyDescent="0.45">
      <c r="A6468" t="s">
        <v>24</v>
      </c>
      <c r="B6468" t="s">
        <v>376</v>
      </c>
      <c r="C6468" t="s">
        <v>290</v>
      </c>
      <c r="D6468">
        <v>473.4</v>
      </c>
      <c r="E6468">
        <v>928953.7</v>
      </c>
      <c r="F6468">
        <v>1553187.15</v>
      </c>
      <c r="L6468">
        <v>121113.38</v>
      </c>
      <c r="M6468">
        <v>5.21</v>
      </c>
      <c r="N6468">
        <v>90.86</v>
      </c>
      <c r="O6468">
        <v>17.72</v>
      </c>
      <c r="P6468">
        <v>19.52</v>
      </c>
      <c r="R6468">
        <v>1610.04</v>
      </c>
      <c r="T6468">
        <v>26.72</v>
      </c>
      <c r="U6468">
        <v>55.97</v>
      </c>
      <c r="V6468">
        <v>-0.88180000000000003</v>
      </c>
      <c r="Y6468" s="12" t="str">
        <f>IFERROR(VLOOKUP(C6468,[1]Index!$D:$F,3,FALSE),"Non List")</f>
        <v>Hotels And Tourism</v>
      </c>
      <c r="Z6468">
        <f>IFERROR(VLOOKUP(C6468,[1]LP!$B:$C,2,FALSE),0)</f>
        <v>471.1</v>
      </c>
      <c r="AA6468" s="11">
        <f t="shared" si="277"/>
        <v>90.4</v>
      </c>
      <c r="AB6468" s="5">
        <f>IFERROR(VLOOKUP(C6468,[2]Sheet1!$B:$F,5,FALSE),0)</f>
        <v>31676880.969999999</v>
      </c>
      <c r="AC6468" s="11">
        <f>IFERROR(VLOOKUP(AE6468,[3]Sheet2!$M:$O,2,FALSE),0)</f>
        <v>0</v>
      </c>
      <c r="AD6468" s="11">
        <f>IFERROR(VLOOKUP(AE6468,[3]Sheet2!$M:$O,3,FALSE),0)</f>
        <v>0</v>
      </c>
      <c r="AE6468" s="10" t="str">
        <f t="shared" si="278"/>
        <v>81/82SHL</v>
      </c>
      <c r="AF6468" s="13">
        <f t="shared" si="279"/>
        <v>1.1059223094884312E-2</v>
      </c>
    </row>
    <row r="6469" spans="1:32" x14ac:dyDescent="0.45">
      <c r="A6469" t="s">
        <v>24</v>
      </c>
      <c r="B6469" t="s">
        <v>376</v>
      </c>
      <c r="C6469" t="s">
        <v>291</v>
      </c>
      <c r="D6469">
        <v>1068.5999999999999</v>
      </c>
      <c r="E6469">
        <v>1962120.16</v>
      </c>
      <c r="F6469">
        <v>965255.28799999994</v>
      </c>
      <c r="L6469">
        <v>45639.843000000001</v>
      </c>
      <c r="M6469">
        <v>9.2799999999999994</v>
      </c>
      <c r="N6469">
        <v>115.15</v>
      </c>
      <c r="O6469">
        <v>7.16</v>
      </c>
      <c r="P6469">
        <v>6.24</v>
      </c>
      <c r="R6469">
        <v>824.47</v>
      </c>
      <c r="T6469">
        <v>149.19</v>
      </c>
      <c r="U6469">
        <v>176.5</v>
      </c>
      <c r="V6469">
        <v>-0.83479999999999999</v>
      </c>
      <c r="Y6469" s="12" t="str">
        <f>IFERROR(VLOOKUP(C6469,[1]Index!$D:$F,3,FALSE),"Non List")</f>
        <v>Hotels And Tourism</v>
      </c>
      <c r="Z6469">
        <f>IFERROR(VLOOKUP(C6469,[1]LP!$B:$C,2,FALSE),0)</f>
        <v>1079</v>
      </c>
      <c r="AA6469" s="11">
        <f t="shared" si="277"/>
        <v>116.3</v>
      </c>
      <c r="AB6469" s="5">
        <f>IFERROR(VLOOKUP(C6469,[2]Sheet1!$B:$F,5,FALSE),0)</f>
        <v>8437116.8599999994</v>
      </c>
      <c r="AC6469" s="11">
        <f>IFERROR(VLOOKUP(AE6469,[3]Sheet2!$M:$O,2,FALSE),0)</f>
        <v>0</v>
      </c>
      <c r="AD6469" s="11">
        <f>IFERROR(VLOOKUP(AE6469,[3]Sheet2!$M:$O,3,FALSE),0)</f>
        <v>0</v>
      </c>
      <c r="AE6469" s="10" t="str">
        <f t="shared" si="278"/>
        <v>81/82TRH</v>
      </c>
      <c r="AF6469" s="13">
        <f t="shared" si="279"/>
        <v>8.6005560704355884E-3</v>
      </c>
    </row>
    <row r="6470" spans="1:32" x14ac:dyDescent="0.45">
      <c r="A6470" t="s">
        <v>24</v>
      </c>
      <c r="B6470" t="s">
        <v>376</v>
      </c>
      <c r="C6470" t="s">
        <v>292</v>
      </c>
      <c r="D6470">
        <v>912</v>
      </c>
      <c r="E6470">
        <v>1534091</v>
      </c>
      <c r="F6470">
        <v>-45148.275000000001</v>
      </c>
      <c r="L6470">
        <v>25529.867999999999</v>
      </c>
      <c r="M6470">
        <v>6.64</v>
      </c>
      <c r="N6470">
        <v>137.35</v>
      </c>
      <c r="O6470">
        <v>9.4</v>
      </c>
      <c r="P6470">
        <v>6.86</v>
      </c>
      <c r="R6470">
        <v>1291.0899999999999</v>
      </c>
      <c r="T6470">
        <v>97.06</v>
      </c>
      <c r="U6470">
        <v>120.42</v>
      </c>
      <c r="V6470">
        <v>-0.86799999999999999</v>
      </c>
      <c r="Y6470" s="12" t="str">
        <f>IFERROR(VLOOKUP(C6470,[1]Index!$D:$F,3,FALSE),"Non List")</f>
        <v>Hotels And Tourism</v>
      </c>
      <c r="Z6470">
        <f>IFERROR(VLOOKUP(C6470,[1]LP!$B:$C,2,FALSE),0)</f>
        <v>887.4</v>
      </c>
      <c r="AA6470" s="11">
        <f t="shared" si="277"/>
        <v>133.6</v>
      </c>
      <c r="AB6470" s="5">
        <f>IFERROR(VLOOKUP(C6470,[2]Sheet1!$B:$F,5,FALSE),0)</f>
        <v>15340910</v>
      </c>
      <c r="AC6470" s="11">
        <f>IFERROR(VLOOKUP(AE6470,[3]Sheet2!$M:$O,2,FALSE),0)</f>
        <v>0</v>
      </c>
      <c r="AD6470" s="11">
        <f>IFERROR(VLOOKUP(AE6470,[3]Sheet2!$M:$O,3,FALSE),0)</f>
        <v>0</v>
      </c>
      <c r="AE6470" s="10" t="str">
        <f t="shared" si="278"/>
        <v>81/82CGH</v>
      </c>
      <c r="AF6470" s="13">
        <f t="shared" si="279"/>
        <v>7.4825332431823306E-3</v>
      </c>
    </row>
    <row r="6471" spans="1:32" x14ac:dyDescent="0.45">
      <c r="A6471" t="s">
        <v>24</v>
      </c>
      <c r="B6471" t="s">
        <v>376</v>
      </c>
      <c r="C6471" t="s">
        <v>324</v>
      </c>
      <c r="D6471">
        <v>1140</v>
      </c>
      <c r="E6471">
        <v>596369.16799999995</v>
      </c>
      <c r="F6471">
        <v>-439.86500000000001</v>
      </c>
      <c r="L6471">
        <v>-8570.6995999999999</v>
      </c>
      <c r="M6471">
        <v>-5.72</v>
      </c>
      <c r="N6471">
        <v>-199.3</v>
      </c>
      <c r="O6471">
        <v>11.41</v>
      </c>
      <c r="P6471">
        <v>-5.75</v>
      </c>
      <c r="R6471">
        <v>-2274.0100000000002</v>
      </c>
      <c r="T6471">
        <v>99.93</v>
      </c>
      <c r="U6471" t="s">
        <v>314</v>
      </c>
      <c r="V6471" t="s">
        <v>314</v>
      </c>
      <c r="Y6471" s="12" t="str">
        <f>IFERROR(VLOOKUP(C6471,[1]Index!$D:$F,3,FALSE),"Non List")</f>
        <v>Hotels And Tourism</v>
      </c>
      <c r="Z6471">
        <f>IFERROR(VLOOKUP(C6471,[1]LP!$B:$C,2,FALSE),0)</f>
        <v>1100</v>
      </c>
      <c r="AA6471" s="11">
        <f t="shared" si="277"/>
        <v>-192.3</v>
      </c>
      <c r="AB6471" s="5">
        <f>IFERROR(VLOOKUP(C6471,[2]Sheet1!$B:$F,5,FALSE),0)</f>
        <v>1073464.56</v>
      </c>
      <c r="AC6471" s="11">
        <f>IFERROR(VLOOKUP(AE6471,[3]Sheet2!$M:$O,2,FALSE),0)</f>
        <v>0</v>
      </c>
      <c r="AD6471" s="11">
        <f>IFERROR(VLOOKUP(AE6471,[3]Sheet2!$M:$O,3,FALSE),0)</f>
        <v>0</v>
      </c>
      <c r="AE6471" s="10" t="str">
        <f t="shared" si="278"/>
        <v>81/82KDL</v>
      </c>
      <c r="AF6471" s="13">
        <f t="shared" si="279"/>
        <v>-5.1999999999999998E-3</v>
      </c>
    </row>
    <row r="6472" spans="1:32" x14ac:dyDescent="0.45">
      <c r="A6472" t="s">
        <v>24</v>
      </c>
      <c r="B6472" t="s">
        <v>376</v>
      </c>
      <c r="C6472" t="s">
        <v>365</v>
      </c>
      <c r="D6472">
        <v>880</v>
      </c>
      <c r="E6472">
        <v>1674000</v>
      </c>
      <c r="F6472">
        <v>-159241.97070000001</v>
      </c>
      <c r="L6472">
        <v>-56277.800600000002</v>
      </c>
      <c r="M6472">
        <v>-13.44</v>
      </c>
      <c r="N6472">
        <v>-65.48</v>
      </c>
      <c r="O6472">
        <v>9.73</v>
      </c>
      <c r="P6472">
        <v>-14.86</v>
      </c>
      <c r="R6472">
        <v>-637.12</v>
      </c>
      <c r="T6472">
        <v>90.49</v>
      </c>
      <c r="U6472" t="s">
        <v>314</v>
      </c>
      <c r="V6472" t="s">
        <v>314</v>
      </c>
      <c r="Y6472" s="12" t="str">
        <f>IFERROR(VLOOKUP(C6472,[1]Index!$D:$F,3,FALSE),"Non List")</f>
        <v>Hotels And Tourism</v>
      </c>
      <c r="Z6472">
        <f>IFERROR(VLOOKUP(C6472,[1]LP!$B:$C,2,FALSE),0)</f>
        <v>882</v>
      </c>
      <c r="AA6472" s="11">
        <f t="shared" si="277"/>
        <v>-65.599999999999994</v>
      </c>
      <c r="AB6472" s="5">
        <f>IFERROR(VLOOKUP(C6472,[2]Sheet1!$B:$F,5,FALSE),0)</f>
        <v>1674000</v>
      </c>
      <c r="AC6472" s="11">
        <f>IFERROR(VLOOKUP(AE6472,[3]Sheet2!$M:$O,2,FALSE),0)</f>
        <v>0</v>
      </c>
      <c r="AD6472" s="11">
        <f>IFERROR(VLOOKUP(AE6472,[3]Sheet2!$M:$O,3,FALSE),0)</f>
        <v>0</v>
      </c>
      <c r="AE6472" s="10" t="str">
        <f t="shared" si="278"/>
        <v>81/82CITY</v>
      </c>
      <c r="AF6472" s="13">
        <f t="shared" si="279"/>
        <v>-1.5238095238095238E-2</v>
      </c>
    </row>
    <row r="6473" spans="1:32" x14ac:dyDescent="0.45">
      <c r="A6473" t="s">
        <v>24</v>
      </c>
      <c r="B6473" t="s">
        <v>376</v>
      </c>
      <c r="C6473" t="s">
        <v>293</v>
      </c>
      <c r="D6473">
        <v>16700</v>
      </c>
      <c r="E6473">
        <v>194889</v>
      </c>
      <c r="F6473">
        <v>6477175</v>
      </c>
      <c r="L6473">
        <v>84383</v>
      </c>
      <c r="M6473">
        <v>173.16</v>
      </c>
      <c r="N6473">
        <v>96.44</v>
      </c>
      <c r="O6473">
        <v>4.88</v>
      </c>
      <c r="P6473">
        <v>5.0599999999999996</v>
      </c>
      <c r="R6473">
        <v>470.63</v>
      </c>
      <c r="T6473">
        <v>3423.52</v>
      </c>
      <c r="U6473">
        <v>3652.17</v>
      </c>
      <c r="V6473">
        <v>-0.78129999999999999</v>
      </c>
      <c r="Y6473" s="12" t="str">
        <f>IFERROR(VLOOKUP(C6473,[1]Index!$D:$F,3,FALSE),"Non List")</f>
        <v>Manufacturing And Processing</v>
      </c>
      <c r="Z6473">
        <f>IFERROR(VLOOKUP(C6473,[1]LP!$B:$C,2,FALSE),0)</f>
        <v>16335</v>
      </c>
      <c r="AA6473" s="11">
        <f t="shared" si="277"/>
        <v>94.3</v>
      </c>
      <c r="AB6473" s="5">
        <f>IFERROR(VLOOKUP(C6473,[2]Sheet1!$B:$F,5,FALSE),0)</f>
        <v>175399.83</v>
      </c>
      <c r="AC6473" s="11">
        <f>IFERROR(VLOOKUP(AE6473,[3]Sheet2!$M:$O,2,FALSE),0)</f>
        <v>0</v>
      </c>
      <c r="AD6473" s="11">
        <f>IFERROR(VLOOKUP(AE6473,[3]Sheet2!$M:$O,3,FALSE),0)</f>
        <v>0</v>
      </c>
      <c r="AE6473" s="10" t="str">
        <f t="shared" si="278"/>
        <v>81/82BNL</v>
      </c>
      <c r="AF6473" s="13">
        <f t="shared" si="279"/>
        <v>1.0600550964187327E-2</v>
      </c>
    </row>
    <row r="6474" spans="1:32" x14ac:dyDescent="0.45">
      <c r="A6474" t="s">
        <v>24</v>
      </c>
      <c r="B6474" t="s">
        <v>376</v>
      </c>
      <c r="C6474" t="s">
        <v>294</v>
      </c>
      <c r="D6474">
        <v>14400</v>
      </c>
      <c r="E6474">
        <v>121000</v>
      </c>
      <c r="F6474">
        <v>4138682</v>
      </c>
      <c r="L6474">
        <v>81806</v>
      </c>
      <c r="M6474">
        <v>270.39999999999998</v>
      </c>
      <c r="N6474">
        <v>53.25</v>
      </c>
      <c r="O6474">
        <v>4.09</v>
      </c>
      <c r="P6474">
        <v>7.68</v>
      </c>
      <c r="R6474">
        <v>217.79</v>
      </c>
      <c r="T6474">
        <v>3520.4</v>
      </c>
      <c r="U6474">
        <v>4627.97</v>
      </c>
      <c r="V6474">
        <v>-0.67859999999999998</v>
      </c>
      <c r="Y6474" s="12" t="str">
        <f>IFERROR(VLOOKUP(C6474,[1]Index!$D:$F,3,FALSE),"Non List")</f>
        <v>Manufacturing And Processing</v>
      </c>
      <c r="Z6474">
        <f>IFERROR(VLOOKUP(C6474,[1]LP!$B:$C,2,FALSE),0)</f>
        <v>13995</v>
      </c>
      <c r="AA6474" s="11">
        <f t="shared" si="277"/>
        <v>51.8</v>
      </c>
      <c r="AB6474" s="5">
        <f>IFERROR(VLOOKUP(C6474,[2]Sheet1!$B:$F,5,FALSE),0)</f>
        <v>108900</v>
      </c>
      <c r="AC6474" s="11">
        <f>IFERROR(VLOOKUP(AE6474,[3]Sheet2!$M:$O,2,FALSE),0)</f>
        <v>0</v>
      </c>
      <c r="AD6474" s="11">
        <f>IFERROR(VLOOKUP(AE6474,[3]Sheet2!$M:$O,3,FALSE),0)</f>
        <v>0</v>
      </c>
      <c r="AE6474" s="10" t="str">
        <f t="shared" si="278"/>
        <v>81/82BNT</v>
      </c>
      <c r="AF6474" s="13">
        <f t="shared" si="279"/>
        <v>1.9321186137906395E-2</v>
      </c>
    </row>
    <row r="6475" spans="1:32" x14ac:dyDescent="0.45">
      <c r="A6475" t="s">
        <v>24</v>
      </c>
      <c r="B6475" t="s">
        <v>376</v>
      </c>
      <c r="C6475" t="s">
        <v>295</v>
      </c>
      <c r="D6475">
        <v>1325.5</v>
      </c>
      <c r="E6475">
        <v>2672523.3149999999</v>
      </c>
      <c r="F6475">
        <v>889647.54799999995</v>
      </c>
      <c r="L6475">
        <v>198871.35</v>
      </c>
      <c r="M6475">
        <v>29.76</v>
      </c>
      <c r="N6475">
        <v>44.54</v>
      </c>
      <c r="O6475">
        <v>9.94</v>
      </c>
      <c r="P6475">
        <v>22.33</v>
      </c>
      <c r="R6475">
        <v>442.73</v>
      </c>
      <c r="T6475">
        <v>133.29</v>
      </c>
      <c r="U6475">
        <v>298.75</v>
      </c>
      <c r="V6475">
        <v>-0.77459999999999996</v>
      </c>
      <c r="Y6475" s="12" t="str">
        <f>IFERROR(VLOOKUP(C6475,[1]Index!$D:$F,3,FALSE),"Non List")</f>
        <v>Manufacturing And Processing</v>
      </c>
      <c r="Z6475">
        <f>IFERROR(VLOOKUP(C6475,[1]LP!$B:$C,2,FALSE),0)</f>
        <v>1361</v>
      </c>
      <c r="AA6475" s="11">
        <f t="shared" si="277"/>
        <v>45.7</v>
      </c>
      <c r="AB6475" s="5">
        <f>IFERROR(VLOOKUP(C6475,[2]Sheet1!$B:$F,5,FALSE),0)</f>
        <v>11224597.859999999</v>
      </c>
      <c r="AC6475" s="11">
        <f>IFERROR(VLOOKUP(AE6475,[3]Sheet2!$M:$O,2,FALSE),0)</f>
        <v>0</v>
      </c>
      <c r="AD6475" s="11">
        <f>IFERROR(VLOOKUP(AE6475,[3]Sheet2!$M:$O,3,FALSE),0)</f>
        <v>0</v>
      </c>
      <c r="AE6475" s="10" t="str">
        <f t="shared" si="278"/>
        <v>81/82HDL</v>
      </c>
      <c r="AF6475" s="13">
        <f t="shared" si="279"/>
        <v>2.1866274797942689E-2</v>
      </c>
    </row>
    <row r="6476" spans="1:32" x14ac:dyDescent="0.45">
      <c r="A6476" t="s">
        <v>24</v>
      </c>
      <c r="B6476" t="s">
        <v>376</v>
      </c>
      <c r="C6476" t="s">
        <v>298</v>
      </c>
      <c r="D6476">
        <v>242.1</v>
      </c>
      <c r="E6476">
        <v>72862.679999999993</v>
      </c>
      <c r="F6476">
        <v>320590.07900000003</v>
      </c>
      <c r="L6476">
        <v>5574.7460000000001</v>
      </c>
      <c r="M6476">
        <v>30.6</v>
      </c>
      <c r="N6476">
        <v>7.91</v>
      </c>
      <c r="O6476">
        <v>0.45</v>
      </c>
      <c r="P6476">
        <v>5.67</v>
      </c>
      <c r="R6476">
        <v>3.56</v>
      </c>
      <c r="T6476">
        <v>539.99</v>
      </c>
      <c r="U6476">
        <v>609.74</v>
      </c>
      <c r="V6476">
        <v>1.5185</v>
      </c>
      <c r="Y6476" s="12" t="str">
        <f>IFERROR(VLOOKUP(C6476,[1]Index!$D:$F,3,FALSE),"Non List")</f>
        <v>Manufacturing And Processing</v>
      </c>
      <c r="Z6476">
        <f>IFERROR(VLOOKUP(C6476,[1]LP!$B:$C,2,FALSE),0)</f>
        <v>251.8</v>
      </c>
      <c r="AA6476" s="11">
        <f t="shared" si="277"/>
        <v>8.1999999999999993</v>
      </c>
      <c r="AB6476" s="5">
        <f>IFERROR(VLOOKUP(C6476,[2]Sheet1!$B:$F,5,FALSE),0)</f>
        <v>240446.91</v>
      </c>
      <c r="AC6476" s="11">
        <f>IFERROR(VLOOKUP(AE6476,[3]Sheet2!$M:$O,2,FALSE),0)</f>
        <v>0</v>
      </c>
      <c r="AD6476" s="11">
        <f>IFERROR(VLOOKUP(AE6476,[3]Sheet2!$M:$O,3,FALSE),0)</f>
        <v>0</v>
      </c>
      <c r="AE6476" s="10" t="str">
        <f t="shared" si="278"/>
        <v>81/82NLO</v>
      </c>
      <c r="AF6476" s="13">
        <f t="shared" si="279"/>
        <v>0.12152501985702939</v>
      </c>
    </row>
    <row r="6477" spans="1:32" x14ac:dyDescent="0.45">
      <c r="A6477" t="s">
        <v>24</v>
      </c>
      <c r="B6477" t="s">
        <v>376</v>
      </c>
      <c r="C6477" t="s">
        <v>296</v>
      </c>
      <c r="D6477">
        <v>46450</v>
      </c>
      <c r="E6477">
        <v>92100</v>
      </c>
      <c r="F6477">
        <v>5281300</v>
      </c>
      <c r="L6477">
        <v>526900</v>
      </c>
      <c r="M6477">
        <v>2288.36</v>
      </c>
      <c r="N6477">
        <v>20.3</v>
      </c>
      <c r="O6477">
        <v>7.96</v>
      </c>
      <c r="P6477">
        <v>39.22</v>
      </c>
      <c r="R6477">
        <v>161.59</v>
      </c>
      <c r="T6477">
        <v>5834.31</v>
      </c>
      <c r="U6477">
        <v>17331.98</v>
      </c>
      <c r="V6477">
        <v>-0.62690000000000001</v>
      </c>
      <c r="Y6477" s="12" t="str">
        <f>IFERROR(VLOOKUP(C6477,[1]Index!$D:$F,3,FALSE),"Non List")</f>
        <v>Manufacturing And Processing</v>
      </c>
      <c r="Z6477">
        <f>IFERROR(VLOOKUP(C6477,[1]LP!$B:$C,2,FALSE),0)</f>
        <v>45000</v>
      </c>
      <c r="AA6477" s="11">
        <f t="shared" si="277"/>
        <v>19.7</v>
      </c>
      <c r="AB6477" s="5">
        <f>IFERROR(VLOOKUP(C6477,[2]Sheet1!$B:$F,5,FALSE),0)</f>
        <v>138150</v>
      </c>
      <c r="AC6477" s="11">
        <f>IFERROR(VLOOKUP(AE6477,[3]Sheet2!$M:$O,2,FALSE),0)</f>
        <v>0</v>
      </c>
      <c r="AD6477" s="11">
        <f>IFERROR(VLOOKUP(AE6477,[3]Sheet2!$M:$O,3,FALSE),0)</f>
        <v>0</v>
      </c>
      <c r="AE6477" s="10" t="str">
        <f t="shared" si="278"/>
        <v>81/82UNL</v>
      </c>
      <c r="AF6477" s="13">
        <f t="shared" si="279"/>
        <v>5.085244444444445E-2</v>
      </c>
    </row>
    <row r="6478" spans="1:32" x14ac:dyDescent="0.45">
      <c r="A6478" t="s">
        <v>24</v>
      </c>
      <c r="B6478" t="s">
        <v>376</v>
      </c>
      <c r="C6478" t="s">
        <v>297</v>
      </c>
      <c r="D6478">
        <v>569</v>
      </c>
      <c r="E6478">
        <v>5027000</v>
      </c>
      <c r="F6478">
        <v>4488074.97</v>
      </c>
      <c r="L6478">
        <v>12799.15</v>
      </c>
      <c r="M6478">
        <v>1</v>
      </c>
      <c r="N6478">
        <v>569</v>
      </c>
      <c r="O6478">
        <v>3.01</v>
      </c>
      <c r="P6478">
        <v>0.54</v>
      </c>
      <c r="R6478">
        <v>1712.69</v>
      </c>
      <c r="T6478">
        <v>189.28</v>
      </c>
      <c r="U6478">
        <v>65.260000000000005</v>
      </c>
      <c r="V6478">
        <v>-0.88529999999999998</v>
      </c>
      <c r="Y6478" s="12" t="str">
        <f>IFERROR(VLOOKUP(C6478,[1]Index!$D:$F,3,FALSE),"Non List")</f>
        <v>Manufacturing And Processing</v>
      </c>
      <c r="Z6478">
        <f>IFERROR(VLOOKUP(C6478,[1]LP!$B:$C,2,FALSE),0)</f>
        <v>506.5</v>
      </c>
      <c r="AA6478" s="11">
        <f t="shared" si="277"/>
        <v>506.5</v>
      </c>
      <c r="AB6478" s="5">
        <f>IFERROR(VLOOKUP(C6478,[2]Sheet1!$B:$F,5,FALSE),0)</f>
        <v>50270000</v>
      </c>
      <c r="AC6478" s="11">
        <f>IFERROR(VLOOKUP(AE6478,[3]Sheet2!$M:$O,2,FALSE),0)</f>
        <v>0</v>
      </c>
      <c r="AD6478" s="11">
        <f>IFERROR(VLOOKUP(AE6478,[3]Sheet2!$M:$O,3,FALSE),0)</f>
        <v>0</v>
      </c>
      <c r="AE6478" s="10" t="str">
        <f t="shared" si="278"/>
        <v>81/82SHIVM</v>
      </c>
      <c r="AF6478" s="13">
        <f t="shared" si="279"/>
        <v>1.9743336623889436E-3</v>
      </c>
    </row>
    <row r="6479" spans="1:32" x14ac:dyDescent="0.45">
      <c r="A6479" t="s">
        <v>24</v>
      </c>
      <c r="B6479" t="s">
        <v>376</v>
      </c>
      <c r="C6479" t="s">
        <v>368</v>
      </c>
      <c r="D6479">
        <v>760</v>
      </c>
      <c r="E6479">
        <v>4650000</v>
      </c>
      <c r="F6479">
        <v>4572335.0020000003</v>
      </c>
      <c r="L6479">
        <v>-22584.021000000001</v>
      </c>
      <c r="M6479">
        <v>-1.92</v>
      </c>
      <c r="N6479">
        <v>-395.83</v>
      </c>
      <c r="O6479">
        <v>3.83</v>
      </c>
      <c r="P6479">
        <v>-0.98</v>
      </c>
      <c r="R6479">
        <v>-1516.03</v>
      </c>
      <c r="T6479">
        <v>198.33</v>
      </c>
      <c r="U6479" t="s">
        <v>314</v>
      </c>
      <c r="V6479" t="s">
        <v>314</v>
      </c>
      <c r="Y6479" s="12" t="str">
        <f>IFERROR(VLOOKUP(C6479,[1]Index!$D:$F,3,FALSE),"Non List")</f>
        <v>Manufacturing And Processing</v>
      </c>
      <c r="Z6479">
        <f>IFERROR(VLOOKUP(C6479,[1]LP!$B:$C,2,FALSE),0)</f>
        <v>713</v>
      </c>
      <c r="AA6479" s="11">
        <f t="shared" si="277"/>
        <v>-371.4</v>
      </c>
      <c r="AB6479" s="5">
        <f>IFERROR(VLOOKUP(C6479,[2]Sheet1!$B:$F,5,FALSE),0)</f>
        <v>5580000</v>
      </c>
      <c r="AC6479" s="11">
        <f>IFERROR(VLOOKUP(AE6479,[3]Sheet2!$M:$O,2,FALSE),0)</f>
        <v>0</v>
      </c>
      <c r="AD6479" s="11">
        <f>IFERROR(VLOOKUP(AE6479,[3]Sheet2!$M:$O,3,FALSE),0)</f>
        <v>0</v>
      </c>
      <c r="AE6479" s="10" t="str">
        <f t="shared" si="278"/>
        <v>81/82SARBTM</v>
      </c>
      <c r="AF6479" s="13">
        <f t="shared" si="279"/>
        <v>-2.6928471248246844E-3</v>
      </c>
    </row>
    <row r="6480" spans="1:32" x14ac:dyDescent="0.45">
      <c r="A6480" t="s">
        <v>24</v>
      </c>
      <c r="B6480" t="s">
        <v>376</v>
      </c>
      <c r="C6480" t="s">
        <v>367</v>
      </c>
      <c r="D6480">
        <v>460.4</v>
      </c>
      <c r="E6480">
        <v>3075050</v>
      </c>
      <c r="F6480">
        <v>1858724.5390000001</v>
      </c>
      <c r="L6480">
        <v>-85532.675000000003</v>
      </c>
      <c r="M6480">
        <v>-11.12</v>
      </c>
      <c r="N6480">
        <v>-41.4</v>
      </c>
      <c r="O6480">
        <v>2.87</v>
      </c>
      <c r="P6480">
        <v>-6.93</v>
      </c>
      <c r="R6480">
        <v>-118.82</v>
      </c>
      <c r="T6480">
        <v>160.44999999999999</v>
      </c>
      <c r="U6480" t="s">
        <v>314</v>
      </c>
      <c r="V6480" t="s">
        <v>314</v>
      </c>
      <c r="Y6480" s="12" t="str">
        <f>IFERROR(VLOOKUP(C6480,[1]Index!$D:$F,3,FALSE),"Non List")</f>
        <v>Manufacturing And Processing</v>
      </c>
      <c r="Z6480">
        <f>IFERROR(VLOOKUP(C6480,[1]LP!$B:$C,2,FALSE),0)</f>
        <v>448.5</v>
      </c>
      <c r="AA6480" s="11">
        <f t="shared" si="277"/>
        <v>-40.299999999999997</v>
      </c>
      <c r="AB6480" s="5">
        <f>IFERROR(VLOOKUP(C6480,[2]Sheet1!$B:$F,5,FALSE),0)</f>
        <v>11685190</v>
      </c>
      <c r="AC6480" s="11">
        <f>IFERROR(VLOOKUP(AE6480,[3]Sheet2!$M:$O,2,FALSE),0)</f>
        <v>0</v>
      </c>
      <c r="AD6480" s="11">
        <f>IFERROR(VLOOKUP(AE6480,[3]Sheet2!$M:$O,3,FALSE),0)</f>
        <v>0</v>
      </c>
      <c r="AE6480" s="10" t="str">
        <f t="shared" si="278"/>
        <v>81/82SONA</v>
      </c>
      <c r="AF6480" s="13">
        <f t="shared" si="279"/>
        <v>-2.479375696767001E-2</v>
      </c>
    </row>
    <row r="6481" spans="1:32" x14ac:dyDescent="0.45">
      <c r="A6481" t="s">
        <v>24</v>
      </c>
      <c r="B6481" t="s">
        <v>376</v>
      </c>
      <c r="C6481" t="s">
        <v>366</v>
      </c>
      <c r="D6481">
        <v>482</v>
      </c>
      <c r="E6481">
        <v>4567685.7</v>
      </c>
      <c r="F6481">
        <v>4413964.22</v>
      </c>
      <c r="L6481">
        <v>-513774.473</v>
      </c>
      <c r="M6481">
        <v>-44.96</v>
      </c>
      <c r="N6481">
        <v>-10.72</v>
      </c>
      <c r="O6481">
        <v>2.4500000000000002</v>
      </c>
      <c r="P6481">
        <v>-22.88</v>
      </c>
      <c r="R6481">
        <v>-26.26</v>
      </c>
      <c r="T6481">
        <v>196.63</v>
      </c>
      <c r="U6481" t="s">
        <v>314</v>
      </c>
      <c r="V6481" t="s">
        <v>314</v>
      </c>
      <c r="Y6481" s="12" t="str">
        <f>IFERROR(VLOOKUP(C6481,[1]Index!$D:$F,3,FALSE),"Non List")</f>
        <v>Manufacturing And Processing</v>
      </c>
      <c r="Z6481">
        <f>IFERROR(VLOOKUP(C6481,[1]LP!$B:$C,2,FALSE),0)</f>
        <v>502</v>
      </c>
      <c r="AA6481" s="11">
        <f t="shared" si="277"/>
        <v>-11.2</v>
      </c>
      <c r="AB6481" s="5">
        <f>IFERROR(VLOOKUP(C6481,[2]Sheet1!$B:$F,5,FALSE),0)</f>
        <v>9135371.4000000004</v>
      </c>
      <c r="AC6481" s="11">
        <f>IFERROR(VLOOKUP(AE6481,[3]Sheet2!$M:$O,2,FALSE),0)</f>
        <v>0</v>
      </c>
      <c r="AD6481" s="11">
        <f>IFERROR(VLOOKUP(AE6481,[3]Sheet2!$M:$O,3,FALSE),0)</f>
        <v>0</v>
      </c>
      <c r="AE6481" s="10" t="str">
        <f t="shared" si="278"/>
        <v>81/82GCIL</v>
      </c>
      <c r="AF6481" s="13">
        <f t="shared" si="279"/>
        <v>-8.9561752988047805E-2</v>
      </c>
    </row>
    <row r="6482" spans="1:32" x14ac:dyDescent="0.45">
      <c r="A6482" t="s">
        <v>24</v>
      </c>
      <c r="B6482" t="s">
        <v>376</v>
      </c>
      <c r="C6482" t="s">
        <v>299</v>
      </c>
      <c r="D6482">
        <v>2157</v>
      </c>
      <c r="E6482">
        <v>6057675</v>
      </c>
      <c r="F6482">
        <v>18341605</v>
      </c>
      <c r="L6482">
        <v>300981</v>
      </c>
      <c r="M6482">
        <v>19.84</v>
      </c>
      <c r="N6482">
        <v>108.72</v>
      </c>
      <c r="O6482">
        <v>5.36</v>
      </c>
      <c r="P6482">
        <v>4.93</v>
      </c>
      <c r="R6482">
        <v>582.74</v>
      </c>
      <c r="T6482">
        <v>402.78</v>
      </c>
      <c r="U6482">
        <v>424.03</v>
      </c>
      <c r="V6482">
        <v>-0.8034</v>
      </c>
      <c r="Y6482" s="12" t="str">
        <f>IFERROR(VLOOKUP(C6482,[1]Index!$D:$F,3,FALSE),"Non List")</f>
        <v>Investment</v>
      </c>
      <c r="Z6482">
        <f>IFERROR(VLOOKUP(C6482,[1]LP!$B:$C,2,FALSE),0)</f>
        <v>2099.1</v>
      </c>
      <c r="AA6482" s="11">
        <f t="shared" si="277"/>
        <v>105.8</v>
      </c>
      <c r="AB6482" s="5">
        <f>IFERROR(VLOOKUP(C6482,[2]Sheet1!$B:$F,5,FALSE),0)</f>
        <v>12115350</v>
      </c>
      <c r="AC6482" s="11">
        <f>IFERROR(VLOOKUP(AE6482,[3]Sheet2!$M:$O,2,FALSE),0)</f>
        <v>0</v>
      </c>
      <c r="AD6482" s="11">
        <f>IFERROR(VLOOKUP(AE6482,[3]Sheet2!$M:$O,3,FALSE),0)</f>
        <v>0</v>
      </c>
      <c r="AE6482" s="10" t="str">
        <f t="shared" si="278"/>
        <v>81/82CIT</v>
      </c>
      <c r="AF6482" s="13">
        <f t="shared" si="279"/>
        <v>9.4516697632318625E-3</v>
      </c>
    </row>
    <row r="6483" spans="1:32" x14ac:dyDescent="0.45">
      <c r="A6483" t="s">
        <v>24</v>
      </c>
      <c r="B6483" t="s">
        <v>376</v>
      </c>
      <c r="C6483" t="s">
        <v>369</v>
      </c>
      <c r="D6483">
        <v>1360</v>
      </c>
      <c r="E6483">
        <v>1415700</v>
      </c>
      <c r="F6483">
        <v>824295.05</v>
      </c>
      <c r="L6483">
        <v>34996.44</v>
      </c>
      <c r="M6483">
        <v>9.8800000000000008</v>
      </c>
      <c r="N6483">
        <v>137.65</v>
      </c>
      <c r="O6483">
        <v>8.6</v>
      </c>
      <c r="P6483">
        <v>6.25</v>
      </c>
      <c r="R6483">
        <v>1183.79</v>
      </c>
      <c r="T6483">
        <v>158.22999999999999</v>
      </c>
      <c r="U6483">
        <v>187.55</v>
      </c>
      <c r="V6483">
        <v>-0.86209999999999998</v>
      </c>
      <c r="Y6483" s="12" t="str">
        <f>IFERROR(VLOOKUP(C6483,[1]Index!$D:$F,3,FALSE),"Non List")</f>
        <v>Investment</v>
      </c>
      <c r="Z6483">
        <f>IFERROR(VLOOKUP(C6483,[1]LP!$B:$C,2,FALSE),0)</f>
        <v>1319</v>
      </c>
      <c r="AA6483" s="11">
        <f t="shared" si="277"/>
        <v>133.5</v>
      </c>
      <c r="AB6483" s="5">
        <f>IFERROR(VLOOKUP(C6483,[2]Sheet1!$B:$F,5,FALSE),0)</f>
        <v>3397680</v>
      </c>
      <c r="AC6483" s="11">
        <f>IFERROR(VLOOKUP(AE6483,[3]Sheet2!$M:$O,2,FALSE),0)</f>
        <v>0</v>
      </c>
      <c r="AD6483" s="11">
        <f>IFERROR(VLOOKUP(AE6483,[3]Sheet2!$M:$O,3,FALSE),0)</f>
        <v>0</v>
      </c>
      <c r="AE6483" s="10" t="str">
        <f t="shared" si="278"/>
        <v>81/82HATHY</v>
      </c>
      <c r="AF6483" s="13">
        <f t="shared" si="279"/>
        <v>7.4905231235784693E-3</v>
      </c>
    </row>
    <row r="6484" spans="1:32" x14ac:dyDescent="0.45">
      <c r="A6484" t="s">
        <v>24</v>
      </c>
      <c r="B6484" t="s">
        <v>376</v>
      </c>
      <c r="C6484" t="s">
        <v>300</v>
      </c>
      <c r="D6484">
        <v>244</v>
      </c>
      <c r="E6484">
        <v>24559813</v>
      </c>
      <c r="F6484">
        <v>4450298</v>
      </c>
      <c r="L6484">
        <v>273777</v>
      </c>
      <c r="M6484">
        <v>4.4400000000000004</v>
      </c>
      <c r="N6484">
        <v>54.95</v>
      </c>
      <c r="O6484">
        <v>2.0699999999999998</v>
      </c>
      <c r="P6484">
        <v>3.77</v>
      </c>
      <c r="R6484">
        <v>113.75</v>
      </c>
      <c r="T6484">
        <v>118.12</v>
      </c>
      <c r="U6484">
        <v>108.63</v>
      </c>
      <c r="V6484">
        <v>-0.55479999999999996</v>
      </c>
      <c r="Y6484" s="12" t="str">
        <f>IFERROR(VLOOKUP(C6484,[1]Index!$D:$F,3,FALSE),"Non List")</f>
        <v>Investment</v>
      </c>
      <c r="Z6484">
        <f>IFERROR(VLOOKUP(C6484,[1]LP!$B:$C,2,FALSE),0)</f>
        <v>231</v>
      </c>
      <c r="AA6484" s="11">
        <f t="shared" si="277"/>
        <v>52</v>
      </c>
      <c r="AB6484" s="5">
        <f>IFERROR(VLOOKUP(C6484,[2]Sheet1!$B:$F,5,FALSE),0)</f>
        <v>49119626</v>
      </c>
      <c r="AC6484" s="11">
        <f>IFERROR(VLOOKUP(AE6484,[3]Sheet2!$M:$O,2,FALSE),0)</f>
        <v>0</v>
      </c>
      <c r="AD6484" s="11">
        <f>IFERROR(VLOOKUP(AE6484,[3]Sheet2!$M:$O,3,FALSE),0)</f>
        <v>0</v>
      </c>
      <c r="AE6484" s="10" t="str">
        <f t="shared" si="278"/>
        <v>81/82HIDCL</v>
      </c>
      <c r="AF6484" s="13">
        <f t="shared" si="279"/>
        <v>1.9220779220779222E-2</v>
      </c>
    </row>
    <row r="6485" spans="1:32" x14ac:dyDescent="0.45">
      <c r="A6485" t="s">
        <v>24</v>
      </c>
      <c r="B6485" t="s">
        <v>376</v>
      </c>
      <c r="C6485" t="s">
        <v>301</v>
      </c>
      <c r="D6485">
        <v>253.1</v>
      </c>
      <c r="E6485">
        <v>21600000</v>
      </c>
      <c r="F6485">
        <v>3321958</v>
      </c>
      <c r="L6485">
        <v>350900</v>
      </c>
      <c r="M6485">
        <v>6.48</v>
      </c>
      <c r="N6485">
        <v>39.06</v>
      </c>
      <c r="O6485">
        <v>2.19</v>
      </c>
      <c r="P6485">
        <v>5.63</v>
      </c>
      <c r="R6485">
        <v>85.54</v>
      </c>
      <c r="T6485">
        <v>115.38</v>
      </c>
      <c r="U6485">
        <v>129.69999999999999</v>
      </c>
      <c r="V6485">
        <v>-0.48749999999999999</v>
      </c>
      <c r="Y6485" s="12" t="str">
        <f>IFERROR(VLOOKUP(C6485,[1]Index!$D:$F,3,FALSE),"Non List")</f>
        <v>Investment</v>
      </c>
      <c r="Z6485">
        <f>IFERROR(VLOOKUP(C6485,[1]LP!$B:$C,2,FALSE),0)</f>
        <v>247</v>
      </c>
      <c r="AA6485" s="11">
        <f t="shared" si="277"/>
        <v>38.1</v>
      </c>
      <c r="AB6485" s="5">
        <f>IFERROR(VLOOKUP(C6485,[2]Sheet1!$B:$F,5,FALSE),0)</f>
        <v>86400000</v>
      </c>
      <c r="AC6485" s="11">
        <f>IFERROR(VLOOKUP(AE6485,[3]Sheet2!$M:$O,2,FALSE),0)</f>
        <v>0</v>
      </c>
      <c r="AD6485" s="11">
        <f>IFERROR(VLOOKUP(AE6485,[3]Sheet2!$M:$O,3,FALSE),0)</f>
        <v>0</v>
      </c>
      <c r="AE6485" s="10" t="str">
        <f t="shared" si="278"/>
        <v>81/82NIFRA</v>
      </c>
      <c r="AF6485" s="13">
        <f t="shared" si="279"/>
        <v>2.6234817813765184E-2</v>
      </c>
    </row>
    <row r="6486" spans="1:32" x14ac:dyDescent="0.45">
      <c r="A6486" t="s">
        <v>24</v>
      </c>
      <c r="B6486" t="s">
        <v>376</v>
      </c>
      <c r="C6486" t="s">
        <v>304</v>
      </c>
      <c r="D6486">
        <v>1227</v>
      </c>
      <c r="E6486">
        <v>555600</v>
      </c>
      <c r="F6486">
        <v>64210.315000000002</v>
      </c>
      <c r="L6486">
        <v>667.45399999999995</v>
      </c>
      <c r="M6486">
        <v>0.48</v>
      </c>
      <c r="N6486">
        <v>2556.25</v>
      </c>
      <c r="O6486">
        <v>11</v>
      </c>
      <c r="P6486">
        <v>0.43</v>
      </c>
      <c r="R6486">
        <v>28118.75</v>
      </c>
      <c r="T6486">
        <v>111.56</v>
      </c>
      <c r="U6486">
        <v>34.71</v>
      </c>
      <c r="V6486">
        <v>-0.97170000000000001</v>
      </c>
      <c r="Y6486" s="12" t="str">
        <f>IFERROR(VLOOKUP(C6486,[1]Index!$D:$F,3,FALSE),"Non List")</f>
        <v>Investment</v>
      </c>
      <c r="Z6486">
        <f>IFERROR(VLOOKUP(C6486,[1]LP!$B:$C,2,FALSE),0)</f>
        <v>1177</v>
      </c>
      <c r="AA6486" s="11">
        <f t="shared" si="277"/>
        <v>2452.1</v>
      </c>
      <c r="AB6486" s="5">
        <f>IFERROR(VLOOKUP(C6486,[2]Sheet1!$B:$F,5,FALSE),0)</f>
        <v>555600.1</v>
      </c>
      <c r="AC6486" s="11">
        <f>IFERROR(VLOOKUP(AE6486,[3]Sheet2!$M:$O,2,FALSE),0)</f>
        <v>0</v>
      </c>
      <c r="AD6486" s="11">
        <f>IFERROR(VLOOKUP(AE6486,[3]Sheet2!$M:$O,3,FALSE),0)</f>
        <v>0</v>
      </c>
      <c r="AE6486" s="10" t="str">
        <f t="shared" si="278"/>
        <v>81/82ENL</v>
      </c>
      <c r="AF6486" s="13">
        <f t="shared" si="279"/>
        <v>4.078164825828377E-4</v>
      </c>
    </row>
    <row r="6487" spans="1:32" x14ac:dyDescent="0.45">
      <c r="A6487" t="s">
        <v>24</v>
      </c>
      <c r="B6487" t="s">
        <v>376</v>
      </c>
      <c r="C6487" t="s">
        <v>302</v>
      </c>
      <c r="D6487">
        <v>984</v>
      </c>
      <c r="E6487">
        <v>1284372.2849999999</v>
      </c>
      <c r="F6487">
        <v>825571.51</v>
      </c>
      <c r="L6487">
        <v>43334.01</v>
      </c>
      <c r="M6487">
        <v>13.48</v>
      </c>
      <c r="N6487">
        <v>73</v>
      </c>
      <c r="O6487">
        <v>5.99</v>
      </c>
      <c r="P6487">
        <v>8.2100000000000009</v>
      </c>
      <c r="R6487">
        <v>437.27</v>
      </c>
      <c r="T6487">
        <v>164.28</v>
      </c>
      <c r="U6487">
        <v>223.22</v>
      </c>
      <c r="V6487">
        <v>-0.7732</v>
      </c>
      <c r="Y6487" s="12" t="str">
        <f>IFERROR(VLOOKUP(C6487,[1]Index!$D:$F,3,FALSE),"Non List")</f>
        <v>Investment</v>
      </c>
      <c r="Z6487">
        <f>IFERROR(VLOOKUP(C6487,[1]LP!$B:$C,2,FALSE),0)</f>
        <v>1034</v>
      </c>
      <c r="AA6487" s="11">
        <f t="shared" si="277"/>
        <v>76.7</v>
      </c>
      <c r="AB6487" s="5">
        <f>IFERROR(VLOOKUP(C6487,[2]Sheet1!$B:$F,5,FALSE),0)</f>
        <v>12843723</v>
      </c>
      <c r="AC6487" s="11">
        <f>IFERROR(VLOOKUP(AE6487,[3]Sheet2!$M:$O,2,FALSE),0)</f>
        <v>0</v>
      </c>
      <c r="AD6487" s="11">
        <f>IFERROR(VLOOKUP(AE6487,[3]Sheet2!$M:$O,3,FALSE),0)</f>
        <v>0</v>
      </c>
      <c r="AE6487" s="10" t="str">
        <f t="shared" si="278"/>
        <v>81/82NRN</v>
      </c>
      <c r="AF6487" s="13">
        <f t="shared" si="279"/>
        <v>1.3036750483558995E-2</v>
      </c>
    </row>
    <row r="6488" spans="1:32" x14ac:dyDescent="0.45">
      <c r="A6488" t="s">
        <v>24</v>
      </c>
      <c r="B6488" t="s">
        <v>376</v>
      </c>
      <c r="C6488" t="s">
        <v>303</v>
      </c>
      <c r="D6488">
        <v>1621.9</v>
      </c>
      <c r="E6488">
        <v>1034237.06</v>
      </c>
      <c r="F6488">
        <v>486042.22</v>
      </c>
      <c r="L6488">
        <v>90783.88</v>
      </c>
      <c r="M6488">
        <v>35.08</v>
      </c>
      <c r="N6488">
        <v>46.23</v>
      </c>
      <c r="O6488">
        <v>11.03</v>
      </c>
      <c r="P6488">
        <v>23.89</v>
      </c>
      <c r="R6488">
        <v>509.92</v>
      </c>
      <c r="T6488">
        <v>147</v>
      </c>
      <c r="U6488">
        <v>340.63</v>
      </c>
      <c r="V6488">
        <v>-0.79</v>
      </c>
      <c r="Y6488" s="12" t="str">
        <f>IFERROR(VLOOKUP(C6488,[1]Index!$D:$F,3,FALSE),"Non List")</f>
        <v>Investment</v>
      </c>
      <c r="Z6488">
        <f>IFERROR(VLOOKUP(C6488,[1]LP!$B:$C,2,FALSE),0)</f>
        <v>1579</v>
      </c>
      <c r="AA6488" s="11">
        <f t="shared" si="277"/>
        <v>45</v>
      </c>
      <c r="AB6488" s="5">
        <f>IFERROR(VLOOKUP(C6488,[2]Sheet1!$B:$F,5,FALSE),0)</f>
        <v>10342371</v>
      </c>
      <c r="AC6488" s="11">
        <f>IFERROR(VLOOKUP(AE6488,[3]Sheet2!$M:$O,2,FALSE),0)</f>
        <v>0</v>
      </c>
      <c r="AD6488" s="11">
        <f>IFERROR(VLOOKUP(AE6488,[3]Sheet2!$M:$O,3,FALSE),0)</f>
        <v>0</v>
      </c>
      <c r="AE6488" s="10" t="str">
        <f t="shared" si="278"/>
        <v>81/82CHDC</v>
      </c>
      <c r="AF6488" s="13">
        <f t="shared" si="279"/>
        <v>2.2216592780240657E-2</v>
      </c>
    </row>
    <row r="6489" spans="1:32" x14ac:dyDescent="0.45">
      <c r="A6489" t="s">
        <v>24</v>
      </c>
      <c r="B6489" t="s">
        <v>376</v>
      </c>
      <c r="C6489" t="s">
        <v>305</v>
      </c>
      <c r="D6489">
        <v>5700</v>
      </c>
      <c r="E6489">
        <v>320716.96000000002</v>
      </c>
      <c r="F6489">
        <v>1339469.32</v>
      </c>
      <c r="L6489">
        <v>16023.323</v>
      </c>
      <c r="M6489">
        <v>19.96</v>
      </c>
      <c r="N6489">
        <v>285.57</v>
      </c>
      <c r="O6489">
        <v>11.01</v>
      </c>
      <c r="P6489">
        <v>3.86</v>
      </c>
      <c r="R6489">
        <v>3144.13</v>
      </c>
      <c r="T6489">
        <v>517.65</v>
      </c>
      <c r="U6489">
        <v>482.16</v>
      </c>
      <c r="V6489" s="14">
        <v>-0.91539999999999999</v>
      </c>
      <c r="Y6489" s="12" t="str">
        <f>IFERROR(VLOOKUP(C6489,[1]Index!$D:$F,3,FALSE),"Non List")</f>
        <v>Tradings</v>
      </c>
      <c r="Z6489">
        <f>IFERROR(VLOOKUP(C6489,[1]LP!$B:$C,2,FALSE),0)</f>
        <v>5680</v>
      </c>
      <c r="AA6489" s="11">
        <f t="shared" si="277"/>
        <v>284.60000000000002</v>
      </c>
      <c r="AB6489" s="5">
        <f>IFERROR(VLOOKUP(C6489,[2]Sheet1!$B:$F,5,FALSE),0)</f>
        <v>2533664.3000000003</v>
      </c>
      <c r="AC6489" s="11">
        <f>IFERROR(VLOOKUP(AE6489,[3]Sheet2!$M:$O,2,FALSE),0)</f>
        <v>0</v>
      </c>
      <c r="AD6489" s="11">
        <f>IFERROR(VLOOKUP(AE6489,[3]Sheet2!$M:$O,3,FALSE),0)</f>
        <v>0</v>
      </c>
      <c r="AE6489" s="10" t="str">
        <f t="shared" si="278"/>
        <v>81/82STC</v>
      </c>
      <c r="AF6489" s="13">
        <f t="shared" si="279"/>
        <v>3.5140845070422539E-3</v>
      </c>
    </row>
    <row r="6490" spans="1:32" x14ac:dyDescent="0.45">
      <c r="A6490" t="s">
        <v>24</v>
      </c>
      <c r="B6490" t="s">
        <v>376</v>
      </c>
      <c r="C6490" t="s">
        <v>307</v>
      </c>
      <c r="D6490">
        <v>942</v>
      </c>
      <c r="E6490">
        <v>18000000</v>
      </c>
      <c r="F6490">
        <v>78315846</v>
      </c>
      <c r="L6490">
        <v>1739591</v>
      </c>
      <c r="M6490">
        <v>38.64</v>
      </c>
      <c r="N6490">
        <v>24.38</v>
      </c>
      <c r="O6490">
        <v>1.76</v>
      </c>
      <c r="P6490">
        <v>7.22</v>
      </c>
      <c r="R6490">
        <v>42.91</v>
      </c>
      <c r="T6490">
        <v>535.09</v>
      </c>
      <c r="U6490">
        <v>682.06</v>
      </c>
      <c r="V6490">
        <v>-0.27589999999999998</v>
      </c>
      <c r="Y6490" s="12" t="str">
        <f>IFERROR(VLOOKUP(C6490,[1]Index!$D:$F,3,FALSE),"Non List")</f>
        <v>Others</v>
      </c>
      <c r="Z6490">
        <f>IFERROR(VLOOKUP(C6490,[1]LP!$B:$C,2,FALSE),0)</f>
        <v>919</v>
      </c>
      <c r="AA6490" s="11">
        <f t="shared" si="277"/>
        <v>23.8</v>
      </c>
      <c r="AB6490" s="5">
        <f>IFERROR(VLOOKUP(C6490,[2]Sheet1!$B:$F,5,FALSE),0)</f>
        <v>14400000</v>
      </c>
      <c r="AC6490" s="11">
        <f>IFERROR(VLOOKUP(AE6490,[3]Sheet2!$M:$O,2,FALSE),0)</f>
        <v>0</v>
      </c>
      <c r="AD6490" s="11">
        <f>IFERROR(VLOOKUP(AE6490,[3]Sheet2!$M:$O,3,FALSE),0)</f>
        <v>0</v>
      </c>
      <c r="AE6490" s="10" t="str">
        <f t="shared" si="278"/>
        <v>81/82NTC</v>
      </c>
      <c r="AF6490" s="13">
        <f t="shared" si="279"/>
        <v>4.2045701849836782E-2</v>
      </c>
    </row>
    <row r="6491" spans="1:32" x14ac:dyDescent="0.45">
      <c r="A6491" t="s">
        <v>24</v>
      </c>
      <c r="B6491" t="s">
        <v>376</v>
      </c>
      <c r="C6491" t="s">
        <v>373</v>
      </c>
      <c r="D6491">
        <v>808.8</v>
      </c>
      <c r="E6491"/>
      <c r="F6491">
        <v>5338917.4069999997</v>
      </c>
      <c r="L6491">
        <v>226396.55900000001</v>
      </c>
      <c r="M6491">
        <v>8.7100000000000009</v>
      </c>
      <c r="P6491">
        <v>16.96</v>
      </c>
      <c r="T6491">
        <v>152.21</v>
      </c>
      <c r="U6491">
        <v>1042996297.58</v>
      </c>
      <c r="V6491">
        <v>1289559.2097</v>
      </c>
      <c r="Y6491" s="12" t="str">
        <f>IFERROR(VLOOKUP(C6491,[1]Index!$D:$F,3,FALSE),"Non List")</f>
        <v>Others</v>
      </c>
      <c r="Z6491">
        <f>IFERROR(VLOOKUP(C6491,[1]LP!$B:$C,2,FALSE),0)</f>
        <v>791</v>
      </c>
      <c r="AA6491" s="11">
        <f t="shared" si="277"/>
        <v>90.8</v>
      </c>
      <c r="AB6491" s="5">
        <f>IFERROR(VLOOKUP(C6491,[2]Sheet1!$B:$F,5,FALSE),0)</f>
        <v>30159999.999999996</v>
      </c>
      <c r="AC6491" s="11">
        <f>IFERROR(VLOOKUP(AE6491,[3]Sheet2!$M:$O,2,FALSE),0)</f>
        <v>0</v>
      </c>
      <c r="AD6491" s="11">
        <f>IFERROR(VLOOKUP(AE6491,[3]Sheet2!$M:$O,3,FALSE),0)</f>
        <v>0</v>
      </c>
      <c r="AE6491" s="10" t="str">
        <f t="shared" si="278"/>
        <v>81/82HRL</v>
      </c>
      <c r="AF6491" s="13">
        <f t="shared" si="279"/>
        <v>1.1011378002528447E-2</v>
      </c>
    </row>
    <row r="6492" spans="1:32" x14ac:dyDescent="0.45">
      <c r="A6492" t="s">
        <v>24</v>
      </c>
      <c r="B6492" t="s">
        <v>376</v>
      </c>
      <c r="C6492" t="s">
        <v>374</v>
      </c>
      <c r="D6492">
        <v>1500</v>
      </c>
      <c r="E6492">
        <v>700000</v>
      </c>
      <c r="F6492">
        <v>-20616.375</v>
      </c>
      <c r="L6492">
        <v>16544.253000000001</v>
      </c>
      <c r="M6492">
        <v>9.44</v>
      </c>
      <c r="N6492">
        <v>158.9</v>
      </c>
      <c r="O6492">
        <v>15.46</v>
      </c>
      <c r="P6492">
        <v>9.74</v>
      </c>
      <c r="R6492">
        <v>2456.59</v>
      </c>
      <c r="T6492">
        <v>97.05</v>
      </c>
      <c r="U6492">
        <v>143.57</v>
      </c>
      <c r="V6492">
        <v>-0.90429999999999999</v>
      </c>
      <c r="Y6492" s="12" t="str">
        <f>IFERROR(VLOOKUP(C6492,[1]Index!$D:$F,3,FALSE),"Non List")</f>
        <v>Others</v>
      </c>
      <c r="Z6492">
        <f>IFERROR(VLOOKUP(C6492,[1]LP!$B:$C,2,FALSE),0)</f>
        <v>1460</v>
      </c>
      <c r="AA6492" s="11">
        <f t="shared" si="277"/>
        <v>154.69999999999999</v>
      </c>
      <c r="AB6492" s="5">
        <f>IFERROR(VLOOKUP(C6492,[2]Sheet1!$B:$F,5,FALSE),0)</f>
        <v>1330000</v>
      </c>
      <c r="AC6492" s="11">
        <f>IFERROR(VLOOKUP(AE6492,[3]Sheet2!$M:$O,2,FALSE),0)</f>
        <v>0</v>
      </c>
      <c r="AD6492" s="11">
        <f>IFERROR(VLOOKUP(AE6492,[3]Sheet2!$M:$O,3,FALSE),0)</f>
        <v>0</v>
      </c>
      <c r="AE6492" s="10" t="str">
        <f t="shared" si="278"/>
        <v>81/82MKCL</v>
      </c>
      <c r="AF6492" s="13">
        <f t="shared" si="279"/>
        <v>6.4657534246575343E-3</v>
      </c>
    </row>
    <row r="6493" spans="1:32" x14ac:dyDescent="0.45">
      <c r="A6493" t="s">
        <v>24</v>
      </c>
      <c r="B6493" t="s">
        <v>376</v>
      </c>
      <c r="C6493" t="s">
        <v>371</v>
      </c>
      <c r="D6493">
        <v>441</v>
      </c>
      <c r="E6493">
        <v>967500</v>
      </c>
      <c r="F6493">
        <v>-109435.59299999999</v>
      </c>
      <c r="L6493">
        <v>940.60299999999995</v>
      </c>
      <c r="M6493">
        <v>0.36</v>
      </c>
      <c r="N6493">
        <v>1225</v>
      </c>
      <c r="O6493">
        <v>4.97</v>
      </c>
      <c r="P6493">
        <v>0.44</v>
      </c>
      <c r="R6493">
        <v>6088.25</v>
      </c>
      <c r="T6493">
        <v>88.69</v>
      </c>
      <c r="U6493">
        <v>26.8</v>
      </c>
      <c r="V6493">
        <v>-0.93920000000000003</v>
      </c>
      <c r="Y6493" s="12" t="str">
        <f>IFERROR(VLOOKUP(C6493,[1]Index!$D:$F,3,FALSE),"Non List")</f>
        <v>Others</v>
      </c>
      <c r="Z6493">
        <f>IFERROR(VLOOKUP(C6493,[1]LP!$B:$C,2,FALSE),0)</f>
        <v>424.9</v>
      </c>
      <c r="AA6493" s="11">
        <f t="shared" si="277"/>
        <v>1180.3</v>
      </c>
      <c r="AB6493" s="5">
        <f>IFERROR(VLOOKUP(C6493,[2]Sheet1!$B:$F,5,FALSE),0)</f>
        <v>4160250</v>
      </c>
      <c r="AC6493" s="11">
        <f>IFERROR(VLOOKUP(AE6493,[3]Sheet2!$M:$O,2,FALSE),0)</f>
        <v>0</v>
      </c>
      <c r="AD6493" s="11">
        <f>IFERROR(VLOOKUP(AE6493,[3]Sheet2!$M:$O,3,FALSE),0)</f>
        <v>0</v>
      </c>
      <c r="AE6493" s="10" t="str">
        <f t="shared" si="278"/>
        <v>81/82NRM</v>
      </c>
      <c r="AF6493" s="13">
        <f t="shared" si="279"/>
        <v>8.472581783949165E-4</v>
      </c>
    </row>
    <row r="6494" spans="1:32" x14ac:dyDescent="0.45">
      <c r="A6494" t="s">
        <v>24</v>
      </c>
      <c r="B6494" t="s">
        <v>376</v>
      </c>
      <c r="C6494" t="s">
        <v>372</v>
      </c>
      <c r="D6494">
        <v>980</v>
      </c>
      <c r="E6494">
        <v>687500</v>
      </c>
      <c r="F6494">
        <v>-76395.426999999996</v>
      </c>
      <c r="L6494">
        <v>-22446.521000000001</v>
      </c>
      <c r="M6494">
        <v>-13.04</v>
      </c>
      <c r="N6494">
        <v>-75.150000000000006</v>
      </c>
      <c r="O6494">
        <v>11.03</v>
      </c>
      <c r="P6494">
        <v>-14.69</v>
      </c>
      <c r="R6494">
        <v>-828.9</v>
      </c>
      <c r="T6494">
        <v>88.89</v>
      </c>
      <c r="U6494" t="s">
        <v>314</v>
      </c>
      <c r="V6494" t="s">
        <v>314</v>
      </c>
      <c r="Y6494" s="12" t="str">
        <f>IFERROR(VLOOKUP(C6494,[1]Index!$D:$F,3,FALSE),"Non List")</f>
        <v>Others</v>
      </c>
      <c r="Z6494">
        <f>IFERROR(VLOOKUP(C6494,[1]LP!$B:$C,2,FALSE),0)</f>
        <v>935</v>
      </c>
      <c r="AA6494" s="11">
        <f t="shared" si="277"/>
        <v>-71.7</v>
      </c>
      <c r="AB6494" s="5">
        <f>IFERROR(VLOOKUP(C6494,[2]Sheet1!$B:$F,5,FALSE),0)</f>
        <v>1375000</v>
      </c>
      <c r="AC6494" s="11">
        <f>IFERROR(VLOOKUP(AE6494,[3]Sheet2!$M:$O,2,FALSE),0)</f>
        <v>0</v>
      </c>
      <c r="AD6494" s="11">
        <f>IFERROR(VLOOKUP(AE6494,[3]Sheet2!$M:$O,3,FALSE),0)</f>
        <v>0</v>
      </c>
      <c r="AE6494" s="10" t="str">
        <f t="shared" si="278"/>
        <v>81/82NWCL</v>
      </c>
      <c r="AF6494" s="13">
        <f>IFERROR(M6494/Z6494,0)</f>
        <v>-1.3946524064171122E-2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newuser</cp:lastModifiedBy>
  <dcterms:created xsi:type="dcterms:W3CDTF">2023-04-18T15:21:01Z</dcterms:created>
  <dcterms:modified xsi:type="dcterms:W3CDTF">2025-01-03T04:26:51Z</dcterms:modified>
</cp:coreProperties>
</file>