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7FAC940B-3934-46A6-9E78-BE3383ED2746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495" i="1" l="1"/>
  <c r="Z7495" i="1"/>
  <c r="AA7495" i="1" s="1"/>
  <c r="AB7495" i="1"/>
  <c r="AD7495" i="1"/>
  <c r="AE7495" i="1"/>
  <c r="AC7495" i="1" s="1"/>
  <c r="Y7496" i="1"/>
  <c r="Z7496" i="1"/>
  <c r="AA7496" i="1"/>
  <c r="AB7496" i="1"/>
  <c r="AE7496" i="1"/>
  <c r="AD7496" i="1" s="1"/>
  <c r="Y7497" i="1"/>
  <c r="Z7497" i="1"/>
  <c r="AA7497" i="1" s="1"/>
  <c r="AB7497" i="1"/>
  <c r="AC7497" i="1"/>
  <c r="AD7497" i="1"/>
  <c r="AE7497" i="1"/>
  <c r="Y7498" i="1"/>
  <c r="Z7498" i="1"/>
  <c r="AA7498" i="1"/>
  <c r="AB7498" i="1"/>
  <c r="AE7498" i="1"/>
  <c r="AC7498" i="1" s="1"/>
  <c r="Y7499" i="1"/>
  <c r="Z7499" i="1"/>
  <c r="AA7499" i="1"/>
  <c r="AB7499" i="1"/>
  <c r="AE7499" i="1"/>
  <c r="AC7499" i="1" s="1"/>
  <c r="Y7500" i="1"/>
  <c r="Z7500" i="1"/>
  <c r="AA7500" i="1"/>
  <c r="AB7500" i="1"/>
  <c r="AC7500" i="1"/>
  <c r="AE7500" i="1"/>
  <c r="AD7500" i="1" s="1"/>
  <c r="Y7501" i="1"/>
  <c r="Z7501" i="1"/>
  <c r="AA7501" i="1" s="1"/>
  <c r="AB7501" i="1"/>
  <c r="AC7501" i="1"/>
  <c r="AD7501" i="1"/>
  <c r="AE7501" i="1"/>
  <c r="Y7502" i="1"/>
  <c r="Z7502" i="1"/>
  <c r="AA7502" i="1"/>
  <c r="AB7502" i="1"/>
  <c r="AE7502" i="1"/>
  <c r="AC7502" i="1" s="1"/>
  <c r="Y7503" i="1"/>
  <c r="Z7503" i="1"/>
  <c r="AA7503" i="1"/>
  <c r="AB7503" i="1"/>
  <c r="AE7503" i="1"/>
  <c r="AC7503" i="1" s="1"/>
  <c r="Y7504" i="1"/>
  <c r="Z7504" i="1"/>
  <c r="AA7504" i="1"/>
  <c r="AB7504" i="1"/>
  <c r="AC7504" i="1"/>
  <c r="AE7504" i="1"/>
  <c r="AD7504" i="1" s="1"/>
  <c r="Y7505" i="1"/>
  <c r="Z7505" i="1"/>
  <c r="AA7505" i="1" s="1"/>
  <c r="AB7505" i="1"/>
  <c r="AC7505" i="1"/>
  <c r="AD7505" i="1"/>
  <c r="AE7505" i="1"/>
  <c r="Y7506" i="1"/>
  <c r="Z7506" i="1"/>
  <c r="AA7506" i="1"/>
  <c r="AB7506" i="1"/>
  <c r="AE7506" i="1"/>
  <c r="AC7506" i="1" s="1"/>
  <c r="Y7507" i="1"/>
  <c r="Z7507" i="1"/>
  <c r="AA7507" i="1"/>
  <c r="AB7507" i="1"/>
  <c r="AE7507" i="1"/>
  <c r="AC7507" i="1" s="1"/>
  <c r="Y7508" i="1"/>
  <c r="Z7508" i="1"/>
  <c r="AA7508" i="1"/>
  <c r="AB7508" i="1"/>
  <c r="AC7508" i="1"/>
  <c r="AE7508" i="1"/>
  <c r="AD7508" i="1" s="1"/>
  <c r="Y7509" i="1"/>
  <c r="Z7509" i="1"/>
  <c r="AA7509" i="1" s="1"/>
  <c r="AB7509" i="1"/>
  <c r="AC7509" i="1"/>
  <c r="AD7509" i="1"/>
  <c r="AE7509" i="1"/>
  <c r="Y7480" i="1"/>
  <c r="Z7480" i="1"/>
  <c r="AA7480" i="1" s="1"/>
  <c r="AB7480" i="1"/>
  <c r="AC7480" i="1"/>
  <c r="AD7480" i="1"/>
  <c r="AE7480" i="1"/>
  <c r="Y7481" i="1"/>
  <c r="Z7481" i="1"/>
  <c r="AA7481" i="1"/>
  <c r="AB7481" i="1"/>
  <c r="AE7481" i="1"/>
  <c r="AC7481" i="1" s="1"/>
  <c r="Y7482" i="1"/>
  <c r="Z7482" i="1"/>
  <c r="AA7482" i="1"/>
  <c r="AB7482" i="1"/>
  <c r="AE7482" i="1"/>
  <c r="AC7482" i="1" s="1"/>
  <c r="Y7483" i="1"/>
  <c r="Z7483" i="1"/>
  <c r="AA7483" i="1" s="1"/>
  <c r="AB7483" i="1"/>
  <c r="AC7483" i="1"/>
  <c r="AD7483" i="1"/>
  <c r="AE7483" i="1"/>
  <c r="Y7484" i="1"/>
  <c r="Z7484" i="1"/>
  <c r="AA7484" i="1"/>
  <c r="AB7484" i="1"/>
  <c r="AE7484" i="1"/>
  <c r="AD7484" i="1" s="1"/>
  <c r="Y7485" i="1"/>
  <c r="Z7485" i="1"/>
  <c r="AA7485" i="1"/>
  <c r="AB7485" i="1"/>
  <c r="AE7485" i="1"/>
  <c r="AC7485" i="1" s="1"/>
  <c r="Y7486" i="1"/>
  <c r="Z7486" i="1"/>
  <c r="AA7486" i="1"/>
  <c r="AB7486" i="1"/>
  <c r="AC7486" i="1"/>
  <c r="AE7486" i="1"/>
  <c r="AD7486" i="1" s="1"/>
  <c r="Y7487" i="1"/>
  <c r="Z7487" i="1"/>
  <c r="AA7487" i="1" s="1"/>
  <c r="AB7487" i="1"/>
  <c r="AC7487" i="1"/>
  <c r="AD7487" i="1"/>
  <c r="AE7487" i="1"/>
  <c r="Y7488" i="1"/>
  <c r="Z7488" i="1"/>
  <c r="AA7488" i="1"/>
  <c r="AB7488" i="1"/>
  <c r="AE7488" i="1"/>
  <c r="AD7488" i="1" s="1"/>
  <c r="Y7489" i="1"/>
  <c r="Z7489" i="1"/>
  <c r="AA7489" i="1"/>
  <c r="AB7489" i="1"/>
  <c r="AE7489" i="1"/>
  <c r="AC7489" i="1" s="1"/>
  <c r="Y7490" i="1"/>
  <c r="Z7490" i="1"/>
  <c r="AA7490" i="1"/>
  <c r="AB7490" i="1"/>
  <c r="AC7490" i="1"/>
  <c r="AE7490" i="1"/>
  <c r="AD7490" i="1" s="1"/>
  <c r="Y7491" i="1"/>
  <c r="Z7491" i="1"/>
  <c r="AA7491" i="1" s="1"/>
  <c r="AB7491" i="1"/>
  <c r="AC7491" i="1"/>
  <c r="AD7491" i="1"/>
  <c r="AE7491" i="1"/>
  <c r="Y7492" i="1"/>
  <c r="Z7492" i="1"/>
  <c r="AA7492" i="1"/>
  <c r="AB7492" i="1"/>
  <c r="AE7492" i="1"/>
  <c r="AC7492" i="1" s="1"/>
  <c r="Y7493" i="1"/>
  <c r="Z7493" i="1"/>
  <c r="AA7493" i="1"/>
  <c r="AB7493" i="1"/>
  <c r="AE7493" i="1"/>
  <c r="AC7493" i="1" s="1"/>
  <c r="Y7494" i="1"/>
  <c r="Z7494" i="1"/>
  <c r="AA7494" i="1"/>
  <c r="AB7494" i="1"/>
  <c r="AC7494" i="1"/>
  <c r="AE7494" i="1"/>
  <c r="AD7494" i="1" s="1"/>
  <c r="Y7461" i="1"/>
  <c r="Z7461" i="1"/>
  <c r="AA7461" i="1" s="1"/>
  <c r="AB7461" i="1"/>
  <c r="AC7461" i="1"/>
  <c r="AD7461" i="1"/>
  <c r="AE7461" i="1"/>
  <c r="Y7462" i="1"/>
  <c r="Z7462" i="1"/>
  <c r="AA7462" i="1"/>
  <c r="AB7462" i="1"/>
  <c r="AE7462" i="1"/>
  <c r="AC7462" i="1" s="1"/>
  <c r="Y7463" i="1"/>
  <c r="Z7463" i="1"/>
  <c r="AA7463" i="1"/>
  <c r="AB7463" i="1"/>
  <c r="AE7463" i="1"/>
  <c r="AC7463" i="1" s="1"/>
  <c r="Y7464" i="1"/>
  <c r="Z7464" i="1"/>
  <c r="AA7464" i="1"/>
  <c r="AB7464" i="1"/>
  <c r="AC7464" i="1"/>
  <c r="AE7464" i="1"/>
  <c r="AD7464" i="1" s="1"/>
  <c r="Y7465" i="1"/>
  <c r="Z7465" i="1"/>
  <c r="AA7465" i="1" s="1"/>
  <c r="AB7465" i="1"/>
  <c r="AC7465" i="1"/>
  <c r="AD7465" i="1"/>
  <c r="AE7465" i="1"/>
  <c r="Y7466" i="1"/>
  <c r="Z7466" i="1"/>
  <c r="AA7466" i="1"/>
  <c r="AB7466" i="1"/>
  <c r="AE7466" i="1"/>
  <c r="AD7466" i="1" s="1"/>
  <c r="Y7467" i="1"/>
  <c r="Z7467" i="1"/>
  <c r="AA7467" i="1"/>
  <c r="AB7467" i="1"/>
  <c r="AE7467" i="1"/>
  <c r="AC7467" i="1" s="1"/>
  <c r="Y7468" i="1"/>
  <c r="Z7468" i="1"/>
  <c r="AA7468" i="1"/>
  <c r="AB7468" i="1"/>
  <c r="AC7468" i="1"/>
  <c r="AE7468" i="1"/>
  <c r="AD7468" i="1" s="1"/>
  <c r="Y7469" i="1"/>
  <c r="Z7469" i="1"/>
  <c r="AA7469" i="1" s="1"/>
  <c r="AB7469" i="1"/>
  <c r="AC7469" i="1"/>
  <c r="AD7469" i="1"/>
  <c r="AE7469" i="1"/>
  <c r="Y7470" i="1"/>
  <c r="Z7470" i="1"/>
  <c r="AA7470" i="1"/>
  <c r="AB7470" i="1"/>
  <c r="AE7470" i="1"/>
  <c r="AD7470" i="1" s="1"/>
  <c r="Y7471" i="1"/>
  <c r="Z7471" i="1"/>
  <c r="AA7471" i="1"/>
  <c r="AB7471" i="1"/>
  <c r="AE7471" i="1"/>
  <c r="AC7471" i="1" s="1"/>
  <c r="Y7472" i="1"/>
  <c r="Z7472" i="1"/>
  <c r="AA7472" i="1"/>
  <c r="AB7472" i="1"/>
  <c r="AC7472" i="1"/>
  <c r="AE7472" i="1"/>
  <c r="AD7472" i="1" s="1"/>
  <c r="Y7473" i="1"/>
  <c r="Z7473" i="1"/>
  <c r="AA7473" i="1" s="1"/>
  <c r="AB7473" i="1"/>
  <c r="AC7473" i="1"/>
  <c r="AD7473" i="1"/>
  <c r="AE7473" i="1"/>
  <c r="Y7474" i="1"/>
  <c r="Z7474" i="1"/>
  <c r="AA7474" i="1"/>
  <c r="AB7474" i="1"/>
  <c r="AE7474" i="1"/>
  <c r="AC7474" i="1" s="1"/>
  <c r="Y7475" i="1"/>
  <c r="Z7475" i="1"/>
  <c r="AA7475" i="1"/>
  <c r="AB7475" i="1"/>
  <c r="AE7475" i="1"/>
  <c r="AC7475" i="1" s="1"/>
  <c r="Y7476" i="1"/>
  <c r="Z7476" i="1"/>
  <c r="AA7476" i="1" s="1"/>
  <c r="AB7476" i="1"/>
  <c r="AC7476" i="1"/>
  <c r="AD7476" i="1"/>
  <c r="AE7476" i="1"/>
  <c r="Y7477" i="1"/>
  <c r="Z7477" i="1"/>
  <c r="AA7477" i="1" s="1"/>
  <c r="AB7477" i="1"/>
  <c r="AC7477" i="1"/>
  <c r="AD7477" i="1"/>
  <c r="AE7477" i="1"/>
  <c r="Y7478" i="1"/>
  <c r="Z7478" i="1"/>
  <c r="AA7478" i="1"/>
  <c r="AB7478" i="1"/>
  <c r="AE7478" i="1"/>
  <c r="AD7478" i="1" s="1"/>
  <c r="Y7479" i="1"/>
  <c r="Z7479" i="1"/>
  <c r="AA7479" i="1"/>
  <c r="AB7479" i="1"/>
  <c r="AE7479" i="1"/>
  <c r="AC7479" i="1" s="1"/>
  <c r="AC3" i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C7496" i="1" l="1"/>
  <c r="AD7506" i="1"/>
  <c r="AD7502" i="1"/>
  <c r="AD7498" i="1"/>
  <c r="AD7507" i="1"/>
  <c r="AD7503" i="1"/>
  <c r="AD7499" i="1"/>
  <c r="AD7492" i="1"/>
  <c r="AD7493" i="1"/>
  <c r="AD7489" i="1"/>
  <c r="AC7488" i="1"/>
  <c r="AD7485" i="1"/>
  <c r="AC7484" i="1"/>
  <c r="AD7481" i="1"/>
  <c r="AD7482" i="1"/>
  <c r="AD7474" i="1"/>
  <c r="AD7462" i="1"/>
  <c r="AD7479" i="1"/>
  <c r="AC7478" i="1"/>
  <c r="AD7475" i="1"/>
  <c r="AD7471" i="1"/>
  <c r="AC7470" i="1"/>
  <c r="AD7467" i="1"/>
  <c r="AC7466" i="1"/>
  <c r="AD7463" i="1"/>
  <c r="AB7045" i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<sst xmlns="http://schemas.openxmlformats.org/spreadsheetml/2006/main" count="23073" uniqueCount="396">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</sst>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  <sheetName val="Raw (2)"/>
      <sheetName val="Dash"/>
      <sheetName val="Sheet4"/>
      <sheetName val="Sheet3"/>
      <sheetName val="Dstats"/>
      <sheetName val="Pro"/>
      <sheetName val="Los"/>
      <sheetName val="Side"/>
      <sheetName val="vol"/>
      <sheetName val="Liv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943</v>
          </cell>
        </row>
        <row r="3">
          <cell r="B3" t="str">
            <v>ADBL</v>
          </cell>
          <cell r="C3">
            <v>298</v>
          </cell>
        </row>
        <row r="4">
          <cell r="B4" t="str">
            <v>ADBLD83</v>
          </cell>
          <cell r="C4">
            <v>1050.7</v>
          </cell>
        </row>
        <row r="5">
          <cell r="B5" t="str">
            <v>AHL</v>
          </cell>
          <cell r="C5">
            <v>552</v>
          </cell>
        </row>
        <row r="6">
          <cell r="B6" t="str">
            <v>AHPC</v>
          </cell>
          <cell r="C6">
            <v>264</v>
          </cell>
        </row>
        <row r="7">
          <cell r="B7" t="str">
            <v>AKJCL</v>
          </cell>
          <cell r="C7">
            <v>322</v>
          </cell>
        </row>
        <row r="8">
          <cell r="B8" t="str">
            <v>AKPL</v>
          </cell>
          <cell r="C8">
            <v>265</v>
          </cell>
        </row>
        <row r="9">
          <cell r="B9" t="str">
            <v>ALBSL</v>
          </cell>
          <cell r="C9">
            <v>1135</v>
          </cell>
        </row>
        <row r="10">
          <cell r="B10" t="str">
            <v>ALICL</v>
          </cell>
          <cell r="C10">
            <v>477</v>
          </cell>
        </row>
        <row r="11">
          <cell r="B11" t="str">
            <v>ANLB</v>
          </cell>
          <cell r="C11">
            <v>6001</v>
          </cell>
        </row>
        <row r="12">
          <cell r="B12" t="str">
            <v>API</v>
          </cell>
          <cell r="C12">
            <v>296.5</v>
          </cell>
        </row>
        <row r="13">
          <cell r="B13" t="str">
            <v>AVYAN</v>
          </cell>
          <cell r="C13">
            <v>941</v>
          </cell>
        </row>
        <row r="14">
          <cell r="B14" t="str">
            <v>BANDIPUR</v>
          </cell>
          <cell r="C14">
            <v>1140</v>
          </cell>
        </row>
        <row r="15">
          <cell r="B15" t="str">
            <v>BARUN</v>
          </cell>
          <cell r="C15">
            <v>378</v>
          </cell>
        </row>
        <row r="16">
          <cell r="B16" t="str">
            <v>BBC</v>
          </cell>
          <cell r="C16">
            <v>4859</v>
          </cell>
        </row>
        <row r="17">
          <cell r="B17" t="str">
            <v>BEDC</v>
          </cell>
          <cell r="C17">
            <v>535</v>
          </cell>
        </row>
        <row r="18">
          <cell r="B18" t="str">
            <v>BFC</v>
          </cell>
          <cell r="C18">
            <v>479</v>
          </cell>
        </row>
        <row r="19">
          <cell r="B19" t="str">
            <v>BGWT</v>
          </cell>
          <cell r="C19">
            <v>766.2</v>
          </cell>
        </row>
        <row r="20">
          <cell r="B20" t="str">
            <v>BHCL</v>
          </cell>
          <cell r="C20">
            <v>623</v>
          </cell>
        </row>
        <row r="21">
          <cell r="B21" t="str">
            <v>BHDC</v>
          </cell>
          <cell r="C21">
            <v>478</v>
          </cell>
        </row>
        <row r="22">
          <cell r="B22" t="str">
            <v>BHL</v>
          </cell>
          <cell r="C22">
            <v>196.5</v>
          </cell>
        </row>
        <row r="23">
          <cell r="B23" t="str">
            <v>BHPL</v>
          </cell>
          <cell r="C23">
            <v>568.9</v>
          </cell>
        </row>
        <row r="24">
          <cell r="B24" t="str">
            <v>BNHC</v>
          </cell>
          <cell r="C24">
            <v>563</v>
          </cell>
        </row>
        <row r="25">
          <cell r="B25" t="str">
            <v>BNL</v>
          </cell>
          <cell r="C25">
            <v>15500</v>
          </cell>
        </row>
        <row r="26">
          <cell r="B26" t="str">
            <v>BNT</v>
          </cell>
          <cell r="C26">
            <v>11810</v>
          </cell>
        </row>
        <row r="27">
          <cell r="B27" t="str">
            <v>BOKD86KA</v>
          </cell>
          <cell r="C27">
            <v>1167</v>
          </cell>
        </row>
        <row r="28">
          <cell r="B28" t="str">
            <v>BPCL</v>
          </cell>
          <cell r="C28">
            <v>739</v>
          </cell>
        </row>
        <row r="29">
          <cell r="B29" t="str">
            <v>BUNGAL</v>
          </cell>
          <cell r="C29">
            <v>720</v>
          </cell>
        </row>
        <row r="30">
          <cell r="B30" t="str">
            <v>C30MF</v>
          </cell>
          <cell r="C30">
            <v>9.77</v>
          </cell>
        </row>
        <row r="31">
          <cell r="B31" t="str">
            <v>CBBL</v>
          </cell>
          <cell r="C31">
            <v>933</v>
          </cell>
        </row>
        <row r="32">
          <cell r="B32" t="str">
            <v>CFCL</v>
          </cell>
          <cell r="C32">
            <v>555</v>
          </cell>
        </row>
        <row r="33">
          <cell r="B33" t="str">
            <v>CGH</v>
          </cell>
          <cell r="C33">
            <v>891</v>
          </cell>
        </row>
        <row r="34">
          <cell r="B34" t="str">
            <v>CHCL</v>
          </cell>
          <cell r="C34">
            <v>469</v>
          </cell>
        </row>
        <row r="35">
          <cell r="B35" t="str">
            <v>CHDC</v>
          </cell>
          <cell r="C35">
            <v>2347</v>
          </cell>
        </row>
        <row r="36">
          <cell r="B36" t="str">
            <v>CHL</v>
          </cell>
          <cell r="C36">
            <v>277</v>
          </cell>
        </row>
        <row r="37">
          <cell r="B37" t="str">
            <v>CIT</v>
          </cell>
          <cell r="C37">
            <v>1758</v>
          </cell>
        </row>
        <row r="38">
          <cell r="B38" t="str">
            <v>CITY</v>
          </cell>
          <cell r="C38">
            <v>500</v>
          </cell>
        </row>
        <row r="39">
          <cell r="B39" t="str">
            <v>CKHL</v>
          </cell>
          <cell r="C39">
            <v>725.5</v>
          </cell>
        </row>
        <row r="40">
          <cell r="B40" t="str">
            <v>CLI</v>
          </cell>
          <cell r="C40">
            <v>465.2</v>
          </cell>
        </row>
        <row r="41">
          <cell r="B41" t="str">
            <v>CMF2</v>
          </cell>
          <cell r="C41">
            <v>10.16</v>
          </cell>
        </row>
        <row r="42">
          <cell r="B42" t="str">
            <v>CORBL</v>
          </cell>
          <cell r="C42">
            <v>1799</v>
          </cell>
        </row>
        <row r="43">
          <cell r="B43" t="str">
            <v>CREST</v>
          </cell>
          <cell r="C43">
            <v>1474</v>
          </cell>
        </row>
        <row r="44">
          <cell r="B44" t="str">
            <v>CYCL</v>
          </cell>
          <cell r="C44">
            <v>1580</v>
          </cell>
        </row>
        <row r="45">
          <cell r="B45" t="str">
            <v>CZBIL</v>
          </cell>
          <cell r="C45">
            <v>195.2</v>
          </cell>
        </row>
        <row r="46">
          <cell r="B46" t="str">
            <v>DDBL</v>
          </cell>
          <cell r="C46">
            <v>826.2</v>
          </cell>
        </row>
        <row r="47">
          <cell r="B47" t="str">
            <v>DHEL</v>
          </cell>
          <cell r="C47">
            <v>789</v>
          </cell>
        </row>
        <row r="48">
          <cell r="B48" t="str">
            <v>DHPL</v>
          </cell>
          <cell r="C48">
            <v>301</v>
          </cell>
        </row>
        <row r="49">
          <cell r="B49" t="str">
            <v>DLBS</v>
          </cell>
          <cell r="C49">
            <v>1364.9</v>
          </cell>
        </row>
        <row r="50">
          <cell r="B50" t="str">
            <v>DOLTI</v>
          </cell>
          <cell r="C50">
            <v>519.5</v>
          </cell>
        </row>
        <row r="51">
          <cell r="B51" t="str">
            <v>DORDI</v>
          </cell>
          <cell r="C51">
            <v>280</v>
          </cell>
        </row>
        <row r="52">
          <cell r="B52" t="str">
            <v>EBL</v>
          </cell>
          <cell r="C52">
            <v>665.2</v>
          </cell>
        </row>
        <row r="53">
          <cell r="B53" t="str">
            <v>EBLD91</v>
          </cell>
          <cell r="C53">
            <v>1075</v>
          </cell>
        </row>
        <row r="54">
          <cell r="B54" t="str">
            <v>EDBL</v>
          </cell>
          <cell r="C54">
            <v>601</v>
          </cell>
        </row>
        <row r="55">
          <cell r="B55" t="str">
            <v>EHPL</v>
          </cell>
          <cell r="C55">
            <v>429</v>
          </cell>
        </row>
        <row r="56">
          <cell r="B56" t="str">
            <v>ENL</v>
          </cell>
          <cell r="C56">
            <v>924</v>
          </cell>
        </row>
        <row r="57">
          <cell r="B57" t="str">
            <v>FMDBL</v>
          </cell>
          <cell r="C57">
            <v>800</v>
          </cell>
        </row>
        <row r="58">
          <cell r="B58" t="str">
            <v>FOWAD</v>
          </cell>
          <cell r="C58">
            <v>1071</v>
          </cell>
        </row>
        <row r="59">
          <cell r="B59" t="str">
            <v>GBBD85</v>
          </cell>
          <cell r="C59">
            <v>1085</v>
          </cell>
        </row>
        <row r="60">
          <cell r="B60" t="str">
            <v>GBBL</v>
          </cell>
          <cell r="C60">
            <v>397.8</v>
          </cell>
        </row>
        <row r="61">
          <cell r="B61" t="str">
            <v>GBILD84/85</v>
          </cell>
          <cell r="C61">
            <v>1165</v>
          </cell>
        </row>
        <row r="62">
          <cell r="B62" t="str">
            <v>GBIME</v>
          </cell>
          <cell r="C62">
            <v>226.1</v>
          </cell>
        </row>
        <row r="63">
          <cell r="B63" t="str">
            <v>GBIMESY2</v>
          </cell>
          <cell r="C63">
            <v>9.0399999999999991</v>
          </cell>
        </row>
        <row r="64">
          <cell r="B64" t="str">
            <v>GBLBS</v>
          </cell>
          <cell r="C64">
            <v>774.8</v>
          </cell>
        </row>
        <row r="65">
          <cell r="B65" t="str">
            <v>GCIL</v>
          </cell>
          <cell r="C65">
            <v>418.5</v>
          </cell>
        </row>
        <row r="66">
          <cell r="B66" t="str">
            <v>GFCL</v>
          </cell>
          <cell r="C66">
            <v>661.8</v>
          </cell>
        </row>
        <row r="67">
          <cell r="B67" t="str">
            <v>GHL</v>
          </cell>
          <cell r="C67">
            <v>227.1</v>
          </cell>
        </row>
        <row r="68">
          <cell r="B68" t="str">
            <v>GIBF1</v>
          </cell>
          <cell r="C68">
            <v>10.72</v>
          </cell>
        </row>
        <row r="69">
          <cell r="B69" t="str">
            <v>GILB</v>
          </cell>
          <cell r="C69">
            <v>1165</v>
          </cell>
        </row>
        <row r="70">
          <cell r="B70" t="str">
            <v>GLBSL</v>
          </cell>
          <cell r="C70">
            <v>2019.6</v>
          </cell>
        </row>
        <row r="71">
          <cell r="B71" t="str">
            <v>GLH</v>
          </cell>
          <cell r="C71">
            <v>259.2</v>
          </cell>
        </row>
        <row r="72">
          <cell r="B72" t="str">
            <v>GMFBS</v>
          </cell>
          <cell r="C72">
            <v>1479.9</v>
          </cell>
        </row>
        <row r="73">
          <cell r="B73" t="str">
            <v>GMFIL</v>
          </cell>
          <cell r="C73">
            <v>470</v>
          </cell>
        </row>
        <row r="74">
          <cell r="B74" t="str">
            <v>GMLI</v>
          </cell>
          <cell r="C74">
            <v>1780</v>
          </cell>
        </row>
        <row r="75">
          <cell r="B75" t="str">
            <v>GRDBL</v>
          </cell>
          <cell r="C75">
            <v>1163.9000000000001</v>
          </cell>
        </row>
        <row r="76">
          <cell r="B76" t="str">
            <v>GSY</v>
          </cell>
          <cell r="C76">
            <v>9.59</v>
          </cell>
        </row>
        <row r="77">
          <cell r="B77" t="str">
            <v>GUFL</v>
          </cell>
          <cell r="C77">
            <v>567.5</v>
          </cell>
        </row>
        <row r="78">
          <cell r="B78" t="str">
            <v>GVL</v>
          </cell>
          <cell r="C78">
            <v>496</v>
          </cell>
        </row>
        <row r="79">
          <cell r="B79" t="str">
            <v>H8020</v>
          </cell>
          <cell r="C79">
            <v>11.57</v>
          </cell>
        </row>
        <row r="80">
          <cell r="B80" t="str">
            <v>HATHY</v>
          </cell>
          <cell r="C80">
            <v>914</v>
          </cell>
        </row>
        <row r="81">
          <cell r="B81" t="str">
            <v>HBL</v>
          </cell>
          <cell r="C81">
            <v>189</v>
          </cell>
        </row>
        <row r="82">
          <cell r="B82" t="str">
            <v>HDHPC</v>
          </cell>
          <cell r="C82">
            <v>197</v>
          </cell>
        </row>
        <row r="83">
          <cell r="B83" t="str">
            <v>HDL</v>
          </cell>
          <cell r="C83">
            <v>1139</v>
          </cell>
        </row>
        <row r="84">
          <cell r="B84" t="str">
            <v>HEI</v>
          </cell>
          <cell r="C84">
            <v>511</v>
          </cell>
        </row>
        <row r="85">
          <cell r="B85" t="str">
            <v>HEIP</v>
          </cell>
          <cell r="C85">
            <v>304.5</v>
          </cell>
        </row>
        <row r="86">
          <cell r="B86" t="str">
            <v>HHL</v>
          </cell>
          <cell r="C86">
            <v>338</v>
          </cell>
        </row>
        <row r="87">
          <cell r="B87" t="str">
            <v>HIDCL</v>
          </cell>
          <cell r="C87">
            <v>261.89999999999998</v>
          </cell>
        </row>
        <row r="88">
          <cell r="B88" t="str">
            <v>HIDCLP</v>
          </cell>
          <cell r="C88">
            <v>189</v>
          </cell>
        </row>
        <row r="89">
          <cell r="B89" t="str">
            <v>HIMSTAR</v>
          </cell>
          <cell r="C89">
            <v>1068</v>
          </cell>
        </row>
        <row r="90">
          <cell r="B90" t="str">
            <v>HLBSL</v>
          </cell>
          <cell r="C90">
            <v>923.9</v>
          </cell>
        </row>
        <row r="91">
          <cell r="B91" t="str">
            <v>HLI</v>
          </cell>
          <cell r="C91">
            <v>365.1</v>
          </cell>
        </row>
        <row r="92">
          <cell r="B92" t="str">
            <v>HLICF</v>
          </cell>
          <cell r="C92">
            <v>10.28</v>
          </cell>
        </row>
        <row r="93">
          <cell r="B93" t="str">
            <v>HPPL</v>
          </cell>
          <cell r="C93">
            <v>472</v>
          </cell>
        </row>
        <row r="94">
          <cell r="B94" t="str">
            <v>HRL</v>
          </cell>
          <cell r="C94">
            <v>846</v>
          </cell>
        </row>
        <row r="95">
          <cell r="B95" t="str">
            <v>HURJA</v>
          </cell>
          <cell r="C95">
            <v>244.7</v>
          </cell>
        </row>
        <row r="96">
          <cell r="B96" t="str">
            <v>ICFC</v>
          </cell>
          <cell r="C96">
            <v>655</v>
          </cell>
        </row>
        <row r="97">
          <cell r="B97" t="str">
            <v>ICFCD88</v>
          </cell>
          <cell r="C97">
            <v>1120</v>
          </cell>
        </row>
        <row r="98">
          <cell r="B98" t="str">
            <v>IGI</v>
          </cell>
          <cell r="C98">
            <v>429</v>
          </cell>
        </row>
        <row r="99">
          <cell r="B99" t="str">
            <v>IHL</v>
          </cell>
          <cell r="C99">
            <v>558.79999999999995</v>
          </cell>
        </row>
        <row r="100">
          <cell r="B100" t="str">
            <v>ILBS</v>
          </cell>
          <cell r="C100">
            <v>992.8</v>
          </cell>
        </row>
        <row r="101">
          <cell r="B101" t="str">
            <v>ILI</v>
          </cell>
          <cell r="C101">
            <v>441</v>
          </cell>
        </row>
        <row r="102">
          <cell r="B102" t="str">
            <v>JBBD87</v>
          </cell>
          <cell r="C102">
            <v>1113</v>
          </cell>
        </row>
        <row r="103">
          <cell r="B103" t="str">
            <v>JBBL</v>
          </cell>
          <cell r="C103">
            <v>333.6</v>
          </cell>
        </row>
        <row r="104">
          <cell r="B104" t="str">
            <v>JBLB</v>
          </cell>
          <cell r="C104">
            <v>1310</v>
          </cell>
        </row>
        <row r="105">
          <cell r="B105" t="str">
            <v>JFL</v>
          </cell>
          <cell r="C105">
            <v>436.4</v>
          </cell>
        </row>
        <row r="106">
          <cell r="B106" t="str">
            <v>JHAPA</v>
          </cell>
          <cell r="C106">
            <v>1465</v>
          </cell>
        </row>
        <row r="107">
          <cell r="B107" t="str">
            <v>JOSHI</v>
          </cell>
          <cell r="C107">
            <v>299.89999999999998</v>
          </cell>
        </row>
        <row r="108">
          <cell r="B108" t="str">
            <v>JSLBB</v>
          </cell>
          <cell r="C108">
            <v>1184</v>
          </cell>
        </row>
        <row r="109">
          <cell r="B109" t="str">
            <v>KBL</v>
          </cell>
          <cell r="C109">
            <v>185</v>
          </cell>
        </row>
        <row r="110">
          <cell r="B110" t="str">
            <v>KBSH</v>
          </cell>
          <cell r="C110">
            <v>1698</v>
          </cell>
        </row>
        <row r="111">
          <cell r="B111" t="str">
            <v>KDBY</v>
          </cell>
          <cell r="C111">
            <v>10.19</v>
          </cell>
        </row>
        <row r="112">
          <cell r="B112" t="str">
            <v>KDL</v>
          </cell>
          <cell r="C112">
            <v>891</v>
          </cell>
        </row>
        <row r="113">
          <cell r="B113" t="str">
            <v>KEF</v>
          </cell>
          <cell r="C113">
            <v>9.69</v>
          </cell>
        </row>
        <row r="114">
          <cell r="B114" t="str">
            <v>KKHC</v>
          </cell>
          <cell r="C114">
            <v>230</v>
          </cell>
        </row>
        <row r="115">
          <cell r="B115" t="str">
            <v>KMCDB</v>
          </cell>
          <cell r="C115">
            <v>945</v>
          </cell>
        </row>
        <row r="116">
          <cell r="B116" t="str">
            <v>KPCL</v>
          </cell>
          <cell r="C116">
            <v>540</v>
          </cell>
        </row>
        <row r="117">
          <cell r="B117" t="str">
            <v>KSBBL</v>
          </cell>
          <cell r="C117">
            <v>456.5</v>
          </cell>
        </row>
        <row r="118">
          <cell r="B118" t="str">
            <v>KSY</v>
          </cell>
          <cell r="C118">
            <v>9.49</v>
          </cell>
        </row>
        <row r="119">
          <cell r="B119" t="str">
            <v>LBBL</v>
          </cell>
          <cell r="C119">
            <v>474</v>
          </cell>
        </row>
        <row r="120">
          <cell r="B120" t="str">
            <v>LEC</v>
          </cell>
          <cell r="C120">
            <v>208.6</v>
          </cell>
        </row>
        <row r="121">
          <cell r="B121" t="str">
            <v>LICN</v>
          </cell>
          <cell r="C121">
            <v>846.1</v>
          </cell>
        </row>
        <row r="122">
          <cell r="B122" t="str">
            <v>LSL</v>
          </cell>
          <cell r="C122">
            <v>209</v>
          </cell>
        </row>
        <row r="123">
          <cell r="B123" t="str">
            <v>LUK</v>
          </cell>
          <cell r="C123">
            <v>9.68</v>
          </cell>
        </row>
        <row r="124">
          <cell r="B124" t="str">
            <v>LVF2</v>
          </cell>
          <cell r="C124">
            <v>9.5</v>
          </cell>
        </row>
        <row r="125">
          <cell r="B125" t="str">
            <v>MABEL</v>
          </cell>
          <cell r="C125">
            <v>819</v>
          </cell>
        </row>
        <row r="126">
          <cell r="B126" t="str">
            <v>MAKAR</v>
          </cell>
          <cell r="C126">
            <v>555</v>
          </cell>
        </row>
        <row r="127">
          <cell r="B127" t="str">
            <v>MANDU</v>
          </cell>
          <cell r="C127">
            <v>817.9</v>
          </cell>
        </row>
        <row r="128">
          <cell r="B128" t="str">
            <v>MATRI</v>
          </cell>
          <cell r="C128">
            <v>977.9</v>
          </cell>
        </row>
        <row r="129">
          <cell r="B129" t="str">
            <v>MBJC</v>
          </cell>
          <cell r="C129">
            <v>284.7</v>
          </cell>
        </row>
        <row r="130">
          <cell r="B130" t="str">
            <v>MBL</v>
          </cell>
          <cell r="C130">
            <v>226.9</v>
          </cell>
        </row>
        <row r="131">
          <cell r="B131" t="str">
            <v>MBLEF</v>
          </cell>
          <cell r="C131">
            <v>10.02</v>
          </cell>
        </row>
        <row r="132">
          <cell r="B132" t="str">
            <v>MCHL</v>
          </cell>
          <cell r="C132">
            <v>432</v>
          </cell>
        </row>
        <row r="133">
          <cell r="B133" t="str">
            <v>MDB</v>
          </cell>
          <cell r="C133">
            <v>640</v>
          </cell>
        </row>
        <row r="134">
          <cell r="B134" t="str">
            <v>MEHL</v>
          </cell>
          <cell r="C134">
            <v>444.8</v>
          </cell>
        </row>
        <row r="135">
          <cell r="B135" t="str">
            <v>MEL</v>
          </cell>
          <cell r="C135">
            <v>278.89999999999998</v>
          </cell>
        </row>
        <row r="136">
          <cell r="B136" t="str">
            <v>MEN</v>
          </cell>
          <cell r="C136">
            <v>582</v>
          </cell>
        </row>
        <row r="137">
          <cell r="B137" t="str">
            <v>MERO</v>
          </cell>
          <cell r="C137">
            <v>741</v>
          </cell>
        </row>
        <row r="138">
          <cell r="B138" t="str">
            <v>MFIL</v>
          </cell>
          <cell r="C138">
            <v>782.1</v>
          </cell>
        </row>
        <row r="139">
          <cell r="B139" t="str">
            <v>MHCL</v>
          </cell>
          <cell r="C139">
            <v>389</v>
          </cell>
        </row>
        <row r="140">
          <cell r="B140" t="str">
            <v>MHL</v>
          </cell>
          <cell r="C140">
            <v>510</v>
          </cell>
        </row>
        <row r="141">
          <cell r="B141" t="str">
            <v>MHNL</v>
          </cell>
          <cell r="C141">
            <v>268</v>
          </cell>
        </row>
        <row r="142">
          <cell r="B142" t="str">
            <v>MKCL</v>
          </cell>
          <cell r="C142">
            <v>1397</v>
          </cell>
        </row>
        <row r="143">
          <cell r="B143" t="str">
            <v>MKHC</v>
          </cell>
          <cell r="C143">
            <v>344</v>
          </cell>
        </row>
        <row r="144">
          <cell r="B144" t="str">
            <v>MKHL</v>
          </cell>
          <cell r="C144">
            <v>842.5</v>
          </cell>
        </row>
        <row r="145">
          <cell r="B145" t="str">
            <v>MKJC</v>
          </cell>
          <cell r="C145">
            <v>554</v>
          </cell>
        </row>
        <row r="146">
          <cell r="B146" t="str">
            <v>MLBBL</v>
          </cell>
          <cell r="C146">
            <v>1366</v>
          </cell>
        </row>
        <row r="147">
          <cell r="B147" t="str">
            <v>MLBL</v>
          </cell>
          <cell r="C147">
            <v>369</v>
          </cell>
        </row>
        <row r="148">
          <cell r="B148" t="str">
            <v>MLBS</v>
          </cell>
          <cell r="C148">
            <v>1469</v>
          </cell>
        </row>
        <row r="149">
          <cell r="B149" t="str">
            <v>MLBSL</v>
          </cell>
          <cell r="C149">
            <v>1922.9</v>
          </cell>
        </row>
        <row r="150">
          <cell r="B150" t="str">
            <v>MMF1</v>
          </cell>
          <cell r="C150">
            <v>9.68</v>
          </cell>
        </row>
        <row r="151">
          <cell r="B151" t="str">
            <v>MMKJL</v>
          </cell>
          <cell r="C151">
            <v>598</v>
          </cell>
        </row>
        <row r="152">
          <cell r="B152" t="str">
            <v>MNBBL</v>
          </cell>
          <cell r="C152">
            <v>362.3</v>
          </cell>
        </row>
        <row r="153">
          <cell r="B153" t="str">
            <v>MNMF1</v>
          </cell>
          <cell r="C153">
            <v>9.4499999999999993</v>
          </cell>
        </row>
        <row r="154">
          <cell r="B154" t="str">
            <v>MPFL</v>
          </cell>
          <cell r="C154">
            <v>640</v>
          </cell>
        </row>
        <row r="155">
          <cell r="B155" t="str">
            <v>MSHL</v>
          </cell>
          <cell r="C155">
            <v>821.1</v>
          </cell>
        </row>
        <row r="156">
          <cell r="B156" t="str">
            <v>MSLB</v>
          </cell>
          <cell r="C156">
            <v>1324</v>
          </cell>
        </row>
        <row r="157">
          <cell r="B157" t="str">
            <v>NABBC</v>
          </cell>
          <cell r="C157">
            <v>1769</v>
          </cell>
        </row>
        <row r="158">
          <cell r="B158" t="str">
            <v>NABIL</v>
          </cell>
          <cell r="C158">
            <v>498</v>
          </cell>
        </row>
        <row r="159">
          <cell r="B159" t="str">
            <v>NABILD2089</v>
          </cell>
          <cell r="C159">
            <v>1052.8</v>
          </cell>
        </row>
        <row r="160">
          <cell r="B160" t="str">
            <v>NADEP</v>
          </cell>
          <cell r="C160">
            <v>809</v>
          </cell>
        </row>
        <row r="161">
          <cell r="B161" t="str">
            <v>NBF2</v>
          </cell>
          <cell r="C161">
            <v>9.6199999999999992</v>
          </cell>
        </row>
        <row r="162">
          <cell r="B162" t="str">
            <v>NBF3</v>
          </cell>
          <cell r="C162">
            <v>9.5500000000000007</v>
          </cell>
        </row>
        <row r="163">
          <cell r="B163" t="str">
            <v>NBL</v>
          </cell>
          <cell r="C163">
            <v>243.8</v>
          </cell>
        </row>
        <row r="164">
          <cell r="B164" t="str">
            <v>NESDO</v>
          </cell>
          <cell r="C164">
            <v>1516</v>
          </cell>
        </row>
        <row r="165">
          <cell r="B165" t="str">
            <v>NFS</v>
          </cell>
          <cell r="C165">
            <v>644.9</v>
          </cell>
        </row>
        <row r="166">
          <cell r="B166" t="str">
            <v>NGPL</v>
          </cell>
          <cell r="C166">
            <v>417</v>
          </cell>
        </row>
        <row r="167">
          <cell r="B167" t="str">
            <v>NHDL</v>
          </cell>
          <cell r="C167">
            <v>660.1</v>
          </cell>
        </row>
        <row r="168">
          <cell r="B168" t="str">
            <v>NHPC</v>
          </cell>
          <cell r="C168">
            <v>205.7</v>
          </cell>
        </row>
        <row r="169">
          <cell r="B169" t="str">
            <v>NIBLGF</v>
          </cell>
          <cell r="C169">
            <v>9.1199999999999992</v>
          </cell>
        </row>
        <row r="170">
          <cell r="B170" t="str">
            <v>NIBLSTF</v>
          </cell>
          <cell r="C170">
            <v>9.23</v>
          </cell>
        </row>
        <row r="171">
          <cell r="B171" t="str">
            <v>NIBSF2</v>
          </cell>
          <cell r="C171">
            <v>9.5399999999999991</v>
          </cell>
        </row>
        <row r="172">
          <cell r="B172" t="str">
            <v>NICA</v>
          </cell>
          <cell r="C172">
            <v>328</v>
          </cell>
        </row>
        <row r="173">
          <cell r="B173" t="str">
            <v>NICAD2091</v>
          </cell>
          <cell r="C173">
            <v>1040</v>
          </cell>
        </row>
        <row r="174">
          <cell r="B174" t="str">
            <v>NICBF</v>
          </cell>
          <cell r="C174">
            <v>9.61</v>
          </cell>
        </row>
        <row r="175">
          <cell r="B175" t="str">
            <v>NICFC</v>
          </cell>
          <cell r="C175">
            <v>9.1</v>
          </cell>
        </row>
        <row r="176">
          <cell r="B176" t="str">
            <v>NICGF2</v>
          </cell>
          <cell r="C176">
            <v>9.3000000000000007</v>
          </cell>
        </row>
        <row r="177">
          <cell r="B177" t="str">
            <v>NICL</v>
          </cell>
          <cell r="C177">
            <v>505</v>
          </cell>
        </row>
        <row r="178">
          <cell r="B178" t="str">
            <v>NICLBSL</v>
          </cell>
          <cell r="C178">
            <v>569</v>
          </cell>
        </row>
        <row r="179">
          <cell r="B179" t="str">
            <v>NICSF</v>
          </cell>
          <cell r="C179">
            <v>9</v>
          </cell>
        </row>
        <row r="180">
          <cell r="B180" t="str">
            <v>NIFRA</v>
          </cell>
          <cell r="C180">
            <v>261.8</v>
          </cell>
        </row>
        <row r="181">
          <cell r="B181" t="str">
            <v>NIL</v>
          </cell>
          <cell r="C181">
            <v>649.1</v>
          </cell>
        </row>
        <row r="182">
          <cell r="B182" t="str">
            <v>NIMB</v>
          </cell>
          <cell r="C182">
            <v>193</v>
          </cell>
        </row>
        <row r="183">
          <cell r="B183" t="str">
            <v>NIMBD90</v>
          </cell>
          <cell r="C183">
            <v>1231</v>
          </cell>
        </row>
        <row r="184">
          <cell r="B184" t="str">
            <v>NIMBPO</v>
          </cell>
          <cell r="C184">
            <v>157</v>
          </cell>
        </row>
        <row r="185">
          <cell r="B185" t="str">
            <v>NLG</v>
          </cell>
          <cell r="C185">
            <v>673.8</v>
          </cell>
        </row>
        <row r="186">
          <cell r="B186" t="str">
            <v>NLIC</v>
          </cell>
          <cell r="C186">
            <v>763</v>
          </cell>
        </row>
        <row r="187">
          <cell r="B187" t="str">
            <v>NLICL</v>
          </cell>
          <cell r="C187">
            <v>584.4</v>
          </cell>
        </row>
        <row r="188">
          <cell r="B188" t="str">
            <v>NMB</v>
          </cell>
          <cell r="C188">
            <v>235.9</v>
          </cell>
        </row>
        <row r="189">
          <cell r="B189" t="str">
            <v>NMB50</v>
          </cell>
          <cell r="C189">
            <v>10.4</v>
          </cell>
        </row>
        <row r="190">
          <cell r="B190" t="str">
            <v>NMBD87/88</v>
          </cell>
          <cell r="C190">
            <v>1080.0999999999999</v>
          </cell>
        </row>
        <row r="191">
          <cell r="B191" t="str">
            <v>NMBHF2</v>
          </cell>
          <cell r="C191">
            <v>9.41</v>
          </cell>
        </row>
        <row r="192">
          <cell r="B192" t="str">
            <v>NMBMF</v>
          </cell>
          <cell r="C192">
            <v>675.2</v>
          </cell>
        </row>
        <row r="193">
          <cell r="B193" t="str">
            <v>NMFBS</v>
          </cell>
          <cell r="C193">
            <v>1106.8</v>
          </cell>
        </row>
        <row r="194">
          <cell r="B194" t="str">
            <v>NMIC</v>
          </cell>
          <cell r="C194">
            <v>1335</v>
          </cell>
        </row>
        <row r="195">
          <cell r="B195" t="str">
            <v>NMLBBL</v>
          </cell>
          <cell r="C195">
            <v>634.5</v>
          </cell>
        </row>
        <row r="196">
          <cell r="B196" t="str">
            <v>NRIC</v>
          </cell>
          <cell r="C196">
            <v>1250</v>
          </cell>
        </row>
        <row r="197">
          <cell r="B197" t="str">
            <v>NRM</v>
          </cell>
          <cell r="C197">
            <v>431</v>
          </cell>
        </row>
        <row r="198">
          <cell r="B198" t="str">
            <v>NRN</v>
          </cell>
          <cell r="C198">
            <v>1540</v>
          </cell>
        </row>
        <row r="199">
          <cell r="B199" t="str">
            <v>NSIF2</v>
          </cell>
          <cell r="C199">
            <v>10.6</v>
          </cell>
        </row>
        <row r="200">
          <cell r="B200" t="str">
            <v>NTC</v>
          </cell>
          <cell r="C200">
            <v>850.9</v>
          </cell>
        </row>
        <row r="201">
          <cell r="B201" t="str">
            <v>NUBL</v>
          </cell>
          <cell r="C201">
            <v>712.1</v>
          </cell>
        </row>
        <row r="202">
          <cell r="B202" t="str">
            <v>NWCL</v>
          </cell>
          <cell r="C202">
            <v>925</v>
          </cell>
        </row>
        <row r="203">
          <cell r="B203" t="str">
            <v>NYADI</v>
          </cell>
          <cell r="C203">
            <v>400</v>
          </cell>
        </row>
        <row r="204">
          <cell r="B204" t="str">
            <v>OHL</v>
          </cell>
          <cell r="C204">
            <v>730</v>
          </cell>
        </row>
        <row r="205">
          <cell r="B205" t="str">
            <v>OMPL</v>
          </cell>
          <cell r="C205">
            <v>1409.9</v>
          </cell>
        </row>
        <row r="206">
          <cell r="B206" t="str">
            <v>PBD88</v>
          </cell>
          <cell r="C206">
            <v>1192.5999999999999</v>
          </cell>
        </row>
        <row r="207">
          <cell r="B207" t="str">
            <v>PBLD84</v>
          </cell>
          <cell r="C207">
            <v>1102.5</v>
          </cell>
        </row>
        <row r="208">
          <cell r="B208" t="str">
            <v>PBLD86</v>
          </cell>
          <cell r="C208">
            <v>1162</v>
          </cell>
        </row>
        <row r="209">
          <cell r="B209" t="str">
            <v>PCBL</v>
          </cell>
          <cell r="C209">
            <v>235.8</v>
          </cell>
        </row>
        <row r="210">
          <cell r="B210" t="str">
            <v>PFL</v>
          </cell>
          <cell r="C210">
            <v>382</v>
          </cell>
        </row>
        <row r="211">
          <cell r="B211" t="str">
            <v>PHCL</v>
          </cell>
          <cell r="C211">
            <v>286</v>
          </cell>
        </row>
        <row r="212">
          <cell r="B212" t="str">
            <v>PMHPL</v>
          </cell>
          <cell r="C212">
            <v>352.9</v>
          </cell>
        </row>
        <row r="213">
          <cell r="B213" t="str">
            <v>PMLI</v>
          </cell>
          <cell r="C213">
            <v>508</v>
          </cell>
        </row>
        <row r="214">
          <cell r="B214" t="str">
            <v>PPCL</v>
          </cell>
          <cell r="C214">
            <v>374.6</v>
          </cell>
        </row>
        <row r="215">
          <cell r="B215" t="str">
            <v>PPL</v>
          </cell>
          <cell r="C215">
            <v>402</v>
          </cell>
        </row>
        <row r="216">
          <cell r="B216" t="str">
            <v>PRIN</v>
          </cell>
          <cell r="C216">
            <v>711</v>
          </cell>
        </row>
        <row r="217">
          <cell r="B217" t="str">
            <v>PROFL</v>
          </cell>
          <cell r="C217">
            <v>462.8</v>
          </cell>
        </row>
        <row r="218">
          <cell r="B218" t="str">
            <v>PRSF</v>
          </cell>
          <cell r="C218">
            <v>11.2</v>
          </cell>
        </row>
        <row r="219">
          <cell r="B219" t="str">
            <v>PRVU</v>
          </cell>
          <cell r="C219">
            <v>183.7</v>
          </cell>
        </row>
        <row r="220">
          <cell r="B220" t="str">
            <v>PSF</v>
          </cell>
          <cell r="C220">
            <v>10.92</v>
          </cell>
        </row>
        <row r="221">
          <cell r="B221" t="str">
            <v>PURE</v>
          </cell>
          <cell r="C221">
            <v>1081</v>
          </cell>
        </row>
        <row r="222">
          <cell r="B222" t="str">
            <v>RADHI</v>
          </cell>
          <cell r="C222">
            <v>836</v>
          </cell>
        </row>
        <row r="223">
          <cell r="B223" t="str">
            <v>RAWA</v>
          </cell>
          <cell r="C223">
            <v>799</v>
          </cell>
        </row>
        <row r="224">
          <cell r="B224" t="str">
            <v>RBBD2088</v>
          </cell>
          <cell r="C224">
            <v>1049</v>
          </cell>
        </row>
        <row r="225">
          <cell r="B225" t="str">
            <v>RBBD83</v>
          </cell>
          <cell r="C225">
            <v>1035</v>
          </cell>
        </row>
        <row r="226">
          <cell r="B226" t="str">
            <v>RBBF40</v>
          </cell>
          <cell r="C226">
            <v>9.3800000000000008</v>
          </cell>
        </row>
        <row r="227">
          <cell r="B227" t="str">
            <v>RBCL</v>
          </cell>
          <cell r="C227">
            <v>14861</v>
          </cell>
        </row>
        <row r="228">
          <cell r="B228" t="str">
            <v>RBCLPO</v>
          </cell>
          <cell r="C228">
            <v>11790</v>
          </cell>
        </row>
        <row r="229">
          <cell r="B229" t="str">
            <v>RFPL</v>
          </cell>
          <cell r="C229">
            <v>424</v>
          </cell>
        </row>
        <row r="230">
          <cell r="B230" t="str">
            <v>RHGCL</v>
          </cell>
          <cell r="C230">
            <v>282.89999999999998</v>
          </cell>
        </row>
        <row r="231">
          <cell r="B231" t="str">
            <v>RHPL</v>
          </cell>
          <cell r="C231">
            <v>277.10000000000002</v>
          </cell>
        </row>
        <row r="232">
          <cell r="B232" t="str">
            <v>RIDI</v>
          </cell>
          <cell r="C232">
            <v>239</v>
          </cell>
        </row>
        <row r="233">
          <cell r="B233" t="str">
            <v>RLFL</v>
          </cell>
          <cell r="C233">
            <v>452.2</v>
          </cell>
        </row>
        <row r="234">
          <cell r="B234" t="str">
            <v>RMF1</v>
          </cell>
          <cell r="C234">
            <v>9.6</v>
          </cell>
        </row>
        <row r="235">
          <cell r="B235" t="str">
            <v>RMF2</v>
          </cell>
          <cell r="C235">
            <v>9.73</v>
          </cell>
        </row>
        <row r="236">
          <cell r="B236" t="str">
            <v>RNLI</v>
          </cell>
          <cell r="C236">
            <v>460.4</v>
          </cell>
        </row>
        <row r="237">
          <cell r="B237" t="str">
            <v>RSDC</v>
          </cell>
          <cell r="C237">
            <v>653.1</v>
          </cell>
        </row>
        <row r="238">
          <cell r="B238" t="str">
            <v>RSY</v>
          </cell>
          <cell r="C238">
            <v>9.75</v>
          </cell>
        </row>
        <row r="239">
          <cell r="B239" t="str">
            <v>RURU</v>
          </cell>
          <cell r="C239">
            <v>664.2</v>
          </cell>
        </row>
        <row r="240">
          <cell r="B240" t="str">
            <v>SADBL</v>
          </cell>
          <cell r="C240">
            <v>409.5</v>
          </cell>
        </row>
        <row r="241">
          <cell r="B241" t="str">
            <v>SAGAR</v>
          </cell>
          <cell r="C241">
            <v>2150</v>
          </cell>
        </row>
        <row r="242">
          <cell r="B242" t="str">
            <v>SAGF</v>
          </cell>
          <cell r="C242">
            <v>9.82</v>
          </cell>
        </row>
        <row r="243">
          <cell r="B243" t="str">
            <v>SAHAS</v>
          </cell>
          <cell r="C243">
            <v>558.9</v>
          </cell>
        </row>
        <row r="244">
          <cell r="B244" t="str">
            <v>SAIL</v>
          </cell>
          <cell r="C244">
            <v>1522</v>
          </cell>
        </row>
        <row r="245">
          <cell r="B245" t="str">
            <v>SALICO</v>
          </cell>
          <cell r="C245">
            <v>604</v>
          </cell>
        </row>
        <row r="246">
          <cell r="B246" t="str">
            <v>SANIMA</v>
          </cell>
          <cell r="C246">
            <v>330</v>
          </cell>
        </row>
        <row r="247">
          <cell r="B247" t="str">
            <v>SANVI</v>
          </cell>
          <cell r="C247">
            <v>907</v>
          </cell>
        </row>
        <row r="248">
          <cell r="B248" t="str">
            <v>SAPDBL</v>
          </cell>
          <cell r="C248">
            <v>888</v>
          </cell>
        </row>
        <row r="249">
          <cell r="B249" t="str">
            <v>SARBTM</v>
          </cell>
          <cell r="C249">
            <v>866.9</v>
          </cell>
        </row>
        <row r="250">
          <cell r="B250" t="str">
            <v>SBCF</v>
          </cell>
          <cell r="C250">
            <v>9.56</v>
          </cell>
        </row>
        <row r="251">
          <cell r="B251" t="str">
            <v>SBD89</v>
          </cell>
          <cell r="C251">
            <v>1230</v>
          </cell>
        </row>
        <row r="252">
          <cell r="B252" t="str">
            <v>SBI</v>
          </cell>
          <cell r="C252">
            <v>400</v>
          </cell>
        </row>
        <row r="253">
          <cell r="B253" t="str">
            <v>SBL</v>
          </cell>
          <cell r="C253">
            <v>384</v>
          </cell>
        </row>
        <row r="254">
          <cell r="B254" t="str">
            <v>SBLD2091</v>
          </cell>
          <cell r="C254">
            <v>1094</v>
          </cell>
        </row>
        <row r="255">
          <cell r="B255" t="str">
            <v>SCB</v>
          </cell>
          <cell r="C255">
            <v>633</v>
          </cell>
        </row>
        <row r="256">
          <cell r="B256" t="str">
            <v>SEF</v>
          </cell>
          <cell r="C256">
            <v>9.6199999999999992</v>
          </cell>
        </row>
        <row r="257">
          <cell r="B257" t="str">
            <v>SFCL</v>
          </cell>
          <cell r="C257">
            <v>390.1</v>
          </cell>
        </row>
        <row r="258">
          <cell r="B258" t="str">
            <v>SFEF</v>
          </cell>
          <cell r="C258">
            <v>9.75</v>
          </cell>
        </row>
        <row r="259">
          <cell r="B259" t="str">
            <v>SFMF</v>
          </cell>
          <cell r="C259">
            <v>10.01</v>
          </cell>
        </row>
        <row r="260">
          <cell r="B260" t="str">
            <v>SGHC</v>
          </cell>
          <cell r="C260">
            <v>418.1</v>
          </cell>
        </row>
        <row r="261">
          <cell r="B261" t="str">
            <v>SGIC</v>
          </cell>
          <cell r="C261">
            <v>476</v>
          </cell>
        </row>
        <row r="262">
          <cell r="B262" t="str">
            <v>SHEL</v>
          </cell>
          <cell r="C262">
            <v>287.10000000000002</v>
          </cell>
        </row>
        <row r="263">
          <cell r="B263" t="str">
            <v>SHINE</v>
          </cell>
          <cell r="C263">
            <v>403</v>
          </cell>
        </row>
        <row r="264">
          <cell r="B264" t="str">
            <v>SHINED</v>
          </cell>
          <cell r="C264">
            <v>1117</v>
          </cell>
        </row>
        <row r="265">
          <cell r="B265" t="str">
            <v>SHIVM</v>
          </cell>
          <cell r="C265">
            <v>609</v>
          </cell>
        </row>
        <row r="266">
          <cell r="B266" t="str">
            <v>SHL</v>
          </cell>
          <cell r="C266">
            <v>497</v>
          </cell>
        </row>
        <row r="267">
          <cell r="B267" t="str">
            <v>SHLB</v>
          </cell>
          <cell r="C267">
            <v>1629</v>
          </cell>
        </row>
        <row r="268">
          <cell r="B268" t="str">
            <v>SHPC</v>
          </cell>
          <cell r="C268">
            <v>535.20000000000005</v>
          </cell>
        </row>
        <row r="269">
          <cell r="B269" t="str">
            <v>SICL</v>
          </cell>
          <cell r="C269">
            <v>624</v>
          </cell>
        </row>
        <row r="270">
          <cell r="B270" t="str">
            <v>SIFC</v>
          </cell>
          <cell r="C270">
            <v>620</v>
          </cell>
        </row>
        <row r="271">
          <cell r="B271" t="str">
            <v>SIGS3</v>
          </cell>
          <cell r="C271">
            <v>10.25</v>
          </cell>
        </row>
        <row r="272">
          <cell r="B272" t="str">
            <v>SIKLES</v>
          </cell>
          <cell r="C272">
            <v>612</v>
          </cell>
        </row>
        <row r="273">
          <cell r="B273" t="str">
            <v>SINDU</v>
          </cell>
          <cell r="C273">
            <v>867</v>
          </cell>
        </row>
        <row r="274">
          <cell r="B274" t="str">
            <v>SJCL</v>
          </cell>
          <cell r="C274">
            <v>297</v>
          </cell>
        </row>
        <row r="275">
          <cell r="B275" t="str">
            <v>SJLIC</v>
          </cell>
          <cell r="C275">
            <v>443</v>
          </cell>
        </row>
        <row r="276">
          <cell r="B276" t="str">
            <v>SKBBL</v>
          </cell>
          <cell r="C276">
            <v>764.4</v>
          </cell>
        </row>
        <row r="277">
          <cell r="B277" t="str">
            <v>SLBBL</v>
          </cell>
          <cell r="C277">
            <v>822</v>
          </cell>
        </row>
        <row r="278">
          <cell r="B278" t="str">
            <v>SLBSL</v>
          </cell>
          <cell r="C278">
            <v>1359.9</v>
          </cell>
        </row>
        <row r="279">
          <cell r="B279" t="str">
            <v>SLCF</v>
          </cell>
          <cell r="C279">
            <v>9.75</v>
          </cell>
        </row>
        <row r="280">
          <cell r="B280" t="str">
            <v>SMATA</v>
          </cell>
          <cell r="C280">
            <v>788.1</v>
          </cell>
        </row>
        <row r="281">
          <cell r="B281" t="str">
            <v>SMB</v>
          </cell>
          <cell r="C281">
            <v>1917</v>
          </cell>
        </row>
        <row r="282">
          <cell r="B282" t="str">
            <v>SMFBS</v>
          </cell>
          <cell r="C282">
            <v>1690</v>
          </cell>
        </row>
        <row r="283">
          <cell r="B283" t="str">
            <v>SMH</v>
          </cell>
          <cell r="C283">
            <v>700</v>
          </cell>
        </row>
        <row r="284">
          <cell r="B284" t="str">
            <v>SMHL</v>
          </cell>
          <cell r="C284">
            <v>499</v>
          </cell>
        </row>
        <row r="285">
          <cell r="B285" t="str">
            <v>SMJC</v>
          </cell>
          <cell r="C285">
            <v>497</v>
          </cell>
        </row>
        <row r="286">
          <cell r="B286" t="str">
            <v>SMPDA</v>
          </cell>
          <cell r="C286">
            <v>885</v>
          </cell>
        </row>
        <row r="287">
          <cell r="B287" t="str">
            <v>SNLI</v>
          </cell>
          <cell r="C287">
            <v>466</v>
          </cell>
        </row>
        <row r="288">
          <cell r="B288" t="str">
            <v>SONA</v>
          </cell>
          <cell r="C288">
            <v>433.7</v>
          </cell>
        </row>
        <row r="289">
          <cell r="B289" t="str">
            <v>SPC</v>
          </cell>
          <cell r="C289">
            <v>517</v>
          </cell>
        </row>
        <row r="290">
          <cell r="B290" t="str">
            <v>SPDL</v>
          </cell>
          <cell r="C290">
            <v>403</v>
          </cell>
        </row>
        <row r="291">
          <cell r="B291" t="str">
            <v>SPHL</v>
          </cell>
          <cell r="C291">
            <v>579.9</v>
          </cell>
        </row>
        <row r="292">
          <cell r="B292" t="str">
            <v>SPIL</v>
          </cell>
          <cell r="C292">
            <v>709</v>
          </cell>
        </row>
        <row r="293">
          <cell r="B293" t="str">
            <v>SPL</v>
          </cell>
          <cell r="C293">
            <v>849.8</v>
          </cell>
        </row>
        <row r="294">
          <cell r="B294" t="str">
            <v>SRLI</v>
          </cell>
          <cell r="C294">
            <v>392.8</v>
          </cell>
        </row>
        <row r="295">
          <cell r="B295" t="str">
            <v>SSHL</v>
          </cell>
          <cell r="C295">
            <v>189.5</v>
          </cell>
        </row>
        <row r="296">
          <cell r="B296" t="str">
            <v>STC</v>
          </cell>
          <cell r="C296">
            <v>5595</v>
          </cell>
        </row>
        <row r="297">
          <cell r="B297" t="str">
            <v>SWASTIK</v>
          </cell>
          <cell r="C297">
            <v>2990</v>
          </cell>
        </row>
        <row r="298">
          <cell r="B298" t="str">
            <v>SWBBL</v>
          </cell>
          <cell r="C298">
            <v>746.9</v>
          </cell>
        </row>
        <row r="299">
          <cell r="B299" t="str">
            <v>SWMF</v>
          </cell>
          <cell r="C299">
            <v>680</v>
          </cell>
        </row>
        <row r="300">
          <cell r="B300" t="str">
            <v>SYPNL</v>
          </cell>
          <cell r="C300">
            <v>2128.9</v>
          </cell>
        </row>
        <row r="301">
          <cell r="B301" t="str">
            <v>TAMOR</v>
          </cell>
          <cell r="C301">
            <v>448</v>
          </cell>
        </row>
        <row r="302">
          <cell r="B302" t="str">
            <v>TPC</v>
          </cell>
          <cell r="C302">
            <v>393.1</v>
          </cell>
        </row>
        <row r="303">
          <cell r="B303" t="str">
            <v>TRH</v>
          </cell>
          <cell r="C303">
            <v>764</v>
          </cell>
        </row>
        <row r="304">
          <cell r="B304" t="str">
            <v>TSHL</v>
          </cell>
          <cell r="C304">
            <v>785</v>
          </cell>
        </row>
        <row r="305">
          <cell r="B305" t="str">
            <v>TTL</v>
          </cell>
          <cell r="C305">
            <v>990</v>
          </cell>
        </row>
        <row r="306">
          <cell r="B306" t="str">
            <v>TVCL</v>
          </cell>
          <cell r="C306">
            <v>544</v>
          </cell>
        </row>
        <row r="307">
          <cell r="B307" t="str">
            <v>UAIL</v>
          </cell>
          <cell r="C307">
            <v>459</v>
          </cell>
        </row>
        <row r="308">
          <cell r="B308" t="str">
            <v>UHEWA</v>
          </cell>
          <cell r="C308">
            <v>557.1</v>
          </cell>
        </row>
        <row r="309">
          <cell r="B309" t="str">
            <v>ULBSL</v>
          </cell>
          <cell r="C309">
            <v>3272</v>
          </cell>
        </row>
        <row r="310">
          <cell r="B310" t="str">
            <v>ULHC</v>
          </cell>
          <cell r="C310">
            <v>494</v>
          </cell>
        </row>
        <row r="311">
          <cell r="B311" t="str">
            <v>UMHL</v>
          </cell>
          <cell r="C311">
            <v>628</v>
          </cell>
        </row>
        <row r="312">
          <cell r="B312" t="str">
            <v>UMRH</v>
          </cell>
          <cell r="C312">
            <v>553</v>
          </cell>
        </row>
        <row r="313">
          <cell r="B313" t="str">
            <v>UNHPL</v>
          </cell>
          <cell r="C313">
            <v>498</v>
          </cell>
        </row>
        <row r="314">
          <cell r="B314" t="str">
            <v>UNL</v>
          </cell>
          <cell r="C314">
            <v>47900</v>
          </cell>
        </row>
        <row r="315">
          <cell r="B315" t="str">
            <v>UNLB</v>
          </cell>
          <cell r="C315">
            <v>1860</v>
          </cell>
        </row>
        <row r="316">
          <cell r="B316" t="str">
            <v>UPCL</v>
          </cell>
          <cell r="C316">
            <v>373</v>
          </cell>
        </row>
        <row r="317">
          <cell r="B317" t="str">
            <v>UPPER</v>
          </cell>
          <cell r="C317">
            <v>183.4</v>
          </cell>
        </row>
        <row r="318">
          <cell r="B318" t="str">
            <v>USHEC</v>
          </cell>
          <cell r="C318">
            <v>491</v>
          </cell>
        </row>
        <row r="319">
          <cell r="B319" t="str">
            <v>USHL</v>
          </cell>
          <cell r="C319">
            <v>770</v>
          </cell>
        </row>
        <row r="320">
          <cell r="B320" t="str">
            <v>USLB</v>
          </cell>
          <cell r="C320">
            <v>1460</v>
          </cell>
        </row>
        <row r="321">
          <cell r="B321" t="str">
            <v>VLBS</v>
          </cell>
          <cell r="C321">
            <v>766</v>
          </cell>
        </row>
        <row r="322">
          <cell r="B322" t="str">
            <v>VLUCL</v>
          </cell>
          <cell r="C322">
            <v>575.1</v>
          </cell>
        </row>
        <row r="323">
          <cell r="B323" t="str">
            <v>WNLB</v>
          </cell>
          <cell r="C323">
            <v>1517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Power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Power</v>
          </cell>
        </row>
        <row r="298">
          <cell r="D298" t="str">
            <v>SPL</v>
          </cell>
          <cell r="E298" t="str">
            <v>Active </v>
          </cell>
          <cell r="F298" t="str">
            <v>Hydro Power</v>
          </cell>
        </row>
        <row r="299">
          <cell r="D299" t="str">
            <v>SMH</v>
          </cell>
          <cell r="E299" t="str">
            <v>Active </v>
          </cell>
          <cell r="F299" t="str">
            <v>Hydro Power</v>
          </cell>
        </row>
        <row r="300">
          <cell r="D300" t="str">
            <v>MKHC</v>
          </cell>
          <cell r="E300" t="str">
            <v>Active </v>
          </cell>
          <cell r="F300" t="str">
            <v>Hydro Power</v>
          </cell>
        </row>
        <row r="301">
          <cell r="D301" t="str">
            <v>AHL</v>
          </cell>
          <cell r="E301" t="str">
            <v>Active </v>
          </cell>
          <cell r="F301" t="str">
            <v>Hydro Power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Power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  <row r="925">
          <cell r="D925" t="str">
            <v>RBBF40</v>
          </cell>
          <cell r="F925" t="str">
            <v>Mutual Fund</v>
          </cell>
        </row>
      </sheetData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943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298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552</v>
          </cell>
          <cell r="E4">
            <v>3400000</v>
          </cell>
          <cell r="F4">
            <v>3400000</v>
          </cell>
        </row>
        <row r="5">
          <cell r="B5" t="str">
            <v>AHPC</v>
          </cell>
          <cell r="D5">
            <v>264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322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265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1135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6001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296.5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941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1140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378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4859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535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479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766.2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623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478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196.5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568.9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563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15500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11810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739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720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933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555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891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469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2347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277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1758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500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725.5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465.2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C38"/>
          <cell r="D38">
            <v>1799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C39"/>
          <cell r="D39">
            <v>1474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1580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195.2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826.2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789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301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1364.9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519.5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280</v>
          </cell>
          <cell r="E47">
            <v>20991579</v>
          </cell>
          <cell r="F47">
            <v>2099157.9</v>
          </cell>
        </row>
        <row r="48">
          <cell r="B48" t="str">
            <v>EBL</v>
          </cell>
          <cell r="D48">
            <v>665.2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601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429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924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800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1071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397.8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226.1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774.8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418.5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661.8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227.1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1165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2019.6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259.2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1479.9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470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1780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1163.9000000000001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567.5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496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914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189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197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1139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511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304.5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338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261.89999999999998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189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1068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923.9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365.1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472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846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244.7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655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429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558.79999999999995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992.8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441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333.6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1310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436.4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1465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299.89999999999998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1184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185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1698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891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230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945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540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456.5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474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C103"/>
          <cell r="D103">
            <v>208.6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846.1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C105"/>
          <cell r="D105">
            <v>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209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819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C108"/>
          <cell r="D108">
            <v>555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817.9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977.9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C111"/>
          <cell r="D111">
            <v>284.7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226.9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432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640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444.8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278.89999999999998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C117"/>
          <cell r="D117">
            <v>582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741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782.1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8025000</v>
          </cell>
        </row>
        <row r="121">
          <cell r="B121" t="str">
            <v>MHL</v>
          </cell>
          <cell r="D121">
            <v>510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268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1397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344</v>
          </cell>
          <cell r="E124">
            <v>10000000</v>
          </cell>
          <cell r="F124">
            <v>10000000</v>
          </cell>
        </row>
        <row r="125">
          <cell r="B125" t="str">
            <v>MKHL</v>
          </cell>
          <cell r="D125">
            <v>842.5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554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1366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369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1469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C130"/>
          <cell r="D130">
            <v>1922.9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C131"/>
          <cell r="D131">
            <v>598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362.3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640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821.1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1324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1769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498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C138"/>
          <cell r="D138">
            <v>809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243.8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C140"/>
          <cell r="D140">
            <v>1516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644.9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C142"/>
          <cell r="D142">
            <v>417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C143"/>
          <cell r="D143">
            <v>660.1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C144"/>
          <cell r="D144">
            <v>205.7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505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C147"/>
          <cell r="D147">
            <v>569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C148"/>
          <cell r="D148">
            <v>261.8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C149"/>
          <cell r="D149">
            <v>649.1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C150"/>
          <cell r="D150">
            <v>193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157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673.8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763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C154"/>
          <cell r="D154">
            <v>584.4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235.9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675.2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1106.8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1335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634.5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1250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431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1540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C164"/>
          <cell r="D164">
            <v>850.9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712.1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925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400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730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1409.9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C170"/>
          <cell r="D170">
            <v>235.8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382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286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352.9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508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374.6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402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C177"/>
          <cell r="D177">
            <v>711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462.8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183.7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1081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836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799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14861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424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282.89999999999998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277.10000000000002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239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452.2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460.4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C190"/>
          <cell r="D190">
            <v>653.1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664.2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409.5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2150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558.9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1522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604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330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C198"/>
          <cell r="D198">
            <v>907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C199"/>
          <cell r="D199">
            <v>888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866.9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400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384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633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C204"/>
          <cell r="D204">
            <v>390.1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418.1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476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287.10000000000002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403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609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497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1629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535.20000000000005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624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620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612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867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297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C218"/>
          <cell r="D218">
            <v>443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764.4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822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1359.9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788.1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1917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C224"/>
          <cell r="D224">
            <v>1690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700</v>
          </cell>
          <cell r="E225">
            <v>5350000</v>
          </cell>
          <cell r="F225">
            <v>5350000</v>
          </cell>
        </row>
        <row r="226">
          <cell r="B226" t="str">
            <v>SMHL</v>
          </cell>
          <cell r="D226">
            <v>499</v>
          </cell>
          <cell r="E226">
            <v>23152500</v>
          </cell>
          <cell r="F226">
            <v>23152500</v>
          </cell>
        </row>
        <row r="227">
          <cell r="B227" t="str">
            <v>SMJC</v>
          </cell>
          <cell r="D227">
            <v>497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885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466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433.7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517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403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579.9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709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849.8</v>
          </cell>
          <cell r="E235">
            <v>2000000</v>
          </cell>
          <cell r="F235">
            <v>2000000</v>
          </cell>
        </row>
        <row r="236">
          <cell r="B236" t="str">
            <v>SRLI</v>
          </cell>
          <cell r="D236">
            <v>392.8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189.5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C238"/>
          <cell r="D238">
            <v>5595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2990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746.9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C241"/>
          <cell r="D241">
            <v>680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2128.9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448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C244"/>
          <cell r="D244">
            <v>393.1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C245"/>
          <cell r="D245">
            <v>764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785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990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544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459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557.1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3272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494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628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553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498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47900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1860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373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183.4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491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770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766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575.1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1517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509"/>
  <sheetViews>
    <sheetView tabSelected="1" zoomScaleNormal="100" workbookViewId="0">
      <pane xSplit="3" ySplit="1" topLeftCell="D7485" activePane="bottomRight" state="frozen"/>
      <selection pane="topRight" activeCell="D1" sqref="D1"/>
      <selection pane="bottomLeft" activeCell="A2" sqref="A2"/>
      <selection pane="bottomRight" activeCell="B7511" sqref="B7511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298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0.14429530201342283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195.2</v>
      </c>
      <c r="AA4" s="11">
        <f t="shared" si="0"/>
        <v>7.8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0.1280737704918033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665.2</v>
      </c>
      <c r="AA5" s="11">
        <f t="shared" si="0"/>
        <v>8.9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0.11274804570054119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226.1</v>
      </c>
      <c r="AA6" s="11">
        <f t="shared" si="0"/>
        <v>9.4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0.10614772224679346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189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0.18518518518518517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185</v>
      </c>
      <c r="AA9" s="11">
        <f t="shared" si="0"/>
        <v>9.3000000000000007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0.10810810810810811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226.9</v>
      </c>
      <c r="AA11" s="11">
        <f t="shared" si="0"/>
        <v>10.8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9.2551784927280736E-2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498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0.10441767068273092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243.8</v>
      </c>
      <c r="AA15" s="11">
        <f t="shared" si="0"/>
        <v>3.4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0.29532403609515995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328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5.4878048780487805E-2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235.9</v>
      </c>
      <c r="AA19" s="11">
        <f t="shared" si="0"/>
        <v>9.1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0.11021619330224672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235.8</v>
      </c>
      <c r="AA20" s="11">
        <f t="shared" si="0"/>
        <v>8.6999999999999993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0.11450381679389313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330</v>
      </c>
      <c r="AA21" s="11">
        <f t="shared" si="0"/>
        <v>13.8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7.2727272727272724E-2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400</v>
      </c>
      <c r="AA22" s="11">
        <f t="shared" si="0"/>
        <v>11.1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0.09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384</v>
      </c>
      <c r="AA23" s="11">
        <f t="shared" si="0"/>
        <v>8.9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0.11197916666666667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633</v>
      </c>
      <c r="AA24" s="11">
        <f t="shared" si="0"/>
        <v>12.7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7.8988941548183256E-2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183.7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0.10342950462710943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298</v>
      </c>
      <c r="AA29" s="11">
        <f t="shared" si="0"/>
        <v>8.1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0.12416107382550336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195.2</v>
      </c>
      <c r="AA31" s="11">
        <f t="shared" si="0"/>
        <v>8.5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0.11782786885245902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665.2</v>
      </c>
      <c r="AA32" s="11">
        <f t="shared" si="0"/>
        <v>15.8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6.3138905592303063E-2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226.1</v>
      </c>
      <c r="AA33" s="11">
        <f t="shared" si="0"/>
        <v>9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0.11057054400707651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189</v>
      </c>
      <c r="AA34" s="11">
        <f t="shared" si="0"/>
        <v>5.9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0.1693121693121693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185</v>
      </c>
      <c r="AA36" s="11">
        <f t="shared" si="0"/>
        <v>8.8000000000000007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0.11351351351351352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226.9</v>
      </c>
      <c r="AA38" s="11">
        <f t="shared" si="0"/>
        <v>9.1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0.11018069634200088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498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0.1144578313253012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243.8</v>
      </c>
      <c r="AA42" s="11">
        <f t="shared" si="0"/>
        <v>4.2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0.23789991796554552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328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7.621951219512195E-2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235.9</v>
      </c>
      <c r="AA46" s="11">
        <f t="shared" si="0"/>
        <v>9.1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0.11021619330224672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235.8</v>
      </c>
      <c r="AA47" s="11">
        <f t="shared" si="0"/>
        <v>10.3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9.7540288379983034E-2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330</v>
      </c>
      <c r="AA48" s="11">
        <f t="shared" si="0"/>
        <v>14.3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6.9696969696969702E-2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400</v>
      </c>
      <c r="AA49" s="11">
        <f t="shared" si="0"/>
        <v>10.3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9.7500000000000003E-2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384</v>
      </c>
      <c r="AA50" s="11">
        <f t="shared" si="0"/>
        <v>13.7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7.2916666666666671E-2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633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6.1611374407582936E-2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183.7</v>
      </c>
      <c r="AA54" s="11">
        <f t="shared" si="0"/>
        <v>4.8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0.20685900925421885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298</v>
      </c>
      <c r="AA56" s="11">
        <f t="shared" si="0"/>
        <v>9.9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0.10067114093959731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195.2</v>
      </c>
      <c r="AA58" s="11">
        <f t="shared" si="0"/>
        <v>9.8000000000000007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0.10245901639344263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665.2</v>
      </c>
      <c r="AA59" s="11">
        <f t="shared" si="0"/>
        <v>15.1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6.6145520144317488E-2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226.1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0.11941618752764264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189</v>
      </c>
      <c r="AA61" s="11">
        <f t="shared" si="0"/>
        <v>5.9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0.1693121693121693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185</v>
      </c>
      <c r="AA63" s="11">
        <f t="shared" si="0"/>
        <v>12.3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8.1081081081081086E-2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226.9</v>
      </c>
      <c r="AA65" s="11">
        <f t="shared" si="0"/>
        <v>11.3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8.8144557073600707E-2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498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0.11646586345381527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243.8</v>
      </c>
      <c r="AA69" s="11">
        <f t="shared" si="3"/>
        <v>5.4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0.18457752255947496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328</v>
      </c>
      <c r="AA72" s="11">
        <f t="shared" si="3"/>
        <v>13.7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7.3170731707317069E-2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235.9</v>
      </c>
      <c r="AA73" s="11">
        <f t="shared" si="3"/>
        <v>9.8000000000000007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0.10173802458668928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235.8</v>
      </c>
      <c r="AA74" s="11">
        <f t="shared" si="3"/>
        <v>11.8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8.4817642069550461E-2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330</v>
      </c>
      <c r="AA75" s="11">
        <f t="shared" si="3"/>
        <v>13.8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7.2727272727272724E-2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400</v>
      </c>
      <c r="AA76" s="11">
        <f t="shared" si="3"/>
        <v>13.3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7.4999999999999997E-2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384</v>
      </c>
      <c r="AA77" s="11">
        <f t="shared" si="3"/>
        <v>16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6.25E-2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633</v>
      </c>
      <c r="AA78" s="11">
        <f t="shared" si="3"/>
        <v>16.7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6.0031595576619273E-2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183.7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0.17964071856287425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298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0.13087248322147652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195.2</v>
      </c>
      <c r="AA85" s="11">
        <f t="shared" si="3"/>
        <v>13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7.6844262295081969E-2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665.2</v>
      </c>
      <c r="AA86" s="11">
        <f t="shared" si="3"/>
        <v>19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5.2615754660252555E-2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226.1</v>
      </c>
      <c r="AA87" s="11">
        <f t="shared" si="3"/>
        <v>9.8000000000000007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0.10172490048651039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189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0.17989417989417988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185</v>
      </c>
      <c r="AA90" s="11">
        <f t="shared" si="3"/>
        <v>15.4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6.4864864864864868E-2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226.9</v>
      </c>
      <c r="AA92" s="11">
        <f t="shared" si="3"/>
        <v>12.6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7.9330101366240635E-2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498</v>
      </c>
      <c r="AA94" s="11">
        <f t="shared" si="3"/>
        <v>11.1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9.036144578313253E-2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243.8</v>
      </c>
      <c r="AA96" s="11">
        <f t="shared" si="3"/>
        <v>6.1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0.16406890894175552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328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5.4878048780487805E-2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235.9</v>
      </c>
      <c r="AA100" s="11">
        <f t="shared" si="3"/>
        <v>10.3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9.7498940228910549E-2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235.8</v>
      </c>
      <c r="AA101" s="11">
        <f t="shared" si="3"/>
        <v>10.3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9.7540288379983034E-2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330</v>
      </c>
      <c r="AA102" s="11">
        <f t="shared" si="3"/>
        <v>20.6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4.8484848484848485E-2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400</v>
      </c>
      <c r="AA103" s="11">
        <f t="shared" si="3"/>
        <v>18.2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5.5E-2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384</v>
      </c>
      <c r="AA104" s="11">
        <f t="shared" si="3"/>
        <v>18.3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5.46875E-2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633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5.3712480252764615E-2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183.7</v>
      </c>
      <c r="AA108" s="11">
        <f t="shared" si="3"/>
        <v>6.1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0.16330974414806751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298</v>
      </c>
      <c r="AA110" s="11">
        <f t="shared" si="3"/>
        <v>14.2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7.0469798657718116E-2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195.2</v>
      </c>
      <c r="AA112" s="11">
        <f t="shared" si="3"/>
        <v>12.2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8.1967213114754106E-2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665.2</v>
      </c>
      <c r="AA113" s="11">
        <f t="shared" si="3"/>
        <v>19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5.2615754660252555E-2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226.1</v>
      </c>
      <c r="AA114" s="11">
        <f t="shared" si="3"/>
        <v>14.1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7.0765148164528974E-2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189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0.10582010582010581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185</v>
      </c>
      <c r="AA117" s="11">
        <f t="shared" si="3"/>
        <v>26.4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3.783783783783784E-2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226.9</v>
      </c>
      <c r="AA119" s="11">
        <f t="shared" si="3"/>
        <v>16.2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6.1701189951520491E-2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498</v>
      </c>
      <c r="AA121" s="11">
        <f t="shared" si="3"/>
        <v>11.9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8.4337349397590355E-2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243.8</v>
      </c>
      <c r="AA123" s="11">
        <f t="shared" si="3"/>
        <v>5.0999999999999996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0.19688269073010664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328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4.2682926829268296E-2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235.9</v>
      </c>
      <c r="AA127" s="11">
        <f t="shared" si="3"/>
        <v>8.4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0.11869436201780414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235.8</v>
      </c>
      <c r="AA128" s="11">
        <f t="shared" si="3"/>
        <v>13.9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7.2094995759117889E-2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330</v>
      </c>
      <c r="AA129" s="11">
        <f t="shared" si="3"/>
        <v>19.399999999999999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5.1515151515151514E-2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400</v>
      </c>
      <c r="AA130" s="11">
        <f t="shared" si="3"/>
        <v>18.2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5.5E-2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384</v>
      </c>
      <c r="AA131" s="11">
        <f t="shared" ref="AA131:AA194" si="6">ROUND(IFERROR(Z131/M131,0),1)</f>
        <v>29.5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3.3854166666666664E-2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633</v>
      </c>
      <c r="AA132" s="11">
        <f t="shared" si="6"/>
        <v>26.4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3.7914691943127965E-2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183.7</v>
      </c>
      <c r="AA135" s="11">
        <f t="shared" si="6"/>
        <v>10.8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9.2542188350571583E-2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298</v>
      </c>
      <c r="AA137" s="11">
        <f t="shared" si="6"/>
        <v>12.4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8.0536912751677847E-2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195.2</v>
      </c>
      <c r="AA139" s="11">
        <f t="shared" si="6"/>
        <v>12.2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8.1967213114754106E-2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665.2</v>
      </c>
      <c r="AA140" s="11">
        <f t="shared" si="6"/>
        <v>23.8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4.209260372820204E-2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226.1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9.2879256965944276E-2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189</v>
      </c>
      <c r="AA142" s="11">
        <f t="shared" si="6"/>
        <v>7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0.14285714285714285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185</v>
      </c>
      <c r="AA144" s="11">
        <f t="shared" si="6"/>
        <v>11.6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8.6486486486486491E-2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226.9</v>
      </c>
      <c r="AA146" s="11">
        <f t="shared" si="6"/>
        <v>18.899999999999999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5.2886734244160419E-2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498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9.2369477911646583E-2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243.8</v>
      </c>
      <c r="AA150" s="11">
        <f t="shared" si="6"/>
        <v>5.9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0.16817063166529941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328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4.2682926829268296E-2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235.9</v>
      </c>
      <c r="AA154" s="11">
        <f t="shared" si="6"/>
        <v>7.6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0.1314116150911403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235.8</v>
      </c>
      <c r="AA155" s="11">
        <f t="shared" si="6"/>
        <v>13.1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7.6335877862595422E-2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330</v>
      </c>
      <c r="AA156" s="11">
        <f t="shared" si="6"/>
        <v>15.7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6.363636363636363E-2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400</v>
      </c>
      <c r="AA157" s="11">
        <f t="shared" si="6"/>
        <v>17.399999999999999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5.7500000000000002E-2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384</v>
      </c>
      <c r="AA158" s="11">
        <f t="shared" si="6"/>
        <v>20.2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4.9479166666666664E-2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633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3.9494470774091628E-2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183.7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0.10342950462710943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298</v>
      </c>
      <c r="AA164" s="11">
        <f t="shared" si="6"/>
        <v>10.6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9.3959731543624164E-2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195.2</v>
      </c>
      <c r="AA166" s="11">
        <f t="shared" si="6"/>
        <v>11.5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8.7090163934426229E-2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665.2</v>
      </c>
      <c r="AA167" s="11">
        <f t="shared" si="6"/>
        <v>22.2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4.5099218280216471E-2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226.1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9.7302078726227342E-2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189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0.13756613756613756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185</v>
      </c>
      <c r="AA171" s="11">
        <f t="shared" si="6"/>
        <v>11.6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8.6486486486486491E-2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226.9</v>
      </c>
      <c r="AA173" s="11">
        <f t="shared" si="6"/>
        <v>17.5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5.7293962097840455E-2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498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9.2369477911646583E-2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243.8</v>
      </c>
      <c r="AA177" s="11">
        <f t="shared" si="6"/>
        <v>5.7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0.1763740771123872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328</v>
      </c>
      <c r="AA180" s="11">
        <f t="shared" si="6"/>
        <v>21.9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4.573170731707317E-2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235.9</v>
      </c>
      <c r="AA181" s="11">
        <f t="shared" si="6"/>
        <v>9.4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0.10597710894446799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235.8</v>
      </c>
      <c r="AA182" s="11">
        <f t="shared" si="6"/>
        <v>11.2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8.9058524173027981E-2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330</v>
      </c>
      <c r="AA183" s="11">
        <f t="shared" si="6"/>
        <v>16.5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6.0606060606060608E-2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400</v>
      </c>
      <c r="AA184" s="11">
        <f t="shared" si="6"/>
        <v>17.399999999999999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5.7500000000000002E-2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384</v>
      </c>
      <c r="AA185" s="11">
        <f t="shared" si="6"/>
        <v>19.2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5.2083333333333336E-2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633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3.9494470774091628E-2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183.7</v>
      </c>
      <c r="AA189" s="11">
        <f t="shared" si="6"/>
        <v>13.1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7.621121393576484E-2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298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0.14429530201342283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195.2</v>
      </c>
      <c r="AA193" s="11">
        <f t="shared" si="6"/>
        <v>16.3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6.147540983606558E-2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665.2</v>
      </c>
      <c r="AA194" s="11">
        <f t="shared" si="6"/>
        <v>20.2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4.9609140108238123E-2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226.1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9.7302078726227342E-2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189</v>
      </c>
      <c r="AA196" s="11">
        <f t="shared" si="9"/>
        <v>6.3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0.15873015873015872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185</v>
      </c>
      <c r="AA198" s="11">
        <f t="shared" si="9"/>
        <v>13.2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7.567567567567568E-2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226.9</v>
      </c>
      <c r="AA200" s="11">
        <f t="shared" si="9"/>
        <v>15.1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6.6108417805200534E-2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498</v>
      </c>
      <c r="AA202" s="11">
        <f t="shared" si="9"/>
        <v>10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0.10040160642570281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243.8</v>
      </c>
      <c r="AA204" s="11">
        <f t="shared" si="9"/>
        <v>6.6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0.15176374077112387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328</v>
      </c>
      <c r="AA207" s="11">
        <f t="shared" si="9"/>
        <v>32.799999999999997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3.048780487804878E-2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235.9</v>
      </c>
      <c r="AA208" s="11">
        <f t="shared" si="9"/>
        <v>11.2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8.9020771513353109E-2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235.8</v>
      </c>
      <c r="AA209" s="11">
        <f t="shared" si="9"/>
        <v>9.8000000000000007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0.10178117048346055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330</v>
      </c>
      <c r="AA210" s="11">
        <f t="shared" si="9"/>
        <v>15.7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6.363636363636363E-2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400</v>
      </c>
      <c r="AA211" s="11">
        <f t="shared" si="9"/>
        <v>17.399999999999999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5.7500000000000002E-2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384</v>
      </c>
      <c r="AA212" s="11">
        <f t="shared" si="9"/>
        <v>17.5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5.7291666666666664E-2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633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3.9494470774091628E-2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183.7</v>
      </c>
      <c r="AA216" s="11">
        <f t="shared" si="9"/>
        <v>13.1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7.621121393576484E-2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298</v>
      </c>
      <c r="AA218" s="11">
        <f t="shared" si="9"/>
        <v>15.7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6.3758389261744972E-2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195.2</v>
      </c>
      <c r="AA220" s="11">
        <f t="shared" si="9"/>
        <v>12.2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8.1967213114754106E-2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665.2</v>
      </c>
      <c r="AA221" s="11">
        <f t="shared" si="9"/>
        <v>27.7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3.6079374624173176E-2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226.1</v>
      </c>
      <c r="AA222" s="11">
        <f t="shared" si="9"/>
        <v>11.3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8.845643520566121E-2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189</v>
      </c>
      <c r="AA223" s="11">
        <f t="shared" si="9"/>
        <v>8.6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0.1164021164021164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185</v>
      </c>
      <c r="AA225" s="11">
        <f t="shared" si="9"/>
        <v>9.3000000000000007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0.10810810810810811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226.9</v>
      </c>
      <c r="AA227" s="11">
        <f t="shared" si="9"/>
        <v>11.9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8.3737329219920664E-2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498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9.2369477911646583E-2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243.8</v>
      </c>
      <c r="AA231" s="11">
        <f t="shared" si="9"/>
        <v>6.1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0.16406890894175552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328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7.926829268292683E-2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235.9</v>
      </c>
      <c r="AA235" s="11">
        <f t="shared" si="9"/>
        <v>10.3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9.7498940228910549E-2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235.8</v>
      </c>
      <c r="AA236" s="11">
        <f t="shared" si="9"/>
        <v>11.2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8.9058524173027981E-2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330</v>
      </c>
      <c r="AA237" s="11">
        <f t="shared" si="9"/>
        <v>14.3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6.9696969696969702E-2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400</v>
      </c>
      <c r="AA238" s="11">
        <f t="shared" si="9"/>
        <v>30.8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3.2500000000000001E-2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384</v>
      </c>
      <c r="AA239" s="11">
        <f t="shared" si="9"/>
        <v>27.4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3.6458333333333336E-2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633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4.5813586097946286E-2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183.7</v>
      </c>
      <c r="AA243" s="11">
        <f t="shared" si="9"/>
        <v>5.9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0.16875340228633642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298</v>
      </c>
      <c r="AA245" s="11">
        <f t="shared" si="9"/>
        <v>9.3000000000000007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0.10738255033557047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195.2</v>
      </c>
      <c r="AA247" s="11">
        <f t="shared" si="9"/>
        <v>10.8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9.2213114754098366E-2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665.2</v>
      </c>
      <c r="AA248" s="11">
        <f t="shared" si="9"/>
        <v>19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5.2615754660252555E-2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226.1</v>
      </c>
      <c r="AA249" s="11">
        <f t="shared" si="9"/>
        <v>9.4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0.10614772224679346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189</v>
      </c>
      <c r="AA250" s="11">
        <f t="shared" si="9"/>
        <v>5.9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0.1693121693121693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185</v>
      </c>
      <c r="AA252" s="11">
        <f t="shared" si="9"/>
        <v>9.6999999999999993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0.10270270270270271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226.9</v>
      </c>
      <c r="AA254" s="11">
        <f t="shared" si="9"/>
        <v>11.9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8.3737329219920664E-2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498</v>
      </c>
      <c r="AA256" s="11">
        <f t="shared" si="9"/>
        <v>10.4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9.6385542168674704E-2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243.8</v>
      </c>
      <c r="AA258" s="11">
        <f t="shared" si="9"/>
        <v>7.2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0.13945857260049219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0.10365853658536585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235.9</v>
      </c>
      <c r="AA262" s="11">
        <f t="shared" si="12"/>
        <v>10.3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9.7498940228910549E-2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235.8</v>
      </c>
      <c r="AA263" s="11">
        <f t="shared" si="12"/>
        <v>9.1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0.11026293469041561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330</v>
      </c>
      <c r="AA264" s="11">
        <f t="shared" si="12"/>
        <v>13.2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7.575757575757576E-2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400</v>
      </c>
      <c r="AA265" s="11">
        <f t="shared" si="12"/>
        <v>16.7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0.06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384</v>
      </c>
      <c r="AA266" s="11">
        <f t="shared" si="12"/>
        <v>16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6.25E-2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633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4.5813586097946286E-2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183.7</v>
      </c>
      <c r="AA270" s="11">
        <f t="shared" si="12"/>
        <v>7.3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0.13609145345672294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298</v>
      </c>
      <c r="AA272" s="11">
        <f t="shared" si="12"/>
        <v>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0.11073825503355705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195.2</v>
      </c>
      <c r="AA274" s="11">
        <f t="shared" si="12"/>
        <v>11.5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8.7090163934426229E-2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665.2</v>
      </c>
      <c r="AA275" s="11">
        <f t="shared" si="12"/>
        <v>18.5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5.4119061936259767E-2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226.1</v>
      </c>
      <c r="AA276" s="11">
        <f t="shared" si="12"/>
        <v>9.4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0.10614772224679346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189</v>
      </c>
      <c r="AA277" s="11">
        <f t="shared" si="12"/>
        <v>5.9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0.1693121693121693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185</v>
      </c>
      <c r="AA279" s="11">
        <f t="shared" si="12"/>
        <v>12.3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8.1081081081081086E-2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226.9</v>
      </c>
      <c r="AA281" s="11">
        <f t="shared" si="12"/>
        <v>10.8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9.2551784927280736E-2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498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9.4377510040160636E-2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243.8</v>
      </c>
      <c r="AA285" s="11">
        <f t="shared" si="12"/>
        <v>7.9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0.12715340442986053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0.10365853658536585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235.9</v>
      </c>
      <c r="AA289" s="11">
        <f t="shared" si="12"/>
        <v>10.3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9.7498940228910549E-2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235.8</v>
      </c>
      <c r="AA290" s="11">
        <f t="shared" si="12"/>
        <v>10.7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9.3299406276505514E-2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330</v>
      </c>
      <c r="AA291" s="11">
        <f t="shared" si="12"/>
        <v>12.7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7.8787878787878782E-2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400</v>
      </c>
      <c r="AA292" s="11">
        <f t="shared" si="12"/>
        <v>16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6.25E-2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384</v>
      </c>
      <c r="AA293" s="11">
        <f t="shared" si="12"/>
        <v>16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6.25E-2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633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4.5813586097946286E-2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183.7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0.11976047904191618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298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0.15100671140939598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195.2</v>
      </c>
      <c r="AA301" s="11">
        <f t="shared" si="12"/>
        <v>11.5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8.7090163934426229E-2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665.2</v>
      </c>
      <c r="AA302" s="11">
        <f t="shared" si="12"/>
        <v>17.5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5.7125676488274199E-2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226.1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0.11941618752764264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189</v>
      </c>
      <c r="AA304" s="11">
        <f t="shared" si="12"/>
        <v>5.7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0.17460317460317459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185</v>
      </c>
      <c r="AA306" s="11">
        <f t="shared" si="12"/>
        <v>12.3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8.1081081081081086E-2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226.9</v>
      </c>
      <c r="AA308" s="11">
        <f t="shared" si="12"/>
        <v>11.3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8.8144557073600707E-2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498</v>
      </c>
      <c r="AA310" s="11">
        <f t="shared" si="12"/>
        <v>10.4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9.6385542168674704E-2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243.8</v>
      </c>
      <c r="AA312" s="11">
        <f t="shared" si="12"/>
        <v>9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0.11074651353568499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328</v>
      </c>
      <c r="AA315" s="11">
        <f t="shared" si="12"/>
        <v>10.6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9.451219512195122E-2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235.9</v>
      </c>
      <c r="AA316" s="11">
        <f t="shared" si="12"/>
        <v>9.8000000000000007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0.10173802458668928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235.8</v>
      </c>
      <c r="AA317" s="11">
        <f t="shared" si="12"/>
        <v>9.4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0.10602205258693807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330</v>
      </c>
      <c r="AA318" s="11">
        <f t="shared" si="12"/>
        <v>13.2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7.575757575757576E-2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400</v>
      </c>
      <c r="AA319" s="11">
        <f t="shared" si="12"/>
        <v>14.8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6.7500000000000004E-2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384</v>
      </c>
      <c r="AA320" s="11">
        <f t="shared" si="12"/>
        <v>14.8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6.7708333333333329E-2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633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4.8973143759873619E-2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183.7</v>
      </c>
      <c r="AA324" s="11">
        <f t="shared" si="15"/>
        <v>8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0.12520413718018508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298</v>
      </c>
      <c r="AA326" s="11">
        <f t="shared" si="15"/>
        <v>13.5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7.3825503355704702E-2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195.2</v>
      </c>
      <c r="AA328" s="11">
        <f t="shared" si="15"/>
        <v>12.2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8.1967213114754106E-2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665.2</v>
      </c>
      <c r="AA329" s="11">
        <f t="shared" si="15"/>
        <v>20.2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4.9609140108238123E-2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226.1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0.11499336576735958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189</v>
      </c>
      <c r="AA331" s="11">
        <f t="shared" si="15"/>
        <v>5.7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0.17460317460317459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185</v>
      </c>
      <c r="AA333" s="11">
        <f t="shared" si="15"/>
        <v>10.9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9.1891891891891897E-2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226.9</v>
      </c>
      <c r="AA335" s="11">
        <f t="shared" si="15"/>
        <v>12.6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7.9330101366240635E-2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498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8.8353413654618476E-2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243.8</v>
      </c>
      <c r="AA339" s="11">
        <f t="shared" si="15"/>
        <v>10.199999999999999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9.844134536505332E-2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328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0.12804878048780488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235.9</v>
      </c>
      <c r="AA343" s="11">
        <f t="shared" si="15"/>
        <v>8.4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0.11869436201780414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235.8</v>
      </c>
      <c r="AA344" s="11">
        <f t="shared" si="15"/>
        <v>8.6999999999999993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0.11450381679389313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330</v>
      </c>
      <c r="AA345" s="11">
        <f t="shared" si="15"/>
        <v>12.2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8.1818181818181818E-2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400</v>
      </c>
      <c r="AA346" s="11">
        <f t="shared" si="15"/>
        <v>19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5.2499999999999998E-2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384</v>
      </c>
      <c r="AA347" s="11">
        <f t="shared" si="15"/>
        <v>16.7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5.9895833333333336E-2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633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5.0552922590837282E-2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183.7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0.130647795318454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298</v>
      </c>
      <c r="AA353" s="11">
        <f t="shared" si="15"/>
        <v>9.9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0.10067114093959731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195.2</v>
      </c>
      <c r="AA355" s="11">
        <f t="shared" si="15"/>
        <v>12.2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8.1967213114754106E-2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665.2</v>
      </c>
      <c r="AA356" s="11">
        <f t="shared" si="15"/>
        <v>19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5.2615754660252555E-2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226.1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7.9610791685095092E-2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189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0.19576719576719576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185</v>
      </c>
      <c r="AA359" s="11">
        <f t="shared" si="15"/>
        <v>10.9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9.1891891891891897E-2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226.9</v>
      </c>
      <c r="AA361" s="11">
        <f t="shared" si="15"/>
        <v>11.9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8.3737329219920664E-2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498</v>
      </c>
      <c r="AA363" s="11">
        <f t="shared" si="15"/>
        <v>12.5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8.0321285140562249E-2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243.8</v>
      </c>
      <c r="AA365" s="11">
        <f t="shared" si="15"/>
        <v>8.6999999999999993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0.11484823625922887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328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235.9</v>
      </c>
      <c r="AA369" s="11">
        <f t="shared" si="15"/>
        <v>10.3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9.7498940228910549E-2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235.8</v>
      </c>
      <c r="AA370" s="11">
        <f t="shared" si="15"/>
        <v>10.3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9.7540288379983034E-2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330</v>
      </c>
      <c r="AA371" s="11">
        <f t="shared" si="15"/>
        <v>12.7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7.8787878787878782E-2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400</v>
      </c>
      <c r="AA372" s="11">
        <f t="shared" si="15"/>
        <v>18.2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5.5E-2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384</v>
      </c>
      <c r="AA373" s="11">
        <f t="shared" si="15"/>
        <v>18.3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5.46875E-2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633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4.8973143759873619E-2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183.7</v>
      </c>
      <c r="AA377" s="11">
        <f t="shared" si="15"/>
        <v>8.6999999999999993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0.11431682090364725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298</v>
      </c>
      <c r="AA379" s="11">
        <f t="shared" si="15"/>
        <v>11.9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8.3892617449664433E-2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195.2</v>
      </c>
      <c r="AA381" s="11">
        <f t="shared" si="15"/>
        <v>11.5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8.7090163934426229E-2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665.2</v>
      </c>
      <c r="AA382" s="11">
        <f t="shared" si="15"/>
        <v>18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5.5622369212266987E-2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226.1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8.4033613445378158E-2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189</v>
      </c>
      <c r="AA384" s="11">
        <f t="shared" si="15"/>
        <v>5.7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0.17460317460317459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185</v>
      </c>
      <c r="AA385" s="11">
        <f t="shared" si="15"/>
        <v>13.2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7.567567567567568E-2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226.9</v>
      </c>
      <c r="AA387" s="11">
        <f t="shared" ref="AA387:AA450" si="18">ROUND(IFERROR(Z387/M387,0),1)</f>
        <v>12.6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7.9330101366240635E-2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498</v>
      </c>
      <c r="AA389" s="11">
        <f t="shared" si="18"/>
        <v>11.9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8.4337349397590355E-2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243.8</v>
      </c>
      <c r="AA391" s="11">
        <f t="shared" si="18"/>
        <v>10.199999999999999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9.844134536505332E-2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0.10365853658536585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235.9</v>
      </c>
      <c r="AA395" s="11">
        <f t="shared" si="18"/>
        <v>13.1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7.6303518440016954E-2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235.8</v>
      </c>
      <c r="AA396" s="11">
        <f t="shared" si="18"/>
        <v>12.4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8.0576759966072942E-2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330</v>
      </c>
      <c r="AA397" s="11">
        <f t="shared" si="18"/>
        <v>13.2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7.575757575757576E-2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400</v>
      </c>
      <c r="AA398" s="11">
        <f t="shared" si="18"/>
        <v>19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5.2499999999999998E-2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384</v>
      </c>
      <c r="AA399" s="11">
        <f t="shared" si="18"/>
        <v>21.3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4.6875E-2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633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4.7393364928909949E-2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183.7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0.10342950462710943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298</v>
      </c>
      <c r="AA405" s="11">
        <f t="shared" si="18"/>
        <v>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0.11073825503355705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195.2</v>
      </c>
      <c r="AA407" s="11">
        <f t="shared" si="18"/>
        <v>16.3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6.147540983606558E-2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665.2</v>
      </c>
      <c r="AA408" s="11">
        <f t="shared" si="18"/>
        <v>22.9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4.3595911004209259E-2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226.1</v>
      </c>
      <c r="AA409" s="11">
        <f t="shared" si="18"/>
        <v>14.1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7.0765148164528974E-2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189</v>
      </c>
      <c r="AA410" s="11">
        <f t="shared" si="18"/>
        <v>7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0.14285714285714285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185</v>
      </c>
      <c r="AA411" s="11">
        <f t="shared" si="18"/>
        <v>18.5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5.4054054054054057E-2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226.9</v>
      </c>
      <c r="AA413" s="11">
        <f t="shared" si="18"/>
        <v>15.1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6.6108417805200534E-2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498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7.0281124497991967E-2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243.8</v>
      </c>
      <c r="AA417" s="11">
        <f t="shared" si="18"/>
        <v>10.6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9.4339622641509427E-2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328</v>
      </c>
      <c r="AA420" s="11">
        <f t="shared" si="18"/>
        <v>10.3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9.7560975609756101E-2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235.9</v>
      </c>
      <c r="AA421" s="11">
        <f t="shared" si="18"/>
        <v>14.7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6.7825349724459513E-2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235.8</v>
      </c>
      <c r="AA422" s="11">
        <f t="shared" si="18"/>
        <v>14.7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6.7854113655640369E-2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330</v>
      </c>
      <c r="AA423" s="11">
        <f t="shared" si="18"/>
        <v>17.399999999999999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5.7575757575757579E-2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400</v>
      </c>
      <c r="AA424" s="11">
        <f t="shared" si="18"/>
        <v>23.5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4.2500000000000003E-2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384</v>
      </c>
      <c r="AA425" s="11">
        <f t="shared" si="18"/>
        <v>18.3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5.46875E-2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633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3.9494470774091628E-2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183.7</v>
      </c>
      <c r="AA429" s="11">
        <f t="shared" si="18"/>
        <v>14.1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7.0767555797495926E-2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298</v>
      </c>
      <c r="AA431" s="11">
        <f t="shared" si="18"/>
        <v>29.8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3.3557046979865772E-2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195.2</v>
      </c>
      <c r="AA433" s="11">
        <f t="shared" si="18"/>
        <v>8.5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0.11782786885245902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665.2</v>
      </c>
      <c r="AA434" s="11">
        <f t="shared" si="18"/>
        <v>41.6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2.4052916416115452E-2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226.1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9.7302078726227342E-2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189</v>
      </c>
      <c r="AA436" s="11">
        <f t="shared" si="18"/>
        <v>11.8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8.4656084656084651E-2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185</v>
      </c>
      <c r="AA437" s="11">
        <f t="shared" si="18"/>
        <v>9.6999999999999993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0.10270270270270271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226.9</v>
      </c>
      <c r="AA439" s="11">
        <f t="shared" si="18"/>
        <v>13.3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7.4922873512560592E-2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498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8.2329317269076302E-2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243.8</v>
      </c>
      <c r="AA443" s="11">
        <f t="shared" si="18"/>
        <v>12.8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7.793273174733388E-2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328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0.12804878048780488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235.9</v>
      </c>
      <c r="AA447" s="11">
        <f t="shared" si="18"/>
        <v>11.8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8.4781687155574395E-2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235.8</v>
      </c>
      <c r="AA448" s="11">
        <f t="shared" si="18"/>
        <v>8.1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0.12298558100084817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330</v>
      </c>
      <c r="AA449" s="11">
        <f t="shared" si="18"/>
        <v>19.399999999999999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5.1515151515151514E-2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400</v>
      </c>
      <c r="AA450" s="11">
        <f t="shared" si="18"/>
        <v>44.4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2.2499999999999999E-2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384</v>
      </c>
      <c r="AA451" s="11">
        <f t="shared" ref="AA451:AA514" si="21">ROUND(IFERROR(Z451/M451,0),1)</f>
        <v>19.2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5.2083333333333336E-2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633</v>
      </c>
      <c r="AA452" s="11">
        <f t="shared" si="21"/>
        <v>31.7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3.15955766192733E-2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183.7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0.17964071856287425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298</v>
      </c>
      <c r="AA457" s="11">
        <f t="shared" si="21"/>
        <v>21.3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4.6979865771812082E-2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195.2</v>
      </c>
      <c r="AA459" s="11">
        <f t="shared" si="21"/>
        <v>10.8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9.2213114754098366E-2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665.2</v>
      </c>
      <c r="AA460" s="11">
        <f t="shared" si="21"/>
        <v>30.2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3.3072760072158744E-2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226.1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9.2879256965944276E-2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189</v>
      </c>
      <c r="AA462" s="11">
        <f t="shared" si="21"/>
        <v>15.8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6.3492063492063489E-2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185</v>
      </c>
      <c r="AA463" s="11">
        <f t="shared" si="21"/>
        <v>10.3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9.7297297297297303E-2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226.9</v>
      </c>
      <c r="AA465" s="11">
        <f t="shared" si="21"/>
        <v>12.6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7.9330101366240635E-2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498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6.0240963855421686E-2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243.8</v>
      </c>
      <c r="AA469" s="11">
        <f t="shared" si="21"/>
        <v>11.6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8.6136177194421654E-2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328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0.10975609756097561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235.9</v>
      </c>
      <c r="AA473" s="11">
        <f t="shared" si="21"/>
        <v>10.7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9.3259855871131836E-2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235.8</v>
      </c>
      <c r="AA474" s="11">
        <f t="shared" si="21"/>
        <v>10.3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9.7540288379983034E-2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330</v>
      </c>
      <c r="AA475" s="11">
        <f t="shared" si="21"/>
        <v>15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6.6666666666666666E-2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400</v>
      </c>
      <c r="AA476" s="11">
        <f t="shared" si="21"/>
        <v>36.4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2.75E-2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384</v>
      </c>
      <c r="AA477" s="11">
        <f t="shared" si="21"/>
        <v>20.2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4.9479166666666664E-2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633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2.6856240126382307E-2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183.7</v>
      </c>
      <c r="AA481" s="11">
        <f t="shared" si="21"/>
        <v>6.8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0.14697876973326077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298</v>
      </c>
      <c r="AA483" s="11">
        <f t="shared" si="21"/>
        <v>19.899999999999999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5.0335570469798654E-2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195.2</v>
      </c>
      <c r="AA485" s="11">
        <f t="shared" si="21"/>
        <v>10.8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9.2213114754098366E-2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665.2</v>
      </c>
      <c r="AA486" s="11">
        <f t="shared" si="21"/>
        <v>30.2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3.3072760072158744E-2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226.1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9.7302078726227342E-2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189</v>
      </c>
      <c r="AA488" s="11">
        <f t="shared" si="21"/>
        <v>11.8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8.4656084656084651E-2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185</v>
      </c>
      <c r="AA489" s="11">
        <f t="shared" si="21"/>
        <v>10.9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9.1891891891891897E-2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226.9</v>
      </c>
      <c r="AA491" s="11">
        <f t="shared" si="21"/>
        <v>11.9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8.3737329219920664E-2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498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7.2289156626506021E-2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243.8</v>
      </c>
      <c r="AA495" s="11">
        <f t="shared" si="21"/>
        <v>10.199999999999999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9.844134536505332E-2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328</v>
      </c>
      <c r="AA498" s="11">
        <f t="shared" si="21"/>
        <v>9.4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0.10670731707317073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235.9</v>
      </c>
      <c r="AA499" s="11">
        <f t="shared" si="21"/>
        <v>11.2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8.9020771513353109E-2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235.8</v>
      </c>
      <c r="AA500" s="11">
        <f t="shared" si="21"/>
        <v>10.3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9.7540288379983034E-2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330</v>
      </c>
      <c r="AA501" s="11">
        <f t="shared" si="21"/>
        <v>12.7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7.8787878787878782E-2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400</v>
      </c>
      <c r="AA502" s="11">
        <f t="shared" si="21"/>
        <v>33.299999999999997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0.03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384</v>
      </c>
      <c r="AA503" s="11">
        <f t="shared" si="21"/>
        <v>15.4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6.5104166666666671E-2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633</v>
      </c>
      <c r="AA504" s="11">
        <f t="shared" si="21"/>
        <v>35.200000000000003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2.843601895734597E-2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183.7</v>
      </c>
      <c r="AA507" s="11">
        <f t="shared" si="21"/>
        <v>7.3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0.13609145345672294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298</v>
      </c>
      <c r="AA509" s="11">
        <f t="shared" si="21"/>
        <v>14.2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7.0469798657718116E-2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195.2</v>
      </c>
      <c r="AA511" s="11">
        <f t="shared" si="21"/>
        <v>15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6.6598360655737709E-2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665.2</v>
      </c>
      <c r="AA512" s="11">
        <f t="shared" si="21"/>
        <v>33.299999999999997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3.0066145520144315E-2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226.1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8.4033613445378158E-2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189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0.14814814814814814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185</v>
      </c>
      <c r="AA515" s="11">
        <f t="shared" ref="AA515:AA578" si="24">ROUND(IFERROR(Z515/M515,0),1)</f>
        <v>13.2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7.567567567567568E-2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226.9</v>
      </c>
      <c r="AA517" s="11">
        <f t="shared" si="24"/>
        <v>12.6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7.9330101366240635E-2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498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6.6265060240963861E-2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243.8</v>
      </c>
      <c r="AA521" s="11">
        <f t="shared" si="24"/>
        <v>10.199999999999999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9.844134536505332E-2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328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8.5365853658536592E-2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235.9</v>
      </c>
      <c r="AA525" s="11">
        <f t="shared" si="24"/>
        <v>13.9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7.2064434082238241E-2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235.8</v>
      </c>
      <c r="AA526" s="11">
        <f t="shared" si="24"/>
        <v>11.8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8.4817642069550461E-2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330</v>
      </c>
      <c r="AA527" s="11">
        <f t="shared" si="24"/>
        <v>13.8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7.2727272727272724E-2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400</v>
      </c>
      <c r="AA528" s="11">
        <f t="shared" si="24"/>
        <v>40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2.5000000000000001E-2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384</v>
      </c>
      <c r="AA529" s="11">
        <f t="shared" si="24"/>
        <v>14.8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6.7708333333333329E-2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633</v>
      </c>
      <c r="AA530" s="11">
        <f t="shared" si="24"/>
        <v>39.6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2.5276461295418641E-2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183.7</v>
      </c>
      <c r="AA533" s="11">
        <f t="shared" si="24"/>
        <v>10.199999999999999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9.7985846488840511E-2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298</v>
      </c>
      <c r="AA535" s="11">
        <f t="shared" si="24"/>
        <v>29.8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3.3557046979865772E-2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195.2</v>
      </c>
      <c r="AA537" s="11">
        <f t="shared" si="24"/>
        <v>8.9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0.11270491803278689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665.2</v>
      </c>
      <c r="AA538" s="11">
        <f t="shared" si="24"/>
        <v>25.6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3.9085989176187608E-2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226.1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9.2879256965944276E-2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189</v>
      </c>
      <c r="AA540" s="11">
        <f t="shared" si="24"/>
        <v>11.1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8.9947089947089942E-2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185</v>
      </c>
      <c r="AA541" s="11">
        <f t="shared" si="24"/>
        <v>11.6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8.6486486486486491E-2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226.9</v>
      </c>
      <c r="AA543" s="11">
        <f t="shared" si="24"/>
        <v>9.1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0.11018069634200088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498</v>
      </c>
      <c r="AA545" s="11">
        <f t="shared" si="24"/>
        <v>15.6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6.4257028112449793E-2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243.8</v>
      </c>
      <c r="AA547" s="11">
        <f t="shared" si="24"/>
        <v>10.199999999999999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9.844134536505332E-2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328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235.9</v>
      </c>
      <c r="AA551" s="11">
        <f t="shared" si="24"/>
        <v>9.1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0.11021619330224672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235.8</v>
      </c>
      <c r="AA552" s="11">
        <f t="shared" si="24"/>
        <v>9.8000000000000007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0.10178117048346055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330</v>
      </c>
      <c r="AA553" s="11">
        <f t="shared" si="24"/>
        <v>14.3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6.9696969696969702E-2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400</v>
      </c>
      <c r="AA554" s="11">
        <f t="shared" si="24"/>
        <v>25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0.04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384</v>
      </c>
      <c r="AA555" s="11">
        <f t="shared" si="24"/>
        <v>11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9.1145833333333329E-2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633</v>
      </c>
      <c r="AA556" s="11">
        <f t="shared" si="24"/>
        <v>28.8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3.4755134281200632E-2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183.7</v>
      </c>
      <c r="AA559" s="11">
        <f t="shared" si="24"/>
        <v>9.1999999999999993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0.10887316276537834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298</v>
      </c>
      <c r="AA561" s="11">
        <f t="shared" si="24"/>
        <v>17.5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5.7046979865771813E-2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195.2</v>
      </c>
      <c r="AA563" s="11">
        <f t="shared" si="24"/>
        <v>11.5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8.7090163934426229E-2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665.2</v>
      </c>
      <c r="AA564" s="11">
        <f t="shared" si="24"/>
        <v>37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2.7059530968129884E-2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226.1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9.7302078726227342E-2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189</v>
      </c>
      <c r="AA566" s="11">
        <f t="shared" si="24"/>
        <v>17.2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5.8201058201058198E-2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185</v>
      </c>
      <c r="AA567" s="11">
        <f t="shared" si="24"/>
        <v>14.2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7.0270270270270274E-2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226.9</v>
      </c>
      <c r="AA569" s="11">
        <f t="shared" si="24"/>
        <v>11.3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8.8144557073600707E-2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498</v>
      </c>
      <c r="AA571" s="11">
        <f t="shared" si="24"/>
        <v>20.8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4.8192771084337352E-2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243.8</v>
      </c>
      <c r="AA573" s="11">
        <f t="shared" si="24"/>
        <v>12.2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8.203445447087776E-2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328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0.12804878048780488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235.9</v>
      </c>
      <c r="AA577" s="11">
        <f t="shared" si="24"/>
        <v>12.4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8.0542602797795668E-2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235.8</v>
      </c>
      <c r="AA578" s="11">
        <f t="shared" si="24"/>
        <v>13.1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7.6335877862595422E-2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330</v>
      </c>
      <c r="AA579" s="11">
        <f t="shared" ref="AA579:AA642" si="27">ROUND(IFERROR(Z579/M579,0),1)</f>
        <v>17.399999999999999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5.7575757575757579E-2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400</v>
      </c>
      <c r="AA580" s="11">
        <f t="shared" si="27"/>
        <v>25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0.04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384</v>
      </c>
      <c r="AA581" s="11">
        <f t="shared" si="27"/>
        <v>15.4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6.5104166666666671E-2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633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3.6334913112164295E-2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183.7</v>
      </c>
      <c r="AA585" s="11">
        <f t="shared" si="27"/>
        <v>9.1999999999999993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0.10887316276537834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298</v>
      </c>
      <c r="AA587" s="11">
        <f t="shared" si="27"/>
        <v>19.899999999999999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5.0335570469798654E-2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195.2</v>
      </c>
      <c r="AA589" s="11">
        <f t="shared" si="27"/>
        <v>13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7.6844262295081969E-2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665.2</v>
      </c>
      <c r="AA590" s="11">
        <f t="shared" si="27"/>
        <v>31.7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3.1569452796151531E-2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226.1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9.2879256965944276E-2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189</v>
      </c>
      <c r="AA592" s="11">
        <f t="shared" si="27"/>
        <v>13.5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7.407407407407407E-2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185</v>
      </c>
      <c r="AA593" s="11">
        <f t="shared" si="27"/>
        <v>11.6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8.6486486486486491E-2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226.9</v>
      </c>
      <c r="AA595" s="11">
        <f t="shared" si="27"/>
        <v>11.3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8.8144557073600707E-2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498</v>
      </c>
      <c r="AA597" s="11">
        <f t="shared" si="27"/>
        <v>20.8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4.8192771084337352E-2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243.8</v>
      </c>
      <c r="AA599" s="11">
        <f t="shared" si="27"/>
        <v>12.2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8.203445447087776E-2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328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0.12804878048780488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235.9</v>
      </c>
      <c r="AA603" s="11">
        <f t="shared" si="27"/>
        <v>12.4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8.0542602797795668E-2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235.8</v>
      </c>
      <c r="AA604" s="11">
        <f t="shared" si="27"/>
        <v>12.4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8.0576759966072942E-2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330</v>
      </c>
      <c r="AA605" s="11">
        <f t="shared" si="27"/>
        <v>17.399999999999999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5.7575757575757579E-2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400</v>
      </c>
      <c r="AA606" s="11">
        <f t="shared" si="27"/>
        <v>22.2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4.4999999999999998E-2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384</v>
      </c>
      <c r="AA607" s="11">
        <f t="shared" si="27"/>
        <v>17.5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5.7291666666666664E-2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633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3.6334913112164295E-2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183.7</v>
      </c>
      <c r="AA611" s="11">
        <f t="shared" si="27"/>
        <v>10.199999999999999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9.7985846488840511E-2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933</v>
      </c>
      <c r="AA613" s="11">
        <f t="shared" si="27"/>
        <v>11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9.1103965702036438E-2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826.2</v>
      </c>
      <c r="AA614" s="11">
        <f t="shared" si="27"/>
        <v>7.7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0.13071895424836599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800</v>
      </c>
      <c r="AA615" s="11">
        <f t="shared" si="27"/>
        <v>34.799999999999997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2.8750000000000001E-2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945</v>
      </c>
      <c r="AA616" s="11">
        <f t="shared" si="27"/>
        <v>21.5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4.656084656084656E-2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764.4</v>
      </c>
      <c r="AA620" s="11">
        <f t="shared" si="27"/>
        <v>9.6999999999999993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0.10334903192046049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822</v>
      </c>
      <c r="AA621" s="11">
        <f t="shared" si="27"/>
        <v>17.899999999999999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5.5961070559610707E-2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746.9</v>
      </c>
      <c r="AA623" s="11">
        <f t="shared" si="27"/>
        <v>8.3000000000000007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0.12049805864238854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1366</v>
      </c>
      <c r="AA624" s="11">
        <f t="shared" si="27"/>
        <v>170.8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5.8565153733528552E-3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0</v>
      </c>
      <c r="AA626" s="11">
        <f t="shared" si="27"/>
        <v>0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0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1184</v>
      </c>
      <c r="AA629" s="11">
        <f t="shared" si="27"/>
        <v>24.2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4.1385135135135136E-2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766</v>
      </c>
      <c r="AA632" s="11">
        <f t="shared" si="27"/>
        <v>34.799999999999997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2.8720626631853787E-2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653.1</v>
      </c>
      <c r="AA633" s="11">
        <f t="shared" si="27"/>
        <v>36.299999999999997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2.7560863573725308E-2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675.2</v>
      </c>
      <c r="AA634" s="11">
        <f t="shared" si="27"/>
        <v>15.3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6.5165876777251178E-2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741</v>
      </c>
      <c r="AA635" s="11">
        <f t="shared" si="27"/>
        <v>17.2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5.8029689608636977E-2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1106.8</v>
      </c>
      <c r="AA636" s="11">
        <f t="shared" si="27"/>
        <v>15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6.6859414528370076E-2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1071</v>
      </c>
      <c r="AA639" s="11">
        <f t="shared" si="27"/>
        <v>6.1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0.16433239962651727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1165</v>
      </c>
      <c r="AA641" s="11">
        <f t="shared" si="27"/>
        <v>43.1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2.317596566523605E-2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1917</v>
      </c>
      <c r="AA642" s="11">
        <f t="shared" si="27"/>
        <v>479.3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2.0865936358894104E-3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774.8</v>
      </c>
      <c r="AA643" s="11">
        <f t="shared" ref="AA643:AA706" si="30">ROUND(IFERROR(Z643/M643,0),1)</f>
        <v>35.200000000000003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2.8394424367578733E-2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933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7.6098606645230438E-2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826.2</v>
      </c>
      <c r="AA645" s="11">
        <f t="shared" si="30"/>
        <v>7.2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0.13798111837327523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800</v>
      </c>
      <c r="AA646" s="11">
        <f t="shared" si="30"/>
        <v>32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3.125E-2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945</v>
      </c>
      <c r="AA647" s="11">
        <f t="shared" si="30"/>
        <v>16.899999999999999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5.9259259259259262E-2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712.1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0.14042971492767869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764.4</v>
      </c>
      <c r="AA652" s="11">
        <f t="shared" si="30"/>
        <v>12.1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8.2417582417582416E-2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822</v>
      </c>
      <c r="AA653" s="11">
        <f t="shared" si="30"/>
        <v>20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4.9878345498783457E-2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746.9</v>
      </c>
      <c r="AA655" s="11">
        <f t="shared" si="30"/>
        <v>11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9.104297764091579E-2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1366</v>
      </c>
      <c r="AA656" s="11">
        <f t="shared" si="30"/>
        <v>85.4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1.171303074670571E-2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0</v>
      </c>
      <c r="AA658" s="11">
        <f t="shared" si="30"/>
        <v>0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0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1184</v>
      </c>
      <c r="AA661" s="11">
        <f t="shared" si="30"/>
        <v>15.8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6.33445945945946E-2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766</v>
      </c>
      <c r="AA664" s="11">
        <f t="shared" si="30"/>
        <v>40.299999999999997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2.4804177545691905E-2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653.1</v>
      </c>
      <c r="AA665" s="11">
        <f t="shared" si="30"/>
        <v>29.7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3.3685499923442046E-2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675.2</v>
      </c>
      <c r="AA666" s="11">
        <f t="shared" si="30"/>
        <v>15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6.6646919431279622E-2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741</v>
      </c>
      <c r="AA667" s="11">
        <f t="shared" si="30"/>
        <v>17.600000000000001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5.6680161943319839E-2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1106.8</v>
      </c>
      <c r="AA668" s="11">
        <f t="shared" si="30"/>
        <v>14.6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6.8666425731839537E-2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1071</v>
      </c>
      <c r="AA671" s="11">
        <f t="shared" si="30"/>
        <v>5.0999999999999996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0.19607843137254902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788.1</v>
      </c>
      <c r="AA672" s="11">
        <f t="shared" si="30"/>
        <v>7.1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0.14084507042253522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1324</v>
      </c>
      <c r="AA674" s="11">
        <f t="shared" si="30"/>
        <v>12.7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7.8549848942598186E-2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1165</v>
      </c>
      <c r="AA675" s="11">
        <f t="shared" si="30"/>
        <v>46.6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2.1459227467811159E-2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1917</v>
      </c>
      <c r="AA676" s="11">
        <f t="shared" si="30"/>
        <v>273.89999999999998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3.6515388628064684E-3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774.8</v>
      </c>
      <c r="AA677" s="11">
        <f t="shared" si="30"/>
        <v>11.9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8.3892617449664433E-2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1359.9</v>
      </c>
      <c r="AA678" s="11">
        <f t="shared" si="30"/>
        <v>80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1.2500919185234207E-2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933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7.6098606645230438E-2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826.2</v>
      </c>
      <c r="AA680" s="11">
        <f t="shared" si="30"/>
        <v>10.3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9.682885499878964E-2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800</v>
      </c>
      <c r="AA681" s="11">
        <f t="shared" si="30"/>
        <v>27.6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3.6249999999999998E-2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945</v>
      </c>
      <c r="AA682" s="11">
        <f t="shared" si="30"/>
        <v>17.2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5.8201058201058198E-2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712.1</v>
      </c>
      <c r="AA685" s="11">
        <f t="shared" si="30"/>
        <v>7.2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0.13902541777840191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764.4</v>
      </c>
      <c r="AA687" s="11">
        <f t="shared" si="30"/>
        <v>11.9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8.3725798011512295E-2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822</v>
      </c>
      <c r="AA688" s="11">
        <f t="shared" si="30"/>
        <v>21.1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4.7445255474452552E-2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746.9</v>
      </c>
      <c r="AA690" s="11">
        <f t="shared" si="30"/>
        <v>11.5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8.7026375686169499E-2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1366</v>
      </c>
      <c r="AA691" s="11">
        <f t="shared" si="30"/>
        <v>85.4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1.171303074670571E-2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0</v>
      </c>
      <c r="AA693" s="11">
        <f t="shared" si="30"/>
        <v>0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0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1184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5.7432432432432436E-2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766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2.3498694516971279E-2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653.1</v>
      </c>
      <c r="AA700" s="11">
        <f t="shared" si="30"/>
        <v>36.299999999999997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2.7560863573725308E-2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675.2</v>
      </c>
      <c r="AA701" s="11">
        <f t="shared" si="30"/>
        <v>16.100000000000001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6.220379146919431E-2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741</v>
      </c>
      <c r="AA702" s="11">
        <f t="shared" si="30"/>
        <v>17.600000000000001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5.6680161943319839E-2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1106.8</v>
      </c>
      <c r="AA703" s="11">
        <f t="shared" si="30"/>
        <v>14.8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6.7762920130104806E-2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992.8</v>
      </c>
      <c r="AA706" s="11">
        <f t="shared" si="30"/>
        <v>-141.80000000000001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-7.0507655116841261E-3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1071</v>
      </c>
      <c r="AA707" s="11">
        <f t="shared" ref="AA707:AA770" si="33">ROUND(IFERROR(Z707/M707,0),1)</f>
        <v>7.9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0.12698412698412698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788.1</v>
      </c>
      <c r="AA708" s="11">
        <f t="shared" si="33"/>
        <v>11.3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8.8821215581778953E-2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1324</v>
      </c>
      <c r="AA710" s="11">
        <f t="shared" si="33"/>
        <v>10.9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9.1389728096676739E-2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1165</v>
      </c>
      <c r="AA711" s="11">
        <f t="shared" si="33"/>
        <v>48.5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2.0600858369098713E-2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1917</v>
      </c>
      <c r="AA712" s="11">
        <f t="shared" si="33"/>
        <v>159.80000000000001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6.2597809076682318E-3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774.8</v>
      </c>
      <c r="AA713" s="11">
        <f t="shared" si="33"/>
        <v>16.5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6.0660815694372747E-2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933</v>
      </c>
      <c r="AA716" s="11">
        <f t="shared" si="33"/>
        <v>16.100000000000001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6.2165058949624867E-2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826.2</v>
      </c>
      <c r="AA717" s="11">
        <f t="shared" si="33"/>
        <v>18.8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5.32558702493343E-2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800</v>
      </c>
      <c r="AA718" s="11">
        <f t="shared" si="33"/>
        <v>44.4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2.2499999999999999E-2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945</v>
      </c>
      <c r="AA719" s="11">
        <f t="shared" si="33"/>
        <v>35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2.8571428571428571E-2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712.1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0.13621682347984834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764.4</v>
      </c>
      <c r="AA724" s="11">
        <f t="shared" si="33"/>
        <v>11.6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8.6342229199372053E-2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822</v>
      </c>
      <c r="AA725" s="11">
        <f t="shared" si="33"/>
        <v>30.4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3.2846715328467155E-2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746.9</v>
      </c>
      <c r="AA727" s="11">
        <f t="shared" si="33"/>
        <v>12.4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8.03320390949257E-2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1366</v>
      </c>
      <c r="AA728" s="11">
        <f t="shared" si="33"/>
        <v>91.1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1.0980966325036604E-2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0</v>
      </c>
      <c r="AA730" s="11">
        <f t="shared" si="33"/>
        <v>0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0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1184</v>
      </c>
      <c r="AA733" s="11">
        <f t="shared" si="33"/>
        <v>17.7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5.6587837837837836E-2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766</v>
      </c>
      <c r="AA736" s="11">
        <f t="shared" si="33"/>
        <v>38.299999999999997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2.6109660574412531E-2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653.1</v>
      </c>
      <c r="AA737" s="11">
        <f t="shared" si="33"/>
        <v>38.4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2.6029704486296126E-2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675.2</v>
      </c>
      <c r="AA738" s="11">
        <f t="shared" si="33"/>
        <v>16.899999999999999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5.9241706161137435E-2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741</v>
      </c>
      <c r="AA739" s="11">
        <f t="shared" si="33"/>
        <v>23.2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4.3184885290148446E-2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809</v>
      </c>
      <c r="AA740" s="11">
        <f t="shared" si="33"/>
        <v>12.8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7.7873918417799753E-2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1106.8</v>
      </c>
      <c r="AA741" s="11">
        <f t="shared" si="33"/>
        <v>15.4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6.5052403324900615E-2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992.8</v>
      </c>
      <c r="AA744" s="11">
        <f t="shared" si="33"/>
        <v>-110.3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-9.0652699435938757E-3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1071</v>
      </c>
      <c r="AA745" s="11">
        <f t="shared" si="33"/>
        <v>8.6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0.11671335200746966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788.1</v>
      </c>
      <c r="AA746" s="11">
        <f t="shared" si="33"/>
        <v>17.899999999999999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5.5830478365689634E-2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1324</v>
      </c>
      <c r="AA748" s="11">
        <f t="shared" si="33"/>
        <v>20.399999999999999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4.9093655589123868E-2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1165</v>
      </c>
      <c r="AA749" s="11">
        <f t="shared" si="33"/>
        <v>89.6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1.1158798283261802E-2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1917</v>
      </c>
      <c r="AA750" s="11">
        <f t="shared" si="33"/>
        <v>174.3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5.7381324986958788E-3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774.8</v>
      </c>
      <c r="AA752" s="11">
        <f t="shared" si="33"/>
        <v>26.7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3.7429013939081053E-2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933</v>
      </c>
      <c r="AA755" s="11">
        <f t="shared" si="33"/>
        <v>29.2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3.4297963558413719E-2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826.2</v>
      </c>
      <c r="AA756" s="11">
        <f t="shared" si="33"/>
        <v>26.7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3.7521181312030985E-2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800</v>
      </c>
      <c r="AA757" s="11">
        <f t="shared" si="33"/>
        <v>38.1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2.6249999999999999E-2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945</v>
      </c>
      <c r="AA758" s="11">
        <f t="shared" si="33"/>
        <v>118.1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8.4656084656084662E-3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712.1</v>
      </c>
      <c r="AA761" s="11">
        <f t="shared" si="33"/>
        <v>8.5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0.11796096053925011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764.4</v>
      </c>
      <c r="AA763" s="11">
        <f t="shared" si="33"/>
        <v>14.7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6.8027210884353748E-2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822</v>
      </c>
      <c r="AA764" s="11">
        <f t="shared" si="33"/>
        <v>28.3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3.5279805352798052E-2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746.9</v>
      </c>
      <c r="AA766" s="11">
        <f t="shared" si="33"/>
        <v>12.2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8.1670906413174454E-2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1366</v>
      </c>
      <c r="AA767" s="11">
        <f t="shared" si="33"/>
        <v>151.80000000000001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6.5885797950219621E-3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0</v>
      </c>
      <c r="AA769" s="11">
        <f t="shared" si="33"/>
        <v>0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0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1184</v>
      </c>
      <c r="AA772" s="11">
        <f t="shared" si="36"/>
        <v>22.8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4.3918918918918921E-2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766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2.2193211488250653E-2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653.1</v>
      </c>
      <c r="AA776" s="11">
        <f t="shared" si="36"/>
        <v>32.700000000000003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3.0623181748583677E-2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675.2</v>
      </c>
      <c r="AA777" s="11">
        <f t="shared" si="36"/>
        <v>27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3.7026066350710901E-2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741</v>
      </c>
      <c r="AA778" s="11">
        <f t="shared" si="36"/>
        <v>27.4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3.643724696356275E-2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809</v>
      </c>
      <c r="AA779" s="11">
        <f t="shared" si="36"/>
        <v>18.399999999999999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5.4388133498145856E-2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1106.8</v>
      </c>
      <c r="AA780" s="11">
        <f t="shared" si="36"/>
        <v>16.8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5.9631369714492233E-2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992.8</v>
      </c>
      <c r="AA783" s="11">
        <f t="shared" si="36"/>
        <v>-165.5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-6.0435132957292505E-3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1071</v>
      </c>
      <c r="AA784" s="11">
        <f t="shared" si="36"/>
        <v>7.9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0.12698412698412698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788.1</v>
      </c>
      <c r="AA785" s="11">
        <f t="shared" si="36"/>
        <v>27.2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3.679736074102271E-2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1324</v>
      </c>
      <c r="AA787" s="11">
        <f t="shared" si="36"/>
        <v>25.5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3.9274924471299093E-2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1165</v>
      </c>
      <c r="AA788" s="11">
        <f t="shared" si="36"/>
        <v>105.9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9.4420600858369091E-3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1917</v>
      </c>
      <c r="AA789" s="11">
        <f t="shared" si="36"/>
        <v>-95.9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-1.0432968179447054E-2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774.8</v>
      </c>
      <c r="AA791" s="11">
        <f t="shared" si="36"/>
        <v>59.6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1.6778523489932886E-2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1359.9</v>
      </c>
      <c r="AA793" s="11">
        <f t="shared" si="36"/>
        <v>85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1.176557099786749E-2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933</v>
      </c>
      <c r="AA797" s="11">
        <f t="shared" si="36"/>
        <v>21.7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4.6087888531618437E-2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826.2</v>
      </c>
      <c r="AA798" s="11">
        <f t="shared" si="36"/>
        <v>25.8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3.8731541999515853E-2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800</v>
      </c>
      <c r="AA799" s="11">
        <f t="shared" si="36"/>
        <v>38.1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2.6249999999999999E-2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945</v>
      </c>
      <c r="AA800" s="11">
        <f t="shared" si="36"/>
        <v>72.7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1.3756613756613757E-2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712.1</v>
      </c>
      <c r="AA803" s="11">
        <f t="shared" si="36"/>
        <v>13.2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7.5832046060946498E-2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764.4</v>
      </c>
      <c r="AA805" s="11">
        <f t="shared" si="36"/>
        <v>13.9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7.1951857666143385E-2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822</v>
      </c>
      <c r="AA806" s="11">
        <f t="shared" si="36"/>
        <v>29.4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3.4063260340632603E-2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746.9</v>
      </c>
      <c r="AA808" s="11">
        <f t="shared" si="36"/>
        <v>11.5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8.7026375686169499E-2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1366</v>
      </c>
      <c r="AA809" s="11">
        <f t="shared" si="36"/>
        <v>91.1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1.0980966325036604E-2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0</v>
      </c>
      <c r="AA811" s="11">
        <f t="shared" si="36"/>
        <v>0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0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1184</v>
      </c>
      <c r="AA814" s="11">
        <f t="shared" si="36"/>
        <v>23.7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4.2229729729729729E-2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766</v>
      </c>
      <c r="AA817" s="11">
        <f t="shared" si="36"/>
        <v>54.7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1.8276762402088774E-2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653.1</v>
      </c>
      <c r="AA818" s="11">
        <f t="shared" si="36"/>
        <v>93.3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1.0718113612004287E-2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675.2</v>
      </c>
      <c r="AA819" s="11">
        <f t="shared" si="36"/>
        <v>26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3.8507109004739332E-2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741</v>
      </c>
      <c r="AA820" s="11">
        <f t="shared" si="36"/>
        <v>30.9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3.2388663967611336E-2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809</v>
      </c>
      <c r="AA821" s="11">
        <f t="shared" si="36"/>
        <v>14.7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6.7985166872682329E-2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1135</v>
      </c>
      <c r="AA822" s="11">
        <f t="shared" si="36"/>
        <v>-141.9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-7.048458149779736E-3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1106.8</v>
      </c>
      <c r="AA823" s="11">
        <f t="shared" si="36"/>
        <v>17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5.8727864112757502E-2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992.8</v>
      </c>
      <c r="AA826" s="11">
        <f t="shared" si="36"/>
        <v>248.2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4.0290088638195009E-3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1071</v>
      </c>
      <c r="AA827" s="11">
        <f t="shared" si="36"/>
        <v>11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9.0569561157796449E-2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788.1</v>
      </c>
      <c r="AA828" s="11">
        <f t="shared" si="36"/>
        <v>37.5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2.6646364674533688E-2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1324</v>
      </c>
      <c r="AA830" s="11">
        <f t="shared" si="36"/>
        <v>22.4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4.4561933534743199E-2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1165</v>
      </c>
      <c r="AA831" s="11">
        <f t="shared" si="36"/>
        <v>72.8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1.3733905579399141E-2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1917</v>
      </c>
      <c r="AA832" s="11">
        <f t="shared" si="36"/>
        <v>479.3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2.0865936358894104E-3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774.8</v>
      </c>
      <c r="AA834" s="11">
        <f t="shared" si="36"/>
        <v>25.8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3.8719669592152818E-2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1359.9</v>
      </c>
      <c r="AA836" s="11">
        <f t="shared" si="39"/>
        <v>90.7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1.1030222810500772E-2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933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5.1446945337620578E-2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826.2</v>
      </c>
      <c r="AA840" s="11">
        <f t="shared" si="39"/>
        <v>24.3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4.1152263374485597E-2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800</v>
      </c>
      <c r="AA841" s="11">
        <f t="shared" si="39"/>
        <v>47.1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2.1250000000000002E-2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945</v>
      </c>
      <c r="AA842" s="11">
        <f t="shared" si="39"/>
        <v>36.299999999999997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2.7513227513227514E-2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712.1</v>
      </c>
      <c r="AA845" s="11">
        <f t="shared" si="39"/>
        <v>13.4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7.4427748911669714E-2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764.4</v>
      </c>
      <c r="AA847" s="11">
        <f t="shared" si="39"/>
        <v>13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7.71847200418629E-2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822</v>
      </c>
      <c r="AA848" s="11">
        <f t="shared" si="39"/>
        <v>28.3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3.5279805352798052E-2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746.9</v>
      </c>
      <c r="AA850" s="11">
        <f t="shared" si="39"/>
        <v>11.9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8.4348641049671977E-2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1366</v>
      </c>
      <c r="AA851" s="11">
        <f t="shared" si="39"/>
        <v>85.4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1.171303074670571E-2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0</v>
      </c>
      <c r="AA853" s="11">
        <f t="shared" si="39"/>
        <v>0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0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1184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4.4763513513513514E-2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766</v>
      </c>
      <c r="AA859" s="11">
        <f t="shared" si="39"/>
        <v>63.8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1.5665796344647518E-2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653.1</v>
      </c>
      <c r="AA860" s="11">
        <f t="shared" si="39"/>
        <v>130.6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7.6557954371459193E-3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675.2</v>
      </c>
      <c r="AA861" s="11">
        <f t="shared" si="39"/>
        <v>32.200000000000003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3.1101895734597155E-2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741</v>
      </c>
      <c r="AA862" s="11">
        <f t="shared" si="39"/>
        <v>26.5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3.7786774628879895E-2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809</v>
      </c>
      <c r="AA863" s="11">
        <f t="shared" si="39"/>
        <v>15.3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6.5512978986402973E-2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1135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1106.8</v>
      </c>
      <c r="AA865" s="11">
        <f t="shared" si="39"/>
        <v>16.5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6.0534875316226963E-2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992.8</v>
      </c>
      <c r="AA868" s="11">
        <f t="shared" si="39"/>
        <v>76.400000000000006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1.3094278807413377E-2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1071</v>
      </c>
      <c r="AA869" s="11">
        <f t="shared" si="39"/>
        <v>11.3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8.8702147525676941E-2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788.1</v>
      </c>
      <c r="AA870" s="11">
        <f t="shared" si="39"/>
        <v>39.4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2.5377490166222559E-2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1324</v>
      </c>
      <c r="AA872" s="11">
        <f t="shared" si="39"/>
        <v>24.5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4.0785498489425982E-2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1165</v>
      </c>
      <c r="AA873" s="11">
        <f t="shared" si="39"/>
        <v>72.8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1.3733905579399141E-2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1917</v>
      </c>
      <c r="AA874" s="11">
        <f t="shared" si="39"/>
        <v>-479.3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-2.0865936358894104E-3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774.8</v>
      </c>
      <c r="AA876" s="11">
        <f t="shared" si="39"/>
        <v>26.7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3.7429013939081053E-2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1359.9</v>
      </c>
      <c r="AA878" s="11">
        <f t="shared" si="39"/>
        <v>52.3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1.9119052871534672E-2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933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7.0739549839228297E-2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826.2</v>
      </c>
      <c r="AA883" s="11">
        <f t="shared" si="39"/>
        <v>24.3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4.1152263374485597E-2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800</v>
      </c>
      <c r="AA884" s="11">
        <f t="shared" si="39"/>
        <v>53.3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1.8749999999999999E-2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945</v>
      </c>
      <c r="AA885" s="11">
        <f t="shared" si="39"/>
        <v>36.299999999999997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2.7513227513227514E-2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712.1</v>
      </c>
      <c r="AA888" s="11">
        <f t="shared" si="39"/>
        <v>12.7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7.8640640359500066E-2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764.4</v>
      </c>
      <c r="AA890" s="11">
        <f t="shared" si="39"/>
        <v>11.9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8.3725798011512295E-2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822</v>
      </c>
      <c r="AA891" s="11">
        <f t="shared" si="39"/>
        <v>27.4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3.6496350364963501E-2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746.9</v>
      </c>
      <c r="AA893" s="11">
        <f t="shared" si="39"/>
        <v>10.8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9.2381844959164544E-2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1366</v>
      </c>
      <c r="AA894" s="11">
        <f t="shared" si="39"/>
        <v>91.1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1.0980966325036604E-2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0</v>
      </c>
      <c r="AA896" s="11">
        <f t="shared" si="39"/>
        <v>0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0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1184</v>
      </c>
      <c r="AA899" s="11">
        <f t="shared" ref="AA899:AA962" si="42">ROUND(IFERROR(Z899/M899,0),1)</f>
        <v>31.2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3.2094594594594593E-2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766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1.95822454308094E-2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653.1</v>
      </c>
      <c r="AA903" s="11">
        <f t="shared" si="42"/>
        <v>65.3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1.5311590874291839E-2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675.2</v>
      </c>
      <c r="AA904" s="11">
        <f t="shared" si="42"/>
        <v>28.1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3.5545023696682464E-2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741</v>
      </c>
      <c r="AA905" s="11">
        <f t="shared" si="42"/>
        <v>25.6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3.9136302294197033E-2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809</v>
      </c>
      <c r="AA906" s="11">
        <f t="shared" si="42"/>
        <v>27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3.7082818294190356E-2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1135</v>
      </c>
      <c r="AA907" s="11">
        <f t="shared" si="42"/>
        <v>141.9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7.048458149779736E-3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1106.8</v>
      </c>
      <c r="AA908" s="11">
        <f t="shared" si="42"/>
        <v>15.6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6.4148897723165885E-2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1479.9</v>
      </c>
      <c r="AA910" s="11">
        <f t="shared" si="42"/>
        <v>-370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-2.7028853300898707E-3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992.8</v>
      </c>
      <c r="AA912" s="11">
        <f t="shared" si="42"/>
        <v>124.1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8.0580177276390018E-3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1071</v>
      </c>
      <c r="AA913" s="11">
        <f t="shared" si="42"/>
        <v>11.4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8.7768440709617174E-2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788.1</v>
      </c>
      <c r="AA914" s="11">
        <f t="shared" si="42"/>
        <v>41.5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2.4108615657911434E-2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1324</v>
      </c>
      <c r="AA916" s="11">
        <f t="shared" si="42"/>
        <v>53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1.8882175226586102E-2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1165</v>
      </c>
      <c r="AA917" s="11">
        <f t="shared" si="42"/>
        <v>68.5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1.4592274678111588E-2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1917</v>
      </c>
      <c r="AA918" s="11">
        <f t="shared" si="42"/>
        <v>479.3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2.0865936358894104E-3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774.8</v>
      </c>
      <c r="AA920" s="11">
        <f t="shared" si="42"/>
        <v>29.8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3.3557046979865772E-2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2019.6</v>
      </c>
      <c r="AA923" s="11">
        <f t="shared" si="42"/>
        <v>252.5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3.9611804317686676E-3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1359.9</v>
      </c>
      <c r="AA924" s="11">
        <f t="shared" si="42"/>
        <v>59.1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1.6913008309434516E-2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1690</v>
      </c>
      <c r="AA928" s="11">
        <f t="shared" si="42"/>
        <v>1690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5.9171597633136095E-4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933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6.6452304394426578E-2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826.2</v>
      </c>
      <c r="AA932" s="11">
        <f t="shared" si="42"/>
        <v>17.600000000000001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5.6886952311788912E-2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800</v>
      </c>
      <c r="AA933" s="11">
        <f t="shared" si="42"/>
        <v>61.5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1.6250000000000001E-2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945</v>
      </c>
      <c r="AA934" s="11">
        <f t="shared" si="42"/>
        <v>189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5.2910052910052907E-3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712.1</v>
      </c>
      <c r="AA937" s="11">
        <f t="shared" si="42"/>
        <v>14.2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7.0214857463839347E-2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764.4</v>
      </c>
      <c r="AA939" s="11">
        <f t="shared" si="42"/>
        <v>12.3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8.1109366823652537E-2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822</v>
      </c>
      <c r="AA940" s="11">
        <f t="shared" si="42"/>
        <v>54.8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1.824817518248175E-2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746.9</v>
      </c>
      <c r="AA942" s="11">
        <f t="shared" si="42"/>
        <v>13.8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7.2298835185433119E-2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1366</v>
      </c>
      <c r="AA943" s="11">
        <f t="shared" si="42"/>
        <v>62.1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1.6105417276720352E-2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0</v>
      </c>
      <c r="AA945" s="11">
        <f t="shared" si="42"/>
        <v>0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0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1184</v>
      </c>
      <c r="AA948" s="11">
        <f t="shared" si="42"/>
        <v>20.399999999999999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4.8986486486486486E-2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766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2.0887728459530026E-2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653.1</v>
      </c>
      <c r="AA952" s="11">
        <f t="shared" si="42"/>
        <v>81.599999999999994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1.2249272699433471E-2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675.2</v>
      </c>
      <c r="AA953" s="11">
        <f t="shared" si="42"/>
        <v>337.6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2.9620853080568718E-3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741</v>
      </c>
      <c r="AA954" s="11">
        <f t="shared" si="42"/>
        <v>22.5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4.4534412955465584E-2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809</v>
      </c>
      <c r="AA955" s="11">
        <f t="shared" si="42"/>
        <v>23.1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4.3263288009888753E-2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1135</v>
      </c>
      <c r="AA956" s="11">
        <f t="shared" si="42"/>
        <v>141.9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7.048458149779736E-3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1106.8</v>
      </c>
      <c r="AA957" s="11">
        <f t="shared" si="42"/>
        <v>15.8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6.3245392121431154E-2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1479.9</v>
      </c>
      <c r="AA959" s="11">
        <f t="shared" si="42"/>
        <v>52.9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1.8920197310629095E-2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992.8</v>
      </c>
      <c r="AA962" s="11">
        <f t="shared" si="42"/>
        <v>52.3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1.9137792103142627E-2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1071</v>
      </c>
      <c r="AA963" s="11">
        <f t="shared" ref="AA963:AA1026" si="45">ROUND(IFERROR(Z963/M963,0),1)</f>
        <v>10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9.990662931839403E-2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788.1</v>
      </c>
      <c r="AA964" s="11">
        <f t="shared" si="45"/>
        <v>35.799999999999997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2.7915239182844817E-2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1324</v>
      </c>
      <c r="AA966" s="11">
        <f t="shared" si="45"/>
        <v>23.2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4.3051359516616317E-2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1165</v>
      </c>
      <c r="AA967" s="11">
        <f t="shared" si="45"/>
        <v>41.6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2.4034334763948499E-2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1917</v>
      </c>
      <c r="AA968" s="11">
        <f t="shared" si="45"/>
        <v>479.3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2.0865936358894104E-3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774.8</v>
      </c>
      <c r="AA970" s="11">
        <f t="shared" si="45"/>
        <v>43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2.323180175529169E-2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2019.6</v>
      </c>
      <c r="AA972" s="11">
        <f t="shared" si="45"/>
        <v>-126.2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-7.9223608635373352E-3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1359.9</v>
      </c>
      <c r="AA973" s="11">
        <f t="shared" si="45"/>
        <v>59.1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1.6913008309434516E-2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933</v>
      </c>
      <c r="AA979" s="11">
        <f t="shared" si="45"/>
        <v>12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8.3601286173633438E-2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826.2</v>
      </c>
      <c r="AA980" s="11">
        <f t="shared" si="45"/>
        <v>17.600000000000001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5.6886952311788912E-2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800</v>
      </c>
      <c r="AA981" s="11">
        <f t="shared" si="45"/>
        <v>50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0.02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945</v>
      </c>
      <c r="AA982" s="11">
        <f t="shared" si="45"/>
        <v>105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9.5238095238095247E-3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712.1</v>
      </c>
      <c r="AA985" s="11">
        <f t="shared" si="45"/>
        <v>12.7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7.8640640359500066E-2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764.4</v>
      </c>
      <c r="AA987" s="11">
        <f t="shared" si="45"/>
        <v>12.5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7.9801151229722658E-2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822</v>
      </c>
      <c r="AA988" s="11">
        <f t="shared" si="45"/>
        <v>45.7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2.1897810218978103E-2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746.9</v>
      </c>
      <c r="AA990" s="11">
        <f t="shared" si="45"/>
        <v>13.6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7.3637702503681887E-2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1366</v>
      </c>
      <c r="AA991" s="11">
        <f t="shared" si="45"/>
        <v>62.1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1.6105417276720352E-2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0</v>
      </c>
      <c r="AA993" s="11">
        <f t="shared" si="45"/>
        <v>0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0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1184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3.885135135135135E-2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766</v>
      </c>
      <c r="AA999" s="11">
        <f t="shared" si="45"/>
        <v>30.6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3.2637075718015669E-2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653.1</v>
      </c>
      <c r="AA1000" s="11">
        <f t="shared" si="45"/>
        <v>72.599999999999994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1.3780431786862654E-2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675.2</v>
      </c>
      <c r="AA1001" s="11">
        <f t="shared" si="45"/>
        <v>51.9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1.9253554502369666E-2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741</v>
      </c>
      <c r="AA1002" s="11">
        <f t="shared" si="45"/>
        <v>19.5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5.128205128205128E-2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809</v>
      </c>
      <c r="AA1003" s="11">
        <f t="shared" si="45"/>
        <v>44.9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2.2249690976514216E-2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1135</v>
      </c>
      <c r="AA1004" s="11">
        <f t="shared" si="45"/>
        <v>94.6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1.0572687224669603E-2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1106.8</v>
      </c>
      <c r="AA1005" s="11">
        <f t="shared" si="45"/>
        <v>14.6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6.8666425731839537E-2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1479.9</v>
      </c>
      <c r="AA1007" s="11">
        <f t="shared" si="45"/>
        <v>34.4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2.9056017298466109E-2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992.8</v>
      </c>
      <c r="AA1010" s="11">
        <f t="shared" si="45"/>
        <v>52.3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1.9137792103142627E-2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1071</v>
      </c>
      <c r="AA1011" s="11">
        <f t="shared" si="45"/>
        <v>12.9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7.7497665732959853E-2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788.1</v>
      </c>
      <c r="AA1012" s="11">
        <f t="shared" si="45"/>
        <v>31.5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3.1721862707778201E-2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1324</v>
      </c>
      <c r="AA1014" s="11">
        <f t="shared" si="45"/>
        <v>29.4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3.3987915407854986E-2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1165</v>
      </c>
      <c r="AA1015" s="11">
        <f t="shared" si="45"/>
        <v>32.4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3.0901287553648068E-2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1917</v>
      </c>
      <c r="AA1016" s="11">
        <f t="shared" si="45"/>
        <v>958.5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1.0432968179447052E-3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774.8</v>
      </c>
      <c r="AA1018" s="11">
        <f t="shared" si="45"/>
        <v>22.1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4.5172947857511615E-2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2019.6</v>
      </c>
      <c r="AA1020" s="11">
        <f t="shared" si="45"/>
        <v>126.2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7.9223608635373352E-3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1359.9</v>
      </c>
      <c r="AA1021" s="11">
        <f t="shared" si="45"/>
        <v>68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1.4706963747334361E-2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1690</v>
      </c>
      <c r="AA1025" s="11">
        <f t="shared" si="45"/>
        <v>43.3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2.3076923076923078E-2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933</v>
      </c>
      <c r="AA1029" s="11">
        <f t="shared" si="48"/>
        <v>12.8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7.8242229367631297E-2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826.2</v>
      </c>
      <c r="AA1030" s="11">
        <f t="shared" si="48"/>
        <v>16.5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6.0518034374243523E-2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800</v>
      </c>
      <c r="AA1031" s="11">
        <f t="shared" si="48"/>
        <v>44.4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2.2499999999999999E-2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945</v>
      </c>
      <c r="AA1032" s="11">
        <f t="shared" si="48"/>
        <v>37.799999999999997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2.6455026455026454E-2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712.1</v>
      </c>
      <c r="AA1035" s="11">
        <f t="shared" si="48"/>
        <v>12.1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8.2853531807330433E-2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764.4</v>
      </c>
      <c r="AA1037" s="11">
        <f t="shared" si="48"/>
        <v>13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7.71847200418629E-2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822</v>
      </c>
      <c r="AA1038" s="11">
        <f t="shared" si="48"/>
        <v>39.1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2.5547445255474453E-2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746.9</v>
      </c>
      <c r="AA1040" s="11">
        <f t="shared" si="48"/>
        <v>12.2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8.1670906413174454E-2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1366</v>
      </c>
      <c r="AA1041" s="11">
        <f t="shared" si="48"/>
        <v>75.900000000000006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1.3177159590043924E-2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0</v>
      </c>
      <c r="AA1043" s="11">
        <f t="shared" si="48"/>
        <v>0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0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1184</v>
      </c>
      <c r="AA1046" s="11">
        <f t="shared" si="48"/>
        <v>19.100000000000001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5.2364864864864864E-2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766</v>
      </c>
      <c r="AA1049" s="11">
        <f t="shared" si="48"/>
        <v>30.6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3.2637075718015669E-2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653.1</v>
      </c>
      <c r="AA1050" s="11">
        <f t="shared" si="48"/>
        <v>81.599999999999994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1.2249272699433471E-2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675.2</v>
      </c>
      <c r="AA1051" s="11">
        <f t="shared" si="48"/>
        <v>25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3.9988151658767769E-2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741</v>
      </c>
      <c r="AA1052" s="11">
        <f t="shared" si="48"/>
        <v>32.200000000000003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3.1039136302294199E-2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809</v>
      </c>
      <c r="AA1053" s="11">
        <f t="shared" si="48"/>
        <v>134.80000000000001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7.4165636588380719E-3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1135</v>
      </c>
      <c r="AA1054" s="11">
        <f t="shared" si="48"/>
        <v>126.1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7.9295154185022032E-3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1106.8</v>
      </c>
      <c r="AA1055" s="11">
        <f t="shared" si="48"/>
        <v>13.5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7.4087459342247919E-2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1479.9</v>
      </c>
      <c r="AA1057" s="11">
        <f t="shared" si="48"/>
        <v>34.4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2.9056017298466109E-2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992.8</v>
      </c>
      <c r="AA1060" s="11">
        <f t="shared" si="48"/>
        <v>47.3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2.1152296535052378E-2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1071</v>
      </c>
      <c r="AA1061" s="11">
        <f t="shared" si="48"/>
        <v>12.9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7.7497665732959853E-2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788.1</v>
      </c>
      <c r="AA1062" s="11">
        <f t="shared" si="48"/>
        <v>23.9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4.1872858774267226E-2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1324</v>
      </c>
      <c r="AA1064" s="11">
        <f t="shared" si="48"/>
        <v>34.799999999999997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2.8700906344410877E-2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1165</v>
      </c>
      <c r="AA1065" s="11">
        <f t="shared" si="48"/>
        <v>23.8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4.2060085836909872E-2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1917</v>
      </c>
      <c r="AA1066" s="11">
        <f t="shared" si="48"/>
        <v>383.4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2.6082420448617634E-3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774.8</v>
      </c>
      <c r="AA1068" s="11">
        <f t="shared" si="48"/>
        <v>23.5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4.2591636551368099E-2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2019.6</v>
      </c>
      <c r="AA1071" s="11">
        <f t="shared" si="48"/>
        <v>112.2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8.9126559714795012E-3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569</v>
      </c>
      <c r="AA1072" s="11">
        <f t="shared" si="48"/>
        <v>27.1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3.6906854130052721E-2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1359.9</v>
      </c>
      <c r="AA1073" s="11">
        <f t="shared" si="48"/>
        <v>56.7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1.7648356496801233E-2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1690</v>
      </c>
      <c r="AA1077" s="11">
        <f t="shared" si="48"/>
        <v>36.700000000000003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2.7218934911242602E-2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933</v>
      </c>
      <c r="AA1081" s="11">
        <f t="shared" si="48"/>
        <v>12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8.3601286173633438E-2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826.2</v>
      </c>
      <c r="AA1082" s="11">
        <f t="shared" si="48"/>
        <v>14.8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6.7780198499152747E-2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800</v>
      </c>
      <c r="AA1083" s="11">
        <f t="shared" si="48"/>
        <v>42.1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2.375E-2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945</v>
      </c>
      <c r="AA1084" s="11">
        <f t="shared" si="48"/>
        <v>49.7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2.0105820105820106E-2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712.1</v>
      </c>
      <c r="AA1087" s="11">
        <f t="shared" si="48"/>
        <v>11.5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8.7066423255160785E-2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764.4</v>
      </c>
      <c r="AA1089" s="11">
        <f t="shared" si="48"/>
        <v>12.3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8.1109366823652537E-2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822</v>
      </c>
      <c r="AA1090" s="11">
        <f t="shared" si="48"/>
        <v>27.4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3.6496350364963501E-2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746.9</v>
      </c>
      <c r="AA1092" s="11">
        <f t="shared" si="51"/>
        <v>11.1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8.9704110322667022E-2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1366</v>
      </c>
      <c r="AA1093" s="11">
        <f t="shared" si="51"/>
        <v>75.900000000000006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1.3177159590043924E-2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0</v>
      </c>
      <c r="AA1095" s="11">
        <f t="shared" si="51"/>
        <v>0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0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1184</v>
      </c>
      <c r="AA1098" s="11">
        <f t="shared" si="51"/>
        <v>20.8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4.8141891891891893E-2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766</v>
      </c>
      <c r="AA1101" s="11">
        <f t="shared" si="51"/>
        <v>23.9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4.1775456919060053E-2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653.1</v>
      </c>
      <c r="AA1102" s="11">
        <f t="shared" si="51"/>
        <v>65.3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1.5311590874291839E-2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675.2</v>
      </c>
      <c r="AA1103" s="11">
        <f t="shared" si="51"/>
        <v>17.8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5.6279620853080567E-2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741</v>
      </c>
      <c r="AA1104" s="11">
        <f t="shared" si="51"/>
        <v>29.6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3.3738191632928474E-2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809</v>
      </c>
      <c r="AA1105" s="11">
        <f t="shared" si="51"/>
        <v>115.6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8.65265760197775E-3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1135</v>
      </c>
      <c r="AA1106" s="11">
        <f t="shared" si="51"/>
        <v>66.8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1.4977973568281937E-2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1106.8</v>
      </c>
      <c r="AA1107" s="11">
        <f t="shared" si="51"/>
        <v>12.7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7.8604987350921585E-2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1479.9</v>
      </c>
      <c r="AA1109" s="11">
        <f t="shared" si="51"/>
        <v>51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1.9595918643151564E-2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992.8</v>
      </c>
      <c r="AA1112" s="11">
        <f t="shared" si="51"/>
        <v>55.2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1.8130539887187751E-2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1071</v>
      </c>
      <c r="AA1113" s="11">
        <f t="shared" si="51"/>
        <v>13.1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7.6563958916900099E-2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788.1</v>
      </c>
      <c r="AA1114" s="11">
        <f t="shared" si="51"/>
        <v>18.3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5.4561603857378502E-2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1324</v>
      </c>
      <c r="AA1116" s="11">
        <f t="shared" si="51"/>
        <v>31.5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3.1722054380664652E-2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1165</v>
      </c>
      <c r="AA1117" s="11">
        <f t="shared" si="51"/>
        <v>32.4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3.0901287553648068E-2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1917</v>
      </c>
      <c r="AA1118" s="11">
        <f t="shared" si="51"/>
        <v>213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4.6948356807511738E-3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774.8</v>
      </c>
      <c r="AA1120" s="11">
        <f t="shared" si="51"/>
        <v>36.9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2.7103768714506971E-2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2019.6</v>
      </c>
      <c r="AA1122" s="11">
        <f t="shared" si="51"/>
        <v>106.3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9.4078035254505851E-3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569</v>
      </c>
      <c r="AA1123" s="11">
        <f t="shared" si="51"/>
        <v>51.7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1.9332161687170474E-2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1359.9</v>
      </c>
      <c r="AA1124" s="11">
        <f t="shared" si="51"/>
        <v>56.7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1.7648356496801233E-2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1690</v>
      </c>
      <c r="AA1129" s="11">
        <f t="shared" si="51"/>
        <v>40.200000000000003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2.4852071005917159E-2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943</v>
      </c>
      <c r="AA1132" s="11">
        <f t="shared" si="51"/>
        <v>67.400000000000006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1.4846235418875928E-2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933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6.3236870310825297E-2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826.2</v>
      </c>
      <c r="AA1136" s="11">
        <f t="shared" si="51"/>
        <v>16.5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6.0518034374243523E-2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800</v>
      </c>
      <c r="AA1137" s="11">
        <f t="shared" si="51"/>
        <v>61.5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1.6250000000000001E-2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945</v>
      </c>
      <c r="AA1138" s="11">
        <f t="shared" si="51"/>
        <v>33.799999999999997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2.9629629629629631E-2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712.1</v>
      </c>
      <c r="AA1141" s="11">
        <f t="shared" si="51"/>
        <v>12.3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8.1449234658053635E-2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764.4</v>
      </c>
      <c r="AA1143" s="11">
        <f t="shared" si="51"/>
        <v>13.9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7.1951857666143385E-2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822</v>
      </c>
      <c r="AA1144" s="11">
        <f t="shared" si="51"/>
        <v>24.9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4.0145985401459854E-2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746.9</v>
      </c>
      <c r="AA1146" s="11">
        <f t="shared" si="51"/>
        <v>12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8.3009773731423223E-2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1366</v>
      </c>
      <c r="AA1147" s="11">
        <f t="shared" si="51"/>
        <v>71.900000000000006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1.3909224011713031E-2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0</v>
      </c>
      <c r="AA1149" s="11">
        <f t="shared" si="51"/>
        <v>0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0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1184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5.9121621621621621E-2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766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6.0052219321148827E-2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653.1</v>
      </c>
      <c r="AA1156" s="11">
        <f t="shared" si="54"/>
        <v>46.7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2.1436227224008574E-2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675.2</v>
      </c>
      <c r="AA1157" s="11">
        <f t="shared" si="54"/>
        <v>17.8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5.6279620853080567E-2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741</v>
      </c>
      <c r="AA1158" s="11">
        <f t="shared" si="54"/>
        <v>28.5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3.5087719298245612E-2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809</v>
      </c>
      <c r="AA1159" s="11">
        <f t="shared" si="54"/>
        <v>28.9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3.4610630407911E-2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1135</v>
      </c>
      <c r="AA1160" s="11">
        <f t="shared" si="54"/>
        <v>66.8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1.4977973568281937E-2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1106.8</v>
      </c>
      <c r="AA1161" s="11">
        <f t="shared" si="54"/>
        <v>17.3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5.7824358511022772E-2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1479.9</v>
      </c>
      <c r="AA1163" s="11">
        <f t="shared" si="54"/>
        <v>74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1.3514426650449354E-2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992.8</v>
      </c>
      <c r="AA1166" s="11">
        <f t="shared" si="54"/>
        <v>35.5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2.8203062046736505E-2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1071</v>
      </c>
      <c r="AA1167" s="11">
        <f t="shared" si="54"/>
        <v>16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6.2558356676003735E-2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788.1</v>
      </c>
      <c r="AA1168" s="11">
        <f t="shared" si="54"/>
        <v>131.4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7.6132470498667679E-3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1324</v>
      </c>
      <c r="AA1170" s="11">
        <f t="shared" si="54"/>
        <v>49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2.0392749244712991E-2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1165</v>
      </c>
      <c r="AA1171" s="11">
        <f t="shared" si="54"/>
        <v>22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4.5493562231759654E-2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1917</v>
      </c>
      <c r="AA1172" s="11">
        <f t="shared" si="54"/>
        <v>213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4.6948356807511738E-3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774.8</v>
      </c>
      <c r="AA1174" s="11">
        <f t="shared" si="54"/>
        <v>59.6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1.6778523489932886E-2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2019.6</v>
      </c>
      <c r="AA1176" s="11">
        <f t="shared" si="54"/>
        <v>1009.8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9.902951079421669E-4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1359.9</v>
      </c>
      <c r="AA1177" s="11">
        <f t="shared" si="54"/>
        <v>52.3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1.9119052871534672E-2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1690</v>
      </c>
      <c r="AA1181" s="11">
        <f t="shared" si="54"/>
        <v>73.5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1.3609467455621301E-2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933</v>
      </c>
      <c r="AA1187" s="11">
        <f t="shared" si="54"/>
        <v>14.6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6.8595927116827438E-2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826.2</v>
      </c>
      <c r="AA1188" s="11">
        <f t="shared" si="54"/>
        <v>16.899999999999999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5.9307673686758648E-2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800</v>
      </c>
      <c r="AA1189" s="11">
        <f t="shared" si="54"/>
        <v>47.1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2.1250000000000002E-2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945</v>
      </c>
      <c r="AA1190" s="11">
        <f t="shared" si="54"/>
        <v>472.5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2.1164021164021165E-3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712.1</v>
      </c>
      <c r="AA1193" s="11">
        <f t="shared" si="54"/>
        <v>13.2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7.5832046060946498E-2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764.4</v>
      </c>
      <c r="AA1195" s="11">
        <f t="shared" si="54"/>
        <v>12.7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7.8492935635792779E-2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822</v>
      </c>
      <c r="AA1196" s="11">
        <f t="shared" si="54"/>
        <v>24.9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4.0145985401459854E-2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746.9</v>
      </c>
      <c r="AA1198" s="11">
        <f t="shared" si="54"/>
        <v>11.1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8.9704110322667022E-2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1366</v>
      </c>
      <c r="AA1199" s="11">
        <f t="shared" si="54"/>
        <v>44.1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2.2693997071742314E-2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0</v>
      </c>
      <c r="AA1201" s="11">
        <f t="shared" si="54"/>
        <v>0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0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1184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5.489864864864865E-2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766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6.6579634464751958E-2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653.1</v>
      </c>
      <c r="AA1208" s="11">
        <f t="shared" si="54"/>
        <v>46.7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2.1436227224008574E-2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675.2</v>
      </c>
      <c r="AA1209" s="11">
        <f t="shared" si="54"/>
        <v>14.4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6.9609004739336483E-2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741</v>
      </c>
      <c r="AA1210" s="11">
        <f t="shared" si="54"/>
        <v>39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2.564102564102564E-2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809</v>
      </c>
      <c r="AA1211" s="11">
        <f t="shared" si="54"/>
        <v>47.6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2.1013597033374538E-2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1135</v>
      </c>
      <c r="AA1212" s="11">
        <f t="shared" si="54"/>
        <v>49.3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2.0264317180616741E-2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1106.8</v>
      </c>
      <c r="AA1213" s="11">
        <f t="shared" si="54"/>
        <v>15.8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6.3245392121431154E-2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1479.9</v>
      </c>
      <c r="AA1215" s="11">
        <f t="shared" si="54"/>
        <v>49.3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2.0271639975674032E-2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992.8</v>
      </c>
      <c r="AA1218" s="11">
        <f t="shared" si="54"/>
        <v>34.200000000000003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2.921031426269138E-2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1071</v>
      </c>
      <c r="AA1219" s="11">
        <f t="shared" ref="AA1219:AA1282" si="57">ROUND(IFERROR(Z1219/M1219,0),1)</f>
        <v>13.4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7.4696545284780577E-2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788.1</v>
      </c>
      <c r="AA1220" s="11">
        <f t="shared" si="57"/>
        <v>29.2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3.4259611724400459E-2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1324</v>
      </c>
      <c r="AA1222" s="11">
        <f t="shared" si="57"/>
        <v>40.1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2.4924471299093656E-2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1165</v>
      </c>
      <c r="AA1223" s="11">
        <f t="shared" si="57"/>
        <v>19.100000000000001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5.2360515021459227E-2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1917</v>
      </c>
      <c r="AA1224" s="11">
        <f t="shared" si="57"/>
        <v>91.3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1.0954616588419406E-2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774.8</v>
      </c>
      <c r="AA1226" s="11">
        <f t="shared" si="57"/>
        <v>33.700000000000003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2.9685080020650491E-2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2019.6</v>
      </c>
      <c r="AA1229" s="11">
        <f t="shared" si="57"/>
        <v>183.6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5.4466230936819175E-3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569</v>
      </c>
      <c r="AA1230" s="11">
        <f t="shared" si="57"/>
        <v>25.9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3.8664323374340948E-2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1359.9</v>
      </c>
      <c r="AA1231" s="11">
        <f t="shared" si="57"/>
        <v>50.4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1.9854401058901388E-2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1310</v>
      </c>
      <c r="AA1235" s="11">
        <f t="shared" si="57"/>
        <v>4.0999999999999996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0.24656488549618322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1690</v>
      </c>
      <c r="AA1236" s="11">
        <f t="shared" si="57"/>
        <v>46.9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2.1301775147928994E-2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1469</v>
      </c>
      <c r="AA1239" s="11">
        <f t="shared" si="57"/>
        <v>104.9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9.5302927161334244E-3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933</v>
      </c>
      <c r="AA1244" s="11">
        <f t="shared" si="57"/>
        <v>17.600000000000001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5.6806002143622719E-2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826.2</v>
      </c>
      <c r="AA1245" s="11">
        <f t="shared" si="57"/>
        <v>23.6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4.2362624061970465E-2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800</v>
      </c>
      <c r="AA1246" s="11">
        <f t="shared" si="57"/>
        <v>57.1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1.7500000000000002E-2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945</v>
      </c>
      <c r="AA1247" s="11">
        <f t="shared" si="57"/>
        <v>472.5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2.1164021164021165E-3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712.1</v>
      </c>
      <c r="AA1250" s="11">
        <f t="shared" si="57"/>
        <v>17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5.8980480269625053E-2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764.4</v>
      </c>
      <c r="AA1252" s="11">
        <f t="shared" si="57"/>
        <v>13.2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7.5876504447933021E-2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822</v>
      </c>
      <c r="AA1253" s="11">
        <f t="shared" si="57"/>
        <v>35.700000000000003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2.7980535279805353E-2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746.9</v>
      </c>
      <c r="AA1255" s="11">
        <f t="shared" si="57"/>
        <v>14.6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6.8282233230686842E-2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1366</v>
      </c>
      <c r="AA1256" s="11">
        <f t="shared" si="57"/>
        <v>71.900000000000006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1.3909224011713031E-2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0</v>
      </c>
      <c r="AA1258" s="11">
        <f t="shared" si="57"/>
        <v>0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0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1184</v>
      </c>
      <c r="AA1261" s="11">
        <f t="shared" si="57"/>
        <v>31.2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3.2094594594594593E-2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766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4.5691906005221931E-2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653.1</v>
      </c>
      <c r="AA1265" s="11">
        <f t="shared" si="57"/>
        <v>59.4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1.6842749961721023E-2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675.2</v>
      </c>
      <c r="AA1266" s="11">
        <f t="shared" si="57"/>
        <v>45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2.2215639810426537E-2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741</v>
      </c>
      <c r="AA1267" s="11">
        <f t="shared" si="57"/>
        <v>49.4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2.0242914979757085E-2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809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1135</v>
      </c>
      <c r="AA1269" s="11">
        <f t="shared" si="57"/>
        <v>66.8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1.4977973568281937E-2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1106.8</v>
      </c>
      <c r="AA1270" s="11">
        <f t="shared" si="57"/>
        <v>19.399999999999999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5.1499819298879652E-2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1479.9</v>
      </c>
      <c r="AA1272" s="11">
        <f t="shared" si="57"/>
        <v>77.900000000000006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1.2838705317926887E-2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992.8</v>
      </c>
      <c r="AA1275" s="11">
        <f t="shared" si="57"/>
        <v>47.3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2.1152296535052378E-2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1071</v>
      </c>
      <c r="AA1276" s="11">
        <f t="shared" si="57"/>
        <v>18.5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5.4154995331465922E-2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788.1</v>
      </c>
      <c r="AA1277" s="11">
        <f t="shared" si="57"/>
        <v>32.799999999999997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3.0452988199467072E-2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1324</v>
      </c>
      <c r="AA1279" s="11">
        <f t="shared" si="57"/>
        <v>66.2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1.5105740181268883E-2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1165</v>
      </c>
      <c r="AA1280" s="11">
        <f t="shared" si="57"/>
        <v>27.1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3.6909871244635191E-2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1917</v>
      </c>
      <c r="AA1281" s="11">
        <f t="shared" si="57"/>
        <v>127.8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7.8247261345852897E-3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774.8</v>
      </c>
      <c r="AA1283" s="11">
        <f t="shared" ref="AA1283:AA1346" si="60">ROUND(IFERROR(Z1283/M1283,0),1)</f>
        <v>110.7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9.0345895715023238E-3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1922.9</v>
      </c>
      <c r="AA1285" s="11">
        <f t="shared" si="60"/>
        <v>28.7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3.484320557491289E-2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2019.6</v>
      </c>
      <c r="AA1287" s="11">
        <f t="shared" si="60"/>
        <v>673.2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1.4854426619132501E-3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569</v>
      </c>
      <c r="AA1288" s="11">
        <f t="shared" si="60"/>
        <v>35.6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2.8119507908611598E-2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1359.9</v>
      </c>
      <c r="AA1289" s="11">
        <f t="shared" si="60"/>
        <v>48.6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2.0589749246268108E-2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1690</v>
      </c>
      <c r="AA1294" s="11">
        <f t="shared" si="60"/>
        <v>76.8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1.301775147928994E-2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1469</v>
      </c>
      <c r="AA1297" s="11">
        <f t="shared" si="60"/>
        <v>146.9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6.8073519400953025E-3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943</v>
      </c>
      <c r="AA1299" s="11">
        <f t="shared" si="60"/>
        <v>52.4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1.9088016967126194E-2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933</v>
      </c>
      <c r="AA1302" s="11">
        <f t="shared" si="60"/>
        <v>21.7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4.6087888531618437E-2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826.2</v>
      </c>
      <c r="AA1303" s="11">
        <f t="shared" si="60"/>
        <v>30.6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3.2679738562091498E-2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800</v>
      </c>
      <c r="AA1304" s="11">
        <f t="shared" si="60"/>
        <v>47.1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2.1250000000000002E-2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945</v>
      </c>
      <c r="AA1305" s="11">
        <f t="shared" si="60"/>
        <v>472.5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2.1164021164021165E-3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712.1</v>
      </c>
      <c r="AA1308" s="11">
        <f t="shared" si="60"/>
        <v>37.5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2.6681645836258951E-2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764.4</v>
      </c>
      <c r="AA1310" s="11">
        <f t="shared" si="60"/>
        <v>13.9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7.1951857666143385E-2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822</v>
      </c>
      <c r="AA1311" s="11">
        <f t="shared" si="60"/>
        <v>35.700000000000003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2.7980535279805353E-2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746.9</v>
      </c>
      <c r="AA1313" s="11">
        <f t="shared" si="60"/>
        <v>16.600000000000001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6.0249029321194268E-2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1366</v>
      </c>
      <c r="AA1314" s="11">
        <f t="shared" si="60"/>
        <v>62.1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1.6105417276720352E-2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0</v>
      </c>
      <c r="AA1316" s="11">
        <f t="shared" si="60"/>
        <v>0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0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1184</v>
      </c>
      <c r="AA1319" s="11">
        <f t="shared" si="60"/>
        <v>42.3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2.364864864864865E-2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766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3.3942558746736295E-2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653.1</v>
      </c>
      <c r="AA1322" s="11">
        <f t="shared" si="60"/>
        <v>54.4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1.8373909049150206E-2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675.2</v>
      </c>
      <c r="AA1323" s="11">
        <f t="shared" si="60"/>
        <v>39.700000000000003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2.5177725118483412E-2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741</v>
      </c>
      <c r="AA1324" s="11">
        <f t="shared" si="60"/>
        <v>39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2.564102564102564E-2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809</v>
      </c>
      <c r="AA1325" s="11">
        <f t="shared" si="60"/>
        <v>202.3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4.944375772558714E-3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1135</v>
      </c>
      <c r="AA1326" s="11">
        <f t="shared" si="60"/>
        <v>70.900000000000006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1.4096916299559472E-2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1106.8</v>
      </c>
      <c r="AA1327" s="11">
        <f t="shared" si="60"/>
        <v>36.9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2.7105168052041925E-2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1479.9</v>
      </c>
      <c r="AA1329" s="11">
        <f t="shared" si="60"/>
        <v>67.3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1.4865869315494289E-2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992.8</v>
      </c>
      <c r="AA1332" s="11">
        <f t="shared" si="60"/>
        <v>47.3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2.1152296535052378E-2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1071</v>
      </c>
      <c r="AA1333" s="11">
        <f t="shared" si="60"/>
        <v>21.4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4.6685340802987862E-2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788.1</v>
      </c>
      <c r="AA1334" s="11">
        <f t="shared" si="60"/>
        <v>29.2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3.4259611724400459E-2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1324</v>
      </c>
      <c r="AA1336" s="11">
        <f t="shared" si="60"/>
        <v>82.8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1.2084592145015106E-2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1165</v>
      </c>
      <c r="AA1337" s="11">
        <f t="shared" si="60"/>
        <v>38.799999999999997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2.575107296137339E-2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1917</v>
      </c>
      <c r="AA1338" s="11">
        <f t="shared" si="60"/>
        <v>91.3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1.0954616588419406E-2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774.8</v>
      </c>
      <c r="AA1339" s="11">
        <f t="shared" si="60"/>
        <v>96.9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1.0325245224574084E-2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1922.9</v>
      </c>
      <c r="AA1341" s="11">
        <f t="shared" si="60"/>
        <v>32.6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3.0682822819699411E-2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2019.6</v>
      </c>
      <c r="AA1342" s="11">
        <f t="shared" si="60"/>
        <v>504.9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1.9805902158843338E-3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569</v>
      </c>
      <c r="AA1343" s="11">
        <f t="shared" si="60"/>
        <v>43.8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2.2847100175746926E-2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1359.9</v>
      </c>
      <c r="AA1344" s="11">
        <f t="shared" si="60"/>
        <v>104.6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9.5595264357673359E-3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1310</v>
      </c>
      <c r="AA1348" s="11">
        <f t="shared" si="63"/>
        <v>5.4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0.18625954198473282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1690</v>
      </c>
      <c r="AA1349" s="11">
        <f t="shared" si="63"/>
        <v>58.3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1.7159763313609466E-2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1469</v>
      </c>
      <c r="AA1352" s="11">
        <f t="shared" si="63"/>
        <v>-1469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-6.8073519400953025E-4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943</v>
      </c>
      <c r="AA1354" s="11">
        <f t="shared" si="63"/>
        <v>78.599999999999994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1.2725344644750796E-2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933</v>
      </c>
      <c r="AA1358" s="11">
        <f t="shared" si="63"/>
        <v>54.9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1.8220793140407289E-2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826.2</v>
      </c>
      <c r="AA1359" s="11">
        <f t="shared" si="63"/>
        <v>10.5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9.5618494311304758E-2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800</v>
      </c>
      <c r="AA1360" s="11">
        <f t="shared" si="63"/>
        <v>57.1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1.7500000000000002E-2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945</v>
      </c>
      <c r="AA1361" s="11">
        <f t="shared" si="63"/>
        <v>-135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-7.4074074074074077E-3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712.1</v>
      </c>
      <c r="AA1363" s="11">
        <f t="shared" si="63"/>
        <v>-9.6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-0.10391798904648224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764.4</v>
      </c>
      <c r="AA1365" s="11">
        <f t="shared" si="63"/>
        <v>13.7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7.3260073260073263E-2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822</v>
      </c>
      <c r="AA1366" s="11">
        <f t="shared" si="63"/>
        <v>21.6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4.6228710462287104E-2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746.9</v>
      </c>
      <c r="AA1368" s="11">
        <f t="shared" si="63"/>
        <v>11.7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8.5687508367920745E-2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1366</v>
      </c>
      <c r="AA1369" s="11">
        <f t="shared" si="63"/>
        <v>26.3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3.8067349926793559E-2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0</v>
      </c>
      <c r="AA1370" s="11">
        <f t="shared" si="63"/>
        <v>0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0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1184</v>
      </c>
      <c r="AA1373" s="11">
        <f t="shared" si="63"/>
        <v>20.399999999999999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4.8986486486486486E-2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766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4.0469973890339427E-2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653.1</v>
      </c>
      <c r="AA1376" s="11">
        <f t="shared" si="63"/>
        <v>38.4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2.6029704486296126E-2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675.2</v>
      </c>
      <c r="AA1377" s="11">
        <f t="shared" si="63"/>
        <v>24.1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4.1469194312796206E-2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741</v>
      </c>
      <c r="AA1378" s="11">
        <f t="shared" si="63"/>
        <v>49.4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2.0242914979757085E-2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809</v>
      </c>
      <c r="AA1379" s="11">
        <f t="shared" si="63"/>
        <v>18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5.5624227441285541E-2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1135</v>
      </c>
      <c r="AA1380" s="11">
        <f t="shared" si="63"/>
        <v>-1135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-8.81057268722467E-4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1106.8</v>
      </c>
      <c r="AA1381" s="11">
        <f t="shared" si="63"/>
        <v>17.899999999999999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5.6017347307553311E-2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1479.9</v>
      </c>
      <c r="AA1383" s="11">
        <f t="shared" si="63"/>
        <v>370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2.7028853300898707E-3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992.8</v>
      </c>
      <c r="AA1386" s="11">
        <f t="shared" si="63"/>
        <v>26.1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3.8275584206285254E-2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1071</v>
      </c>
      <c r="AA1387" s="11">
        <f t="shared" si="63"/>
        <v>15.1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6.6293183940242764E-2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788.1</v>
      </c>
      <c r="AA1388" s="11">
        <f t="shared" si="63"/>
        <v>41.5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2.4108615657911434E-2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1324</v>
      </c>
      <c r="AA1390" s="11">
        <f t="shared" si="63"/>
        <v>38.9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2.5679758308157101E-2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1165</v>
      </c>
      <c r="AA1391" s="11">
        <f t="shared" si="63"/>
        <v>41.6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2.4034334763948499E-2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1917</v>
      </c>
      <c r="AA1392" s="11">
        <f t="shared" si="63"/>
        <v>68.5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1.4606155451225874E-2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774.8</v>
      </c>
      <c r="AA1393" s="11">
        <f t="shared" si="63"/>
        <v>45.6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2.1941146102219929E-2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1922.9</v>
      </c>
      <c r="AA1395" s="11">
        <f t="shared" si="63"/>
        <v>14.5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6.9166363305424097E-2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2019.6</v>
      </c>
      <c r="AA1396" s="11">
        <f t="shared" si="63"/>
        <v>183.6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5.4466230936819175E-3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569</v>
      </c>
      <c r="AA1397" s="11">
        <f t="shared" si="63"/>
        <v>31.6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3.163444639718805E-2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1359.9</v>
      </c>
      <c r="AA1398" s="11">
        <f t="shared" si="63"/>
        <v>453.3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2.2060445621001541E-3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1310</v>
      </c>
      <c r="AA1402" s="11">
        <f t="shared" si="63"/>
        <v>10.3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9.6946564885496189E-2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1690</v>
      </c>
      <c r="AA1403" s="11">
        <f t="shared" si="63"/>
        <v>76.8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1.301775147928994E-2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1469</v>
      </c>
      <c r="AA1406" s="11">
        <f t="shared" si="63"/>
        <v>-183.6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-5.445881552076242E-3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943</v>
      </c>
      <c r="AA1408" s="11">
        <f t="shared" si="63"/>
        <v>47.2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2.1208907741251327E-2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933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7.1811361200428719E-2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826.2</v>
      </c>
      <c r="AA1413" s="11">
        <f t="shared" si="66"/>
        <v>12.9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7.7463083999031707E-2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800</v>
      </c>
      <c r="AA1414" s="11">
        <f t="shared" si="66"/>
        <v>57.1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1.7500000000000002E-2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945</v>
      </c>
      <c r="AA1415" s="11">
        <f t="shared" si="66"/>
        <v>43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2.328042328042328E-2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712.1</v>
      </c>
      <c r="AA1417" s="11">
        <f t="shared" si="66"/>
        <v>89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1.1234377194214296E-2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764.4</v>
      </c>
      <c r="AA1419" s="11">
        <f t="shared" si="66"/>
        <v>15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6.6718995290423869E-2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822</v>
      </c>
      <c r="AA1420" s="11">
        <f t="shared" si="66"/>
        <v>22.8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4.3795620437956206E-2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746.9</v>
      </c>
      <c r="AA1422" s="11">
        <f t="shared" si="66"/>
        <v>15.9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6.2926763957691798E-2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1366</v>
      </c>
      <c r="AA1423" s="11">
        <f t="shared" si="66"/>
        <v>27.9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3.5871156661786238E-2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0</v>
      </c>
      <c r="AA1424" s="11">
        <f t="shared" si="66"/>
        <v>0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0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1184</v>
      </c>
      <c r="AA1427" s="11">
        <f t="shared" si="66"/>
        <v>17.2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5.8277027027027029E-2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766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7.1801566579634463E-2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653.1</v>
      </c>
      <c r="AA1430" s="11">
        <f t="shared" si="66"/>
        <v>46.7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2.1436227224008574E-2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675.2</v>
      </c>
      <c r="AA1431" s="11">
        <f t="shared" si="66"/>
        <v>23.3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4.2950236966824644E-2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741</v>
      </c>
      <c r="AA1432" s="11">
        <f t="shared" si="66"/>
        <v>26.5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3.7786774628879895E-2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809</v>
      </c>
      <c r="AA1433" s="11">
        <f t="shared" si="66"/>
        <v>16.5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6.0568603213844253E-2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1135</v>
      </c>
      <c r="AA1434" s="11">
        <f t="shared" si="66"/>
        <v>21.8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4.5814977973568281E-2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1106.8</v>
      </c>
      <c r="AA1435" s="11">
        <f t="shared" si="66"/>
        <v>10.9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9.215757137694254E-2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1479.9</v>
      </c>
      <c r="AA1437" s="11">
        <f t="shared" si="66"/>
        <v>32.200000000000003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3.1083181296033515E-2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992.8</v>
      </c>
      <c r="AA1440" s="11">
        <f t="shared" si="66"/>
        <v>17.399999999999999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5.7413376309427881E-2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1071</v>
      </c>
      <c r="AA1441" s="11">
        <f t="shared" si="66"/>
        <v>14.9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6.7226890756302518E-2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788.1</v>
      </c>
      <c r="AA1442" s="11">
        <f t="shared" si="66"/>
        <v>24.6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4.0603984265956093E-2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1324</v>
      </c>
      <c r="AA1444" s="11">
        <f t="shared" si="66"/>
        <v>33.1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3.0211480362537766E-2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1165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6.2660944206008581E-2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1917</v>
      </c>
      <c r="AA1446" s="11">
        <f t="shared" si="66"/>
        <v>39.9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2.5039123630672927E-2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774.8</v>
      </c>
      <c r="AA1447" s="11">
        <f t="shared" si="66"/>
        <v>21.5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4.646360351058338E-2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1922.9</v>
      </c>
      <c r="AA1449" s="11">
        <f t="shared" si="66"/>
        <v>10.6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9.4128659836704973E-2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2019.6</v>
      </c>
      <c r="AA1451" s="11">
        <f t="shared" si="66"/>
        <v>61.2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1.6339869281045753E-2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569</v>
      </c>
      <c r="AA1452" s="11">
        <f t="shared" si="66"/>
        <v>25.9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3.8664323374340948E-2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1359.9</v>
      </c>
      <c r="AA1453" s="11">
        <f t="shared" si="66"/>
        <v>194.3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5.1474373115670269E-3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1310</v>
      </c>
      <c r="AA1457" s="11">
        <f t="shared" si="66"/>
        <v>7.3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0.1366412213740458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1690</v>
      </c>
      <c r="AA1458" s="11">
        <f t="shared" si="66"/>
        <v>27.7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3.609467455621302E-2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1517</v>
      </c>
      <c r="AA1459" s="11">
        <f t="shared" si="66"/>
        <v>39.9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2.5049439683586024E-2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1469</v>
      </c>
      <c r="AA1462" s="11">
        <f t="shared" si="66"/>
        <v>-113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-8.8495575221238937E-3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943</v>
      </c>
      <c r="AA1464" s="11">
        <f t="shared" si="66"/>
        <v>20.100000000000001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4.9840933191940613E-2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933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7.5026795284030015E-2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826.2</v>
      </c>
      <c r="AA1469" s="11">
        <f t="shared" si="66"/>
        <v>13.8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7.262164124909222E-2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800</v>
      </c>
      <c r="AA1470" s="11">
        <f t="shared" si="66"/>
        <v>53.3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1.8749999999999999E-2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945</v>
      </c>
      <c r="AA1471" s="11">
        <f t="shared" si="66"/>
        <v>29.5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3.3862433862433865E-2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712.1</v>
      </c>
      <c r="AA1473" s="11">
        <f t="shared" si="66"/>
        <v>12.7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7.8640640359500066E-2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764.4</v>
      </c>
      <c r="AA1475" s="11">
        <f t="shared" ref="AA1475:AA1538" si="69">ROUND(IFERROR(Z1475/M1475,0),1)</f>
        <v>15.3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6.541077969649399E-2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822</v>
      </c>
      <c r="AA1476" s="11">
        <f t="shared" si="69"/>
        <v>22.2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4.5012165450121655E-2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746.9</v>
      </c>
      <c r="AA1478" s="11">
        <f t="shared" si="69"/>
        <v>37.299999999999997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2.6777346364975231E-2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1366</v>
      </c>
      <c r="AA1479" s="11">
        <f t="shared" si="69"/>
        <v>27.3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3.6603221083455345E-2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0</v>
      </c>
      <c r="AA1480" s="11">
        <f t="shared" si="69"/>
        <v>0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0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1184</v>
      </c>
      <c r="AA1483" s="11">
        <f t="shared" si="69"/>
        <v>29.6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3.3783783783783786E-2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766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6.919060052219321E-2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653.1</v>
      </c>
      <c r="AA1486" s="11">
        <f t="shared" si="69"/>
        <v>46.7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2.1436227224008574E-2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675.2</v>
      </c>
      <c r="AA1487" s="11">
        <f t="shared" si="69"/>
        <v>21.8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4.5912322274881512E-2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741</v>
      </c>
      <c r="AA1488" s="11">
        <f t="shared" si="69"/>
        <v>18.5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5.3981106612685563E-2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809</v>
      </c>
      <c r="AA1489" s="11">
        <f t="shared" si="69"/>
        <v>21.9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4.573547589616811E-2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1135</v>
      </c>
      <c r="AA1490" s="11">
        <f t="shared" si="69"/>
        <v>21.4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4.6696035242290747E-2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1106.8</v>
      </c>
      <c r="AA1491" s="11">
        <f t="shared" si="69"/>
        <v>10.6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9.3964582580412001E-2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1479.9</v>
      </c>
      <c r="AA1493" s="11">
        <f t="shared" si="69"/>
        <v>54.8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1.8244475978106627E-2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992.8</v>
      </c>
      <c r="AA1496" s="11">
        <f t="shared" si="69"/>
        <v>18.399999999999999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5.4391619661563258E-2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1071</v>
      </c>
      <c r="AA1497" s="11">
        <f t="shared" si="69"/>
        <v>13.9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7.1895424836601302E-2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788.1</v>
      </c>
      <c r="AA1498" s="11">
        <f t="shared" si="69"/>
        <v>20.7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4.8217231315822867E-2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1324</v>
      </c>
      <c r="AA1499" s="11">
        <f t="shared" si="69"/>
        <v>33.1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3.0211480362537766E-2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1165</v>
      </c>
      <c r="AA1500" s="11">
        <f t="shared" si="69"/>
        <v>13.7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7.2961373390557943E-2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1917</v>
      </c>
      <c r="AA1501" s="11">
        <f t="shared" si="69"/>
        <v>44.6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2.2430881585811163E-2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774.8</v>
      </c>
      <c r="AA1502" s="11">
        <f t="shared" si="69"/>
        <v>19.899999999999999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5.0335570469798661E-2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1516</v>
      </c>
      <c r="AA1503" s="11">
        <f t="shared" si="69"/>
        <v>10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9.9604221635883908E-2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1922.9</v>
      </c>
      <c r="AA1505" s="11">
        <f t="shared" si="69"/>
        <v>22.4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4.4724114618544905E-2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2019.6</v>
      </c>
      <c r="AA1507" s="11">
        <f t="shared" si="69"/>
        <v>63.1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1.584472172707467E-2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569</v>
      </c>
      <c r="AA1508" s="11">
        <f t="shared" si="69"/>
        <v>17.2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5.7996485061511421E-2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1359.9</v>
      </c>
      <c r="AA1509" s="11">
        <f t="shared" si="69"/>
        <v>80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1.2500919185234207E-2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1310</v>
      </c>
      <c r="AA1514" s="11">
        <f t="shared" si="69"/>
        <v>7.2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0.13969465648854962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1690</v>
      </c>
      <c r="AA1515" s="11">
        <f t="shared" si="69"/>
        <v>29.6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3.3727810650887577E-2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1469</v>
      </c>
      <c r="AA1518" s="11">
        <f t="shared" si="69"/>
        <v>63.9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1.5656909462219197E-2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943</v>
      </c>
      <c r="AA1520" s="11">
        <f t="shared" si="69"/>
        <v>26.2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3.8176033934252389E-2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933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7.0739549839228297E-2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826.2</v>
      </c>
      <c r="AA1525" s="11">
        <f t="shared" si="69"/>
        <v>13.3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7.504236262406197E-2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800</v>
      </c>
      <c r="AA1526" s="11">
        <f t="shared" si="69"/>
        <v>50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0.02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945</v>
      </c>
      <c r="AA1527" s="11">
        <f t="shared" si="69"/>
        <v>47.3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2.1164021164021163E-2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712.1</v>
      </c>
      <c r="AA1529" s="11">
        <f t="shared" si="69"/>
        <v>13.2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7.5832046060946498E-2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764.4</v>
      </c>
      <c r="AA1531" s="11">
        <f t="shared" si="69"/>
        <v>15.6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6.4102564102564111E-2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822</v>
      </c>
      <c r="AA1532" s="11">
        <f t="shared" si="69"/>
        <v>21.6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4.6228710462287104E-2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746.9</v>
      </c>
      <c r="AA1534" s="11">
        <f t="shared" si="69"/>
        <v>11.3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8.8365243004418267E-2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1366</v>
      </c>
      <c r="AA1535" s="11">
        <f t="shared" si="69"/>
        <v>29.7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3.3674963396778917E-2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0</v>
      </c>
      <c r="AA1536" s="11">
        <f t="shared" si="69"/>
        <v>0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0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1184</v>
      </c>
      <c r="AA1538" s="11">
        <f t="shared" si="69"/>
        <v>26.3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3.8006756756756757E-2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766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5.7441253263707574E-2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653.1</v>
      </c>
      <c r="AA1541" s="11">
        <f t="shared" si="72"/>
        <v>54.4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1.8373909049150206E-2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675.2</v>
      </c>
      <c r="AA1542" s="11">
        <f t="shared" si="72"/>
        <v>18.2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5.479857819905213E-2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741</v>
      </c>
      <c r="AA1543" s="11">
        <f t="shared" si="72"/>
        <v>16.5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6.0728744939271252E-2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809</v>
      </c>
      <c r="AA1544" s="11">
        <f t="shared" si="72"/>
        <v>20.7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4.8207663782447466E-2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1135</v>
      </c>
      <c r="AA1545" s="11">
        <f t="shared" si="72"/>
        <v>23.6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4.2290748898678412E-2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1106.8</v>
      </c>
      <c r="AA1546" s="11">
        <f t="shared" si="72"/>
        <v>14.2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7.0473436935308997E-2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1479.9</v>
      </c>
      <c r="AA1548" s="11">
        <f t="shared" si="72"/>
        <v>44.8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2.2298803973241434E-2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992.8</v>
      </c>
      <c r="AA1551" s="11">
        <f t="shared" si="72"/>
        <v>20.7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4.8348106365834004E-2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1071</v>
      </c>
      <c r="AA1552" s="11">
        <f t="shared" si="72"/>
        <v>11.6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8.5901027077497666E-2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788.1</v>
      </c>
      <c r="AA1553" s="11">
        <f t="shared" si="72"/>
        <v>20.7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4.8217231315822867E-2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1324</v>
      </c>
      <c r="AA1554" s="11">
        <f t="shared" si="72"/>
        <v>30.1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3.3232628398791542E-2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1165</v>
      </c>
      <c r="AA1555" s="11">
        <f t="shared" si="72"/>
        <v>22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4.5493562231759654E-2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1917</v>
      </c>
      <c r="AA1556" s="11">
        <f t="shared" si="72"/>
        <v>38.299999999999997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2.6082420448617631E-2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774.8</v>
      </c>
      <c r="AA1557" s="11">
        <f t="shared" si="72"/>
        <v>20.9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4.7754259163655138E-2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1516</v>
      </c>
      <c r="AA1558" s="11">
        <f t="shared" si="72"/>
        <v>16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6.2664907651715035E-2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1922.9</v>
      </c>
      <c r="AA1560" s="11">
        <f t="shared" si="72"/>
        <v>20.7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4.8364449529356701E-2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2019.6</v>
      </c>
      <c r="AA1562" s="11">
        <f t="shared" si="72"/>
        <v>87.8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1.1388393741334919E-2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569</v>
      </c>
      <c r="AA1563" s="11">
        <f t="shared" si="72"/>
        <v>17.8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5.6239015817223195E-2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1359.9</v>
      </c>
      <c r="AA1564" s="11">
        <f t="shared" si="72"/>
        <v>104.6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9.5595264357673359E-3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1310</v>
      </c>
      <c r="AA1568" s="11">
        <f t="shared" si="72"/>
        <v>11.6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8.6259541984732818E-2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1690</v>
      </c>
      <c r="AA1569" s="11">
        <f t="shared" si="72"/>
        <v>27.7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3.609467455621302E-2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1469</v>
      </c>
      <c r="AA1572" s="11">
        <f t="shared" si="72"/>
        <v>86.4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1.1572498298162015E-2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943</v>
      </c>
      <c r="AA1573" s="11">
        <f t="shared" si="72"/>
        <v>23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4.3478260869565216E-2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933</v>
      </c>
      <c r="AA1577" s="11">
        <f t="shared" si="72"/>
        <v>19.899999999999999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5.0375133976420149E-2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826.2</v>
      </c>
      <c r="AA1578" s="11">
        <f t="shared" si="72"/>
        <v>16.5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6.0518034374243523E-2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800</v>
      </c>
      <c r="AA1579" s="11">
        <f t="shared" si="72"/>
        <v>66.7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1.4999999999999999E-2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945</v>
      </c>
      <c r="AA1580" s="11">
        <f t="shared" si="72"/>
        <v>13.7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7.301587301587302E-2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712.1</v>
      </c>
      <c r="AA1582" s="11">
        <f t="shared" si="72"/>
        <v>14.8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6.7406263165285779E-2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764.4</v>
      </c>
      <c r="AA1584" s="11">
        <f t="shared" si="72"/>
        <v>14.4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6.9335426478283627E-2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822</v>
      </c>
      <c r="AA1585" s="11">
        <f t="shared" si="72"/>
        <v>17.5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5.7177615571776155E-2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746.9</v>
      </c>
      <c r="AA1587" s="11">
        <f t="shared" si="72"/>
        <v>16.600000000000001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6.0249029321194268E-2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1366</v>
      </c>
      <c r="AA1588" s="11">
        <f t="shared" si="72"/>
        <v>23.6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4.24597364568082E-2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0</v>
      </c>
      <c r="AA1589" s="11">
        <f t="shared" si="72"/>
        <v>0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0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1184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4.64527027027027E-2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766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4.960835509138381E-2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653.1</v>
      </c>
      <c r="AA1594" s="11">
        <f t="shared" si="72"/>
        <v>81.599999999999994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1.2249272699433471E-2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675.2</v>
      </c>
      <c r="AA1595" s="11">
        <f t="shared" si="72"/>
        <v>28.1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3.5545023696682464E-2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741</v>
      </c>
      <c r="AA1596" s="11">
        <f t="shared" si="72"/>
        <v>14.5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6.8825910931174086E-2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809</v>
      </c>
      <c r="AA1597" s="11">
        <f t="shared" si="72"/>
        <v>89.9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1.1124845488257108E-2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1135</v>
      </c>
      <c r="AA1598" s="11">
        <f t="shared" si="72"/>
        <v>18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5.5506607929515416E-2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1106.8</v>
      </c>
      <c r="AA1599" s="11">
        <f t="shared" si="72"/>
        <v>10.199999999999999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9.8482110589085653E-2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1479.9</v>
      </c>
      <c r="AA1601" s="11">
        <f t="shared" si="72"/>
        <v>134.5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7.4329346577471445E-3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992.8</v>
      </c>
      <c r="AA1604" s="11">
        <f t="shared" si="75"/>
        <v>16.8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5.9427880741337633E-2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1071</v>
      </c>
      <c r="AA1605" s="11">
        <f t="shared" si="75"/>
        <v>19.8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5.0420168067226892E-2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788.1</v>
      </c>
      <c r="AA1606" s="11">
        <f t="shared" si="75"/>
        <v>49.3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2.0301992132978047E-2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1324</v>
      </c>
      <c r="AA1607" s="11">
        <f t="shared" si="75"/>
        <v>40.1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2.4924471299093656E-2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1165</v>
      </c>
      <c r="AA1608" s="11">
        <f t="shared" si="75"/>
        <v>29.1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3.4334763948497854E-2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1917</v>
      </c>
      <c r="AA1609" s="11">
        <f t="shared" si="75"/>
        <v>239.6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4.1731872717788209E-3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774.8</v>
      </c>
      <c r="AA1610" s="11">
        <f t="shared" si="75"/>
        <v>20.9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4.7754259163655138E-2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1516</v>
      </c>
      <c r="AA1611" s="11">
        <f t="shared" si="75"/>
        <v>12.8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7.7836411609498682E-2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1922.9</v>
      </c>
      <c r="AA1613" s="11">
        <f t="shared" si="75"/>
        <v>16.7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5.9805502106193766E-2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2019.6</v>
      </c>
      <c r="AA1615" s="11">
        <f t="shared" si="75"/>
        <v>134.6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7.4272133095662513E-3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569</v>
      </c>
      <c r="AA1616" s="11">
        <f t="shared" si="75"/>
        <v>15.4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6.5026362038664326E-2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1359.9</v>
      </c>
      <c r="AA1617" s="11">
        <f t="shared" si="75"/>
        <v>42.5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2.3531141995734979E-2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1310</v>
      </c>
      <c r="AA1620" s="11">
        <f t="shared" si="75"/>
        <v>11.3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8.8549618320610687E-2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1690</v>
      </c>
      <c r="AA1621" s="11">
        <f t="shared" si="75"/>
        <v>70.400000000000006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1.4201183431952662E-2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1517</v>
      </c>
      <c r="AA1622" s="11">
        <f t="shared" si="75"/>
        <v>-151.69999999999999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-6.5919578114700065E-3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1469</v>
      </c>
      <c r="AA1625" s="11">
        <f t="shared" si="75"/>
        <v>163.19999999999999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6.1266167460857727E-3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943</v>
      </c>
      <c r="AA1626" s="11">
        <f t="shared" si="75"/>
        <v>44.9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2.2269353128313893E-2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933</v>
      </c>
      <c r="AA1630" s="11">
        <f t="shared" si="75"/>
        <v>21.7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4.6087888531618437E-2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826.2</v>
      </c>
      <c r="AA1631" s="11">
        <f t="shared" si="75"/>
        <v>17.2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5.809731299927378E-2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800</v>
      </c>
      <c r="AA1632" s="11">
        <f t="shared" si="75"/>
        <v>36.4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2.75E-2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945</v>
      </c>
      <c r="AA1633" s="11">
        <f t="shared" si="75"/>
        <v>17.5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5.7142857142857141E-2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712.1</v>
      </c>
      <c r="AA1635" s="11">
        <f t="shared" si="75"/>
        <v>15.8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6.3193371717455413E-2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764.4</v>
      </c>
      <c r="AA1637" s="11">
        <f t="shared" si="75"/>
        <v>18.600000000000001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5.3636839351125065E-2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822</v>
      </c>
      <c r="AA1638" s="11">
        <f t="shared" si="75"/>
        <v>23.5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4.2579075425790751E-2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746.9</v>
      </c>
      <c r="AA1640" s="11">
        <f t="shared" si="75"/>
        <v>17.8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5.6232427366447985E-2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1366</v>
      </c>
      <c r="AA1641" s="11">
        <f t="shared" si="75"/>
        <v>33.299999999999997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3.0014641288433383E-2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0</v>
      </c>
      <c r="AA1642" s="11">
        <f t="shared" si="75"/>
        <v>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1184</v>
      </c>
      <c r="AA1644" s="11">
        <f t="shared" si="75"/>
        <v>20.8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4.8141891891891893E-2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766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5.6135770234986948E-2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653.1</v>
      </c>
      <c r="AA1647" s="11">
        <f t="shared" si="75"/>
        <v>54.4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1.8373909049150206E-2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675.2</v>
      </c>
      <c r="AA1648" s="11">
        <f t="shared" si="75"/>
        <v>30.7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3.2582938388625589E-2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741</v>
      </c>
      <c r="AA1649" s="11">
        <f t="shared" si="75"/>
        <v>16.8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5.9379217273954114E-2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809</v>
      </c>
      <c r="AA1650" s="11">
        <f t="shared" si="75"/>
        <v>101.1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9.8887515451174281E-3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1135</v>
      </c>
      <c r="AA1651" s="11">
        <f t="shared" si="75"/>
        <v>21.8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4.5814977973568281E-2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1106.8</v>
      </c>
      <c r="AA1652" s="11">
        <f t="shared" si="75"/>
        <v>13.2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7.5894470545717393E-2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1479.9</v>
      </c>
      <c r="AA1654" s="11">
        <f t="shared" si="75"/>
        <v>113.8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8.7843773227920807E-3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992.8</v>
      </c>
      <c r="AA1656" s="11">
        <f t="shared" si="75"/>
        <v>24.8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4.0290088638195005E-2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1071</v>
      </c>
      <c r="AA1657" s="11">
        <f t="shared" si="75"/>
        <v>9.9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0.10084033613445378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788.1</v>
      </c>
      <c r="AA1658" s="11">
        <f t="shared" si="75"/>
        <v>37.5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2.6646364674533688E-2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1324</v>
      </c>
      <c r="AA1659" s="11">
        <f t="shared" si="75"/>
        <v>33.9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2.9456193353474321E-2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1165</v>
      </c>
      <c r="AA1660" s="11">
        <f t="shared" si="75"/>
        <v>21.6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4.63519313304721E-2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1917</v>
      </c>
      <c r="AA1661" s="11">
        <f t="shared" si="75"/>
        <v>83.3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1.1997913406364111E-2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774.8</v>
      </c>
      <c r="AA1662" s="11">
        <f t="shared" si="75"/>
        <v>19.899999999999999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5.0335570469798661E-2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1516</v>
      </c>
      <c r="AA1663" s="11">
        <f t="shared" si="75"/>
        <v>18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5.5408970976253295E-2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1922.9</v>
      </c>
      <c r="AA1664" s="11">
        <f t="shared" si="75"/>
        <v>17.3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5.7725310728587026E-2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2019.6</v>
      </c>
      <c r="AA1666" s="11">
        <f t="shared" si="75"/>
        <v>134.6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7.4272133095662513E-3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569</v>
      </c>
      <c r="AA1667" s="11">
        <f t="shared" ref="AA1667:AA1730" si="78">ROUND(IFERROR(Z1667/M1667,0),1)</f>
        <v>13.9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7.2056239015817217E-2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1359.9</v>
      </c>
      <c r="AA1668" s="11">
        <f t="shared" si="78"/>
        <v>34.9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2.8678579307302006E-2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1310</v>
      </c>
      <c r="AA1671" s="11">
        <f t="shared" si="78"/>
        <v>16.8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5.9541984732824425E-2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1690</v>
      </c>
      <c r="AA1672" s="11">
        <f t="shared" si="78"/>
        <v>46.9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2.1301775147928994E-2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1517</v>
      </c>
      <c r="AA1673" s="11">
        <f t="shared" si="78"/>
        <v>303.39999999999998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3.2959789057350032E-3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1469</v>
      </c>
      <c r="AA1676" s="11">
        <f t="shared" si="78"/>
        <v>52.5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1.9060585432266849E-2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943</v>
      </c>
      <c r="AA1677" s="11">
        <f t="shared" si="78"/>
        <v>39.299999999999997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2.5450689289501591E-2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601</v>
      </c>
      <c r="AA1682" s="11">
        <f t="shared" si="78"/>
        <v>16.7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5.9900166389351084E-2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397.8</v>
      </c>
      <c r="AA1683" s="11">
        <f t="shared" si="78"/>
        <v>23.4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4.2735042735042736E-2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333.6</v>
      </c>
      <c r="AA1686" s="11">
        <f t="shared" si="78"/>
        <v>18.5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5.3956834532374098E-2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640</v>
      </c>
      <c r="AA1691" s="11">
        <f t="shared" si="78"/>
        <v>16.8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5.9374999999999997E-2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362.3</v>
      </c>
      <c r="AA1693" s="11">
        <f t="shared" si="78"/>
        <v>7.5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0.13248688931824454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409.5</v>
      </c>
      <c r="AA1696" s="11">
        <f t="shared" si="78"/>
        <v>24.1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4.1514041514041512E-2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403</v>
      </c>
      <c r="AA1698" s="11">
        <f t="shared" si="78"/>
        <v>16.100000000000001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6.2034739454094295E-2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867</v>
      </c>
      <c r="AA1699" s="11">
        <f t="shared" si="78"/>
        <v>86.7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1.1534025374855825E-2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1163.9000000000001</v>
      </c>
      <c r="AA1701" s="11">
        <f t="shared" si="78"/>
        <v>194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5.1550820517226566E-3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369</v>
      </c>
      <c r="AA1703" s="11">
        <f t="shared" si="78"/>
        <v>52.7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1.8970189701897018E-2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456.5</v>
      </c>
      <c r="AA1704" s="11">
        <f t="shared" si="78"/>
        <v>20.8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4.8192771084337352E-2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888</v>
      </c>
      <c r="AA1705" s="11">
        <f t="shared" si="78"/>
        <v>296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3.3783783783783786E-3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601</v>
      </c>
      <c r="AA1707" s="11">
        <f t="shared" si="78"/>
        <v>12.5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7.9866888519134774E-2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397.8</v>
      </c>
      <c r="AA1708" s="11">
        <f t="shared" si="78"/>
        <v>13.3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7.5414781297134234E-2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333.6</v>
      </c>
      <c r="AA1711" s="11">
        <f t="shared" si="78"/>
        <v>13.3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7.4940047961630687E-2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640</v>
      </c>
      <c r="AA1716" s="11">
        <f t="shared" si="78"/>
        <v>22.9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4.3749999999999997E-2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362.3</v>
      </c>
      <c r="AA1718" s="11">
        <f t="shared" si="78"/>
        <v>12.5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8.0044162296439417E-2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409.5</v>
      </c>
      <c r="AA1722" s="11">
        <f t="shared" si="78"/>
        <v>17.100000000000001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5.8608058608058608E-2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403</v>
      </c>
      <c r="AA1724" s="11">
        <f t="shared" si="78"/>
        <v>13.4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7.4441687344913146E-2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867</v>
      </c>
      <c r="AA1725" s="11">
        <f t="shared" si="78"/>
        <v>78.8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1.2687427912341407E-2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369</v>
      </c>
      <c r="AA1729" s="11">
        <f t="shared" si="78"/>
        <v>16.8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5.9620596205962058E-2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474</v>
      </c>
      <c r="AA1730" s="11">
        <f t="shared" si="78"/>
        <v>39.5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2.5316455696202531E-2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456.5</v>
      </c>
      <c r="AA1731" s="11">
        <f t="shared" ref="AA1731:AA1794" si="81">ROUND(IFERROR(Z1731/M1731,0),1)</f>
        <v>15.2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6.5717415115005479E-2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888</v>
      </c>
      <c r="AA1732" s="11">
        <f t="shared" si="81"/>
        <v>46.7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2.1396396396396396E-2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601</v>
      </c>
      <c r="AA1734" s="11">
        <f t="shared" si="81"/>
        <v>14.7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6.8219633943427616E-2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397.8</v>
      </c>
      <c r="AA1735" s="11">
        <f t="shared" si="81"/>
        <v>15.3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6.535947712418301E-2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333.6</v>
      </c>
      <c r="AA1738" s="11">
        <f t="shared" si="81"/>
        <v>14.5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6.8944844124700241E-2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640</v>
      </c>
      <c r="AA1744" s="11">
        <f t="shared" si="81"/>
        <v>22.1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4.5312499999999999E-2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362.3</v>
      </c>
      <c r="AA1746" s="11">
        <f t="shared" si="81"/>
        <v>11.7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8.556444935136627E-2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409.5</v>
      </c>
      <c r="AA1750" s="11">
        <f t="shared" si="81"/>
        <v>13.7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7.3260073260073263E-2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403</v>
      </c>
      <c r="AA1752" s="11">
        <f t="shared" si="81"/>
        <v>12.2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8.1885856079404462E-2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867</v>
      </c>
      <c r="AA1753" s="11">
        <f t="shared" si="81"/>
        <v>66.7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1.4994232987312572E-2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1163.9000000000001</v>
      </c>
      <c r="AA1757" s="11">
        <f t="shared" si="81"/>
        <v>388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2.5775410258613283E-3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369</v>
      </c>
      <c r="AA1759" s="11">
        <f t="shared" si="81"/>
        <v>14.8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6.7750677506775062E-2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474</v>
      </c>
      <c r="AA1760" s="11">
        <f t="shared" si="81"/>
        <v>29.6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3.3755274261603373E-2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456.5</v>
      </c>
      <c r="AA1761" s="11">
        <f t="shared" si="81"/>
        <v>19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5.257393209200438E-2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888</v>
      </c>
      <c r="AA1762" s="11">
        <f t="shared" si="81"/>
        <v>80.7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1.2387387387387387E-2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601</v>
      </c>
      <c r="AA1764" s="11">
        <f t="shared" si="81"/>
        <v>23.1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4.3261231281198007E-2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397.8</v>
      </c>
      <c r="AA1765" s="11">
        <f t="shared" si="81"/>
        <v>24.9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4.0221216691804923E-2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333.6</v>
      </c>
      <c r="AA1768" s="11">
        <f t="shared" si="81"/>
        <v>27.8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3.5971223021582732E-2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640</v>
      </c>
      <c r="AA1774" s="11">
        <f t="shared" si="81"/>
        <v>20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0.05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362.3</v>
      </c>
      <c r="AA1776" s="11">
        <f t="shared" si="81"/>
        <v>15.8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6.3483301131658842E-2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409.5</v>
      </c>
      <c r="AA1780" s="11">
        <f t="shared" si="81"/>
        <v>16.399999999999999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6.1050061050061048E-2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403</v>
      </c>
      <c r="AA1782" s="11">
        <f t="shared" si="81"/>
        <v>12.6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7.9404466501240695E-2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867</v>
      </c>
      <c r="AA1783" s="11">
        <f t="shared" si="81"/>
        <v>61.9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1.6147635524798153E-2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1163.9000000000001</v>
      </c>
      <c r="AA1787" s="11">
        <f t="shared" si="81"/>
        <v>388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2.5775410258613283E-3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369</v>
      </c>
      <c r="AA1789" s="11">
        <f t="shared" si="81"/>
        <v>13.7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7.3170731707317069E-2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474</v>
      </c>
      <c r="AA1790" s="11">
        <f t="shared" si="81"/>
        <v>24.9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4.0084388185654012E-2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456.5</v>
      </c>
      <c r="AA1791" s="11">
        <f t="shared" si="81"/>
        <v>20.8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4.8192771084337352E-2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888</v>
      </c>
      <c r="AA1792" s="11">
        <f t="shared" si="81"/>
        <v>80.7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1.2387387387387387E-2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601</v>
      </c>
      <c r="AA1794" s="11">
        <f t="shared" si="81"/>
        <v>33.4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2.9950083194675542E-2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397.8</v>
      </c>
      <c r="AA1795" s="11">
        <f t="shared" ref="AA1795:AA1858" si="84">ROUND(IFERROR(Z1795/M1795,0),1)</f>
        <v>79.599999999999994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1.256913021618904E-2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333.6</v>
      </c>
      <c r="AA1798" s="11">
        <f t="shared" si="84"/>
        <v>47.7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2.0983213429256593E-2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640</v>
      </c>
      <c r="AA1804" s="11">
        <f t="shared" si="84"/>
        <v>26.7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3.7499999999999999E-2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362.3</v>
      </c>
      <c r="AA1806" s="11">
        <f t="shared" si="84"/>
        <v>17.3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5.7963014076731989E-2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409.5</v>
      </c>
      <c r="AA1810" s="11">
        <f t="shared" si="84"/>
        <v>34.1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2.9304029304029304E-2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403</v>
      </c>
      <c r="AA1812" s="11">
        <f t="shared" si="84"/>
        <v>21.2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4.7146401985111663E-2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867</v>
      </c>
      <c r="AA1813" s="11">
        <f t="shared" si="84"/>
        <v>433.5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2.306805074971165E-3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1163.9000000000001</v>
      </c>
      <c r="AA1817" s="11">
        <f t="shared" si="84"/>
        <v>-582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-1.7183606839075521E-3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369</v>
      </c>
      <c r="AA1819" s="11">
        <f t="shared" si="84"/>
        <v>41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2.4390243902439025E-2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474</v>
      </c>
      <c r="AA1820" s="11">
        <f t="shared" si="84"/>
        <v>158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6.3291139240506328E-3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456.5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888</v>
      </c>
      <c r="AA1822" s="11">
        <f t="shared" si="84"/>
        <v>296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3.3783783783783786E-3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601</v>
      </c>
      <c r="AA1824" s="11">
        <f t="shared" si="84"/>
        <v>27.3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3.6605657237936774E-2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397.8</v>
      </c>
      <c r="AA1825" s="11">
        <f t="shared" si="84"/>
        <v>28.4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3.5193564605329311E-2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333.6</v>
      </c>
      <c r="AA1828" s="11">
        <f t="shared" si="84"/>
        <v>30.3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3.2973621103117502E-2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640</v>
      </c>
      <c r="AA1834" s="11">
        <f t="shared" si="84"/>
        <v>37.6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2.6562499999999999E-2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362.3</v>
      </c>
      <c r="AA1836" s="11">
        <f t="shared" si="84"/>
        <v>18.100000000000001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5.5202870549268562E-2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409.5</v>
      </c>
      <c r="AA1840" s="11">
        <f t="shared" si="84"/>
        <v>31.5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3.1746031746031744E-2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403</v>
      </c>
      <c r="AA1842" s="11">
        <f t="shared" si="84"/>
        <v>18.3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5.4590570719602979E-2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867</v>
      </c>
      <c r="AA1843" s="11">
        <f t="shared" si="84"/>
        <v>173.4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5.7670126874279125E-3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1163.9000000000001</v>
      </c>
      <c r="AA1847" s="11">
        <f t="shared" si="84"/>
        <v>388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2.5775410258613283E-3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369</v>
      </c>
      <c r="AA1849" s="11">
        <f t="shared" si="84"/>
        <v>23.1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4.3360433604336043E-2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474</v>
      </c>
      <c r="AA1850" s="11">
        <f t="shared" si="84"/>
        <v>33.9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2.9535864978902954E-2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456.5</v>
      </c>
      <c r="AA1851" s="11">
        <f t="shared" si="84"/>
        <v>35.1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2.8477546549835708E-2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888</v>
      </c>
      <c r="AA1852" s="11">
        <f t="shared" si="84"/>
        <v>222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4.5045045045045045E-3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601</v>
      </c>
      <c r="AA1854" s="11">
        <f t="shared" si="84"/>
        <v>28.6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3.4941763727121461E-2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397.8</v>
      </c>
      <c r="AA1855" s="11">
        <f t="shared" si="84"/>
        <v>26.5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3.7707390648567117E-2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333.6</v>
      </c>
      <c r="AA1858" s="11">
        <f t="shared" si="84"/>
        <v>30.3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3.2973621103117502E-2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640</v>
      </c>
      <c r="AA1864" s="11">
        <f t="shared" si="87"/>
        <v>33.700000000000003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2.9687499999999999E-2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362.3</v>
      </c>
      <c r="AA1866" s="11">
        <f t="shared" si="87"/>
        <v>16.5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6.0723157604195416E-2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409.5</v>
      </c>
      <c r="AA1870" s="11">
        <f t="shared" si="87"/>
        <v>31.5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3.1746031746031744E-2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403</v>
      </c>
      <c r="AA1872" s="11">
        <f t="shared" si="87"/>
        <v>17.5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5.7071960297766747E-2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867</v>
      </c>
      <c r="AA1873" s="11">
        <f t="shared" si="87"/>
        <v>173.4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5.7670126874279125E-3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1163.9000000000001</v>
      </c>
      <c r="AA1877" s="11">
        <f t="shared" si="87"/>
        <v>1163.9000000000001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8.5918034195377603E-4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369</v>
      </c>
      <c r="AA1879" s="11">
        <f t="shared" si="87"/>
        <v>21.7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4.6070460704607047E-2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474</v>
      </c>
      <c r="AA1880" s="11">
        <f t="shared" si="87"/>
        <v>43.1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2.3206751054852322E-2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456.5</v>
      </c>
      <c r="AA1881" s="11">
        <f t="shared" si="87"/>
        <v>38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2.628696604600219E-2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888</v>
      </c>
      <c r="AA1882" s="11">
        <f t="shared" si="87"/>
        <v>126.9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7.8828828828828822E-3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1799</v>
      </c>
      <c r="AA1884" s="11">
        <f t="shared" si="87"/>
        <v>359.8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2.7793218454697055E-3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601</v>
      </c>
      <c r="AA1885" s="11">
        <f t="shared" si="87"/>
        <v>26.1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3.8269550748752081E-2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397.8</v>
      </c>
      <c r="AA1886" s="11">
        <f t="shared" si="87"/>
        <v>24.9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4.0221216691804923E-2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333.6</v>
      </c>
      <c r="AA1889" s="11">
        <f t="shared" si="87"/>
        <v>27.8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3.5971223021582732E-2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640</v>
      </c>
      <c r="AA1895" s="11">
        <f t="shared" si="87"/>
        <v>27.8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3.5937499999999997E-2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362.3</v>
      </c>
      <c r="AA1897" s="11">
        <f t="shared" si="87"/>
        <v>16.5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6.0723157604195416E-2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409.5</v>
      </c>
      <c r="AA1900" s="11">
        <f t="shared" si="87"/>
        <v>31.5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3.1746031746031744E-2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403</v>
      </c>
      <c r="AA1902" s="11">
        <f t="shared" si="87"/>
        <v>20.2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4.9627791563275438E-2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867</v>
      </c>
      <c r="AA1903" s="11">
        <f t="shared" si="87"/>
        <v>289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3.4602076124567475E-3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1163.9000000000001</v>
      </c>
      <c r="AA1907" s="11">
        <f t="shared" si="87"/>
        <v>582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1.7183606839075521E-3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369</v>
      </c>
      <c r="AA1909" s="11">
        <f t="shared" si="87"/>
        <v>17.600000000000001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5.6910569105691054E-2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474</v>
      </c>
      <c r="AA1910" s="11">
        <f t="shared" si="87"/>
        <v>26.3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3.7974683544303799E-2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456.5</v>
      </c>
      <c r="AA1911" s="11">
        <f t="shared" si="87"/>
        <v>32.6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3.0668127053669222E-2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888</v>
      </c>
      <c r="AA1912" s="11">
        <f t="shared" si="87"/>
        <v>126.9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7.8828828828828822E-3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1799</v>
      </c>
      <c r="AA1914" s="11">
        <f t="shared" si="87"/>
        <v>33.299999999999997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3.0016675931072819E-2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601</v>
      </c>
      <c r="AA1915" s="11">
        <f t="shared" si="87"/>
        <v>28.6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3.4941763727121461E-2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397.8</v>
      </c>
      <c r="AA1916" s="11">
        <f t="shared" si="87"/>
        <v>30.6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3.2679738562091505E-2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333.6</v>
      </c>
      <c r="AA1919" s="11">
        <f t="shared" si="87"/>
        <v>33.4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2.9976019184652276E-2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640</v>
      </c>
      <c r="AA1925" s="11">
        <f t="shared" si="90"/>
        <v>32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3.125E-2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362.3</v>
      </c>
      <c r="AA1927" s="11">
        <f t="shared" si="90"/>
        <v>13.9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7.1763731714049123E-2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409.5</v>
      </c>
      <c r="AA1930" s="11">
        <f t="shared" si="90"/>
        <v>136.5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7.326007326007326E-3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403</v>
      </c>
      <c r="AA1932" s="11">
        <f t="shared" si="90"/>
        <v>16.8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5.9553349875930521E-2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867</v>
      </c>
      <c r="AA1933" s="11">
        <f t="shared" si="90"/>
        <v>108.4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9.22722029988466E-3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1163.9000000000001</v>
      </c>
      <c r="AA1937" s="11">
        <f t="shared" si="90"/>
        <v>582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1.7183606839075521E-3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369</v>
      </c>
      <c r="AA1939" s="11">
        <f t="shared" si="90"/>
        <v>24.6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4.065040650406504E-2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474</v>
      </c>
      <c r="AA1940" s="11">
        <f t="shared" si="90"/>
        <v>31.6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3.1645569620253167E-2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456.5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888</v>
      </c>
      <c r="AA1942" s="11">
        <f t="shared" si="90"/>
        <v>888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1.1261261261261261E-3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1799</v>
      </c>
      <c r="AA1944" s="11">
        <f t="shared" si="90"/>
        <v>50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2.0011117287381877E-2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601</v>
      </c>
      <c r="AA1945" s="11">
        <f t="shared" si="90"/>
        <v>25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3.9933444259567387E-2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397.8</v>
      </c>
      <c r="AA1946" s="11">
        <f t="shared" si="90"/>
        <v>19.899999999999999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5.0276520864756161E-2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333.6</v>
      </c>
      <c r="AA1949" s="11">
        <f t="shared" si="90"/>
        <v>25.7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3.8968824940047962E-2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640</v>
      </c>
      <c r="AA1955" s="11">
        <f t="shared" si="90"/>
        <v>42.7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2.34375E-2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362.3</v>
      </c>
      <c r="AA1957" s="11">
        <f t="shared" si="90"/>
        <v>13.9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7.1763731714049123E-2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409.5</v>
      </c>
      <c r="AA1960" s="11">
        <f t="shared" si="90"/>
        <v>29.3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3.4188034188034191E-2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403</v>
      </c>
      <c r="AA1962" s="11">
        <f t="shared" si="90"/>
        <v>16.100000000000001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6.2034739454094295E-2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867</v>
      </c>
      <c r="AA1963" s="11">
        <f t="shared" si="90"/>
        <v>78.8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1.2687427912341407E-2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1163.9000000000001</v>
      </c>
      <c r="AA1967" s="11">
        <f t="shared" si="90"/>
        <v>388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2.5775410258613283E-3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369</v>
      </c>
      <c r="AA1969" s="11">
        <f t="shared" si="90"/>
        <v>26.4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3.7940379403794036E-2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474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456.5</v>
      </c>
      <c r="AA1971" s="11">
        <f t="shared" si="90"/>
        <v>41.5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2.4096385542168676E-2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888</v>
      </c>
      <c r="AA1972" s="11">
        <f t="shared" si="90"/>
        <v>148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6.7567567567567571E-3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1799</v>
      </c>
      <c r="AA1974" s="11">
        <f t="shared" si="90"/>
        <v>60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1.6675931072818232E-2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601</v>
      </c>
      <c r="AA1975" s="11">
        <f t="shared" si="90"/>
        <v>27.3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3.6605657237936774E-2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397.8</v>
      </c>
      <c r="AA1976" s="11">
        <f t="shared" si="90"/>
        <v>19.899999999999999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5.0276520864756161E-2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333.6</v>
      </c>
      <c r="AA1978" s="11">
        <f t="shared" si="90"/>
        <v>27.8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3.5971223021582732E-2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640</v>
      </c>
      <c r="AA1984" s="11">
        <f t="shared" si="90"/>
        <v>35.6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2.8125000000000001E-2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362.3</v>
      </c>
      <c r="AA1986" s="11">
        <f t="shared" si="90"/>
        <v>13.9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7.1763731714049123E-2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409.5</v>
      </c>
      <c r="AA1989" s="11">
        <f t="shared" si="93"/>
        <v>34.1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2.9304029304029304E-2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403</v>
      </c>
      <c r="AA1991" s="11">
        <f t="shared" si="93"/>
        <v>15.5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6.4516129032258063E-2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867</v>
      </c>
      <c r="AA1992" s="11">
        <f t="shared" si="93"/>
        <v>86.7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1.1534025374855825E-2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1163.9000000000001</v>
      </c>
      <c r="AA1996" s="11">
        <f t="shared" si="93"/>
        <v>388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2.5775410258613283E-3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369</v>
      </c>
      <c r="AA1998" s="11">
        <f t="shared" si="93"/>
        <v>20.5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4.878048780487805E-2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474</v>
      </c>
      <c r="AA1999" s="11">
        <f t="shared" si="93"/>
        <v>22.6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4.4303797468354431E-2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456.5</v>
      </c>
      <c r="AA2000" s="11">
        <f t="shared" si="93"/>
        <v>41.5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2.4096385542168676E-2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888</v>
      </c>
      <c r="AA2001" s="11">
        <f t="shared" si="93"/>
        <v>148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6.7567567567567571E-3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1799</v>
      </c>
      <c r="AA2003" s="11">
        <f t="shared" si="93"/>
        <v>72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1.3896609227348526E-2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601</v>
      </c>
      <c r="AA2004" s="11">
        <f t="shared" si="93"/>
        <v>24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4.1597337770382693E-2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397.8</v>
      </c>
      <c r="AA2005" s="11">
        <f t="shared" si="93"/>
        <v>18.899999999999999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5.2790346907993967E-2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333.6</v>
      </c>
      <c r="AA2007" s="11">
        <f t="shared" si="93"/>
        <v>20.9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4.7961630695443645E-2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640</v>
      </c>
      <c r="AA2012" s="11">
        <f t="shared" si="93"/>
        <v>25.6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3.90625E-2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362.3</v>
      </c>
      <c r="AA2013" s="11">
        <f t="shared" si="93"/>
        <v>12.9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7.728401876897599E-2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409.5</v>
      </c>
      <c r="AA2016" s="11">
        <f t="shared" si="93"/>
        <v>29.3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3.4188034188034191E-2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403</v>
      </c>
      <c r="AA2018" s="11">
        <f t="shared" si="93"/>
        <v>16.100000000000001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6.2034739454094295E-2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867</v>
      </c>
      <c r="AA2019" s="11">
        <f t="shared" si="93"/>
        <v>96.3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1.0380622837370242E-2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1163.9000000000001</v>
      </c>
      <c r="AA2022" s="11">
        <f t="shared" si="93"/>
        <v>582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1.7183606839075521E-3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369</v>
      </c>
      <c r="AA2024" s="11">
        <f t="shared" si="93"/>
        <v>14.2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7.0460704607046065E-2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474</v>
      </c>
      <c r="AA2025" s="11">
        <f t="shared" si="93"/>
        <v>19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5.2742616033755275E-2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456.5</v>
      </c>
      <c r="AA2026" s="11">
        <f t="shared" si="93"/>
        <v>35.1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2.8477546549835708E-2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888</v>
      </c>
      <c r="AA2028" s="11">
        <f t="shared" si="93"/>
        <v>63.4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1.5765765765765764E-2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1799</v>
      </c>
      <c r="AA2029" s="11">
        <f t="shared" si="93"/>
        <v>75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1.3340744858254585E-2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601</v>
      </c>
      <c r="AA2030" s="11">
        <f t="shared" si="93"/>
        <v>21.5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4.6589018302828619E-2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397.8</v>
      </c>
      <c r="AA2031" s="11">
        <f t="shared" si="93"/>
        <v>17.3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5.7817998994469579E-2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333.6</v>
      </c>
      <c r="AA2033" s="11">
        <f t="shared" si="93"/>
        <v>20.9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4.7961630695443645E-2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640</v>
      </c>
      <c r="AA2037" s="11">
        <f t="shared" si="93"/>
        <v>32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3.125E-2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362.3</v>
      </c>
      <c r="AA2038" s="11">
        <f t="shared" si="93"/>
        <v>17.3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5.7963014076731989E-2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1769</v>
      </c>
      <c r="AA2039" s="11">
        <f t="shared" si="93"/>
        <v>252.7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3.9570378745053701E-3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409.5</v>
      </c>
      <c r="AA2040" s="11">
        <f t="shared" si="93"/>
        <v>51.2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1.9536019536019536E-2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403</v>
      </c>
      <c r="AA2042" s="11">
        <f t="shared" si="93"/>
        <v>21.2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4.7146401985111663E-2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867</v>
      </c>
      <c r="AA2043" s="11">
        <f t="shared" si="93"/>
        <v>216.8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4.61361014994233E-3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1163.9000000000001</v>
      </c>
      <c r="AA2046" s="11">
        <f t="shared" si="93"/>
        <v>388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2.5775410258613283E-3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369</v>
      </c>
      <c r="AA2047" s="11">
        <f t="shared" si="93"/>
        <v>26.4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3.7940379403794036E-2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474</v>
      </c>
      <c r="AA2048" s="11">
        <f t="shared" si="93"/>
        <v>24.9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4.0084388185654012E-2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456.5</v>
      </c>
      <c r="AA2049" s="11">
        <f t="shared" si="93"/>
        <v>152.19999999999999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6.5717415115005475E-3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888</v>
      </c>
      <c r="AA2051" s="11">
        <f t="shared" ref="AA2051:AA2114" si="96">ROUND(IFERROR(Z2051/M2051,0),1)</f>
        <v>222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4.5045045045045045E-3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1799</v>
      </c>
      <c r="AA2052" s="11">
        <f t="shared" si="96"/>
        <v>119.9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8.337965536409116E-3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601</v>
      </c>
      <c r="AA2053" s="11">
        <f t="shared" si="96"/>
        <v>20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4.9916805324459232E-2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397.8</v>
      </c>
      <c r="AA2054" s="11">
        <f t="shared" si="96"/>
        <v>19.899999999999999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5.0276520864756161E-2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333.6</v>
      </c>
      <c r="AA2056" s="11">
        <f t="shared" si="96"/>
        <v>20.9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4.7961630695443645E-2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640</v>
      </c>
      <c r="AA2060" s="11">
        <f t="shared" si="96"/>
        <v>26.7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3.7499999999999999E-2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362.3</v>
      </c>
      <c r="AA2061" s="11">
        <f t="shared" si="96"/>
        <v>16.5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6.0723157604195416E-2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409.5</v>
      </c>
      <c r="AA2062" s="11">
        <f t="shared" si="96"/>
        <v>27.3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3.6630036630036632E-2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403</v>
      </c>
      <c r="AA2064" s="11">
        <f t="shared" si="96"/>
        <v>17.5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5.7071960297766747E-2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867</v>
      </c>
      <c r="AA2065" s="11">
        <f t="shared" si="96"/>
        <v>216.8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4.61361014994233E-3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1163.9000000000001</v>
      </c>
      <c r="AA2068" s="11">
        <f t="shared" si="96"/>
        <v>291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3.4367213678151041E-3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369</v>
      </c>
      <c r="AA2069" s="11">
        <f t="shared" si="96"/>
        <v>18.5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5.4200542005420058E-2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474</v>
      </c>
      <c r="AA2070" s="11">
        <f t="shared" si="96"/>
        <v>24.9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4.0084388185654012E-2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456.5</v>
      </c>
      <c r="AA2071" s="11">
        <f t="shared" si="96"/>
        <v>38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2.628696604600219E-2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888</v>
      </c>
      <c r="AA2073" s="11">
        <f t="shared" si="96"/>
        <v>111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9.0090090090090089E-3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1799</v>
      </c>
      <c r="AA2074" s="11">
        <f t="shared" si="96"/>
        <v>149.9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6.6703724291272927E-3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601</v>
      </c>
      <c r="AA2075" s="11">
        <f t="shared" si="96"/>
        <v>35.4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2.8286189683860232E-2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397.8</v>
      </c>
      <c r="AA2076" s="11">
        <f t="shared" si="96"/>
        <v>19.899999999999999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5.0276520864756161E-2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333.6</v>
      </c>
      <c r="AA2078" s="11">
        <f t="shared" si="96"/>
        <v>19.600000000000001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5.0959232613908868E-2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640</v>
      </c>
      <c r="AA2081" s="11">
        <f t="shared" si="96"/>
        <v>27.8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3.5937499999999997E-2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362.3</v>
      </c>
      <c r="AA2082" s="11">
        <f t="shared" si="96"/>
        <v>17.3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5.7963014076731989E-2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409.5</v>
      </c>
      <c r="AA2083" s="11">
        <f t="shared" si="96"/>
        <v>37.200000000000003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2.6862026862026864E-2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403</v>
      </c>
      <c r="AA2085" s="11">
        <f t="shared" si="96"/>
        <v>18.3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5.4590570719602979E-2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867</v>
      </c>
      <c r="AA2086" s="11">
        <f t="shared" si="96"/>
        <v>173.4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5.7670126874279125E-3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1163.9000000000001</v>
      </c>
      <c r="AA2089" s="11">
        <f t="shared" si="96"/>
        <v>291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3.4367213678151041E-3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369</v>
      </c>
      <c r="AA2090" s="11">
        <f t="shared" si="96"/>
        <v>21.7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4.6070460704607047E-2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474</v>
      </c>
      <c r="AA2091" s="11">
        <f t="shared" si="96"/>
        <v>22.6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4.4303797468354431E-2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456.5</v>
      </c>
      <c r="AA2092" s="11">
        <f t="shared" si="96"/>
        <v>41.5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2.4096385542168676E-2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888</v>
      </c>
      <c r="AA2094" s="11">
        <f t="shared" si="96"/>
        <v>98.7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1.0135135135135136E-2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1799</v>
      </c>
      <c r="AA2095" s="11">
        <f t="shared" si="96"/>
        <v>149.9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6.6703724291272927E-3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601</v>
      </c>
      <c r="AA2096" s="11">
        <f t="shared" si="96"/>
        <v>120.2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8.3194675540765387E-3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397.8</v>
      </c>
      <c r="AA2097" s="11">
        <f t="shared" si="96"/>
        <v>23.4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4.2735042735042736E-2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333.6</v>
      </c>
      <c r="AA2098" s="11">
        <f t="shared" si="96"/>
        <v>27.8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3.5971223021582732E-2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640</v>
      </c>
      <c r="AA2101" s="11">
        <f t="shared" si="96"/>
        <v>26.7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3.7499999999999999E-2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362.3</v>
      </c>
      <c r="AA2102" s="11">
        <f t="shared" si="96"/>
        <v>24.2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4.1402152911951422E-2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1769</v>
      </c>
      <c r="AA2103" s="11">
        <f t="shared" si="96"/>
        <v>-884.5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-1.1305822498586771E-3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409.5</v>
      </c>
      <c r="AA2104" s="11">
        <f t="shared" si="96"/>
        <v>58.5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1.7094017094017096E-2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403</v>
      </c>
      <c r="AA2105" s="11">
        <f t="shared" si="96"/>
        <v>25.2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3.9702233250620347E-2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867</v>
      </c>
      <c r="AA2106" s="11">
        <f t="shared" si="96"/>
        <v>289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3.4602076124567475E-3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1163.9000000000001</v>
      </c>
      <c r="AA2108" s="11">
        <f t="shared" si="96"/>
        <v>291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3.4367213678151041E-3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369</v>
      </c>
      <c r="AA2109" s="11">
        <f t="shared" si="96"/>
        <v>26.4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3.7940379403794036E-2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474</v>
      </c>
      <c r="AA2110" s="11">
        <f t="shared" si="96"/>
        <v>39.5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2.5316455696202531E-2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456.5</v>
      </c>
      <c r="AA2111" s="11">
        <f t="shared" si="96"/>
        <v>228.3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4.3811610076670317E-3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888</v>
      </c>
      <c r="AA2113" s="11">
        <f t="shared" si="96"/>
        <v>222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4.5045045045045045E-3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1799</v>
      </c>
      <c r="AA2114" s="11">
        <f t="shared" si="96"/>
        <v>299.8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3.3351862145636463E-3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601</v>
      </c>
      <c r="AA2115" s="11">
        <f t="shared" ref="AA2115:AA2178" si="99">ROUND(IFERROR(Z2115/M2115,0),1)</f>
        <v>21.5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4.6589018302828619E-2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397.8</v>
      </c>
      <c r="AA2116" s="11">
        <f t="shared" si="99"/>
        <v>39.799999999999997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2.513826043237808E-2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333.6</v>
      </c>
      <c r="AA2117" s="11">
        <f t="shared" si="99"/>
        <v>22.2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4.4964028776978415E-2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640</v>
      </c>
      <c r="AA2119" s="11">
        <f t="shared" si="99"/>
        <v>37.6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2.6562499999999999E-2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362.3</v>
      </c>
      <c r="AA2120" s="11">
        <f t="shared" si="99"/>
        <v>15.1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6.6243444659122269E-2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1769</v>
      </c>
      <c r="AA2121" s="11">
        <f t="shared" si="99"/>
        <v>-61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-1.6393442622950821E-2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409.5</v>
      </c>
      <c r="AA2122" s="11">
        <f t="shared" si="99"/>
        <v>81.900000000000006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1.221001221001221E-2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403</v>
      </c>
      <c r="AA2123" s="11">
        <f t="shared" si="99"/>
        <v>100.8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9.9255583126550868E-3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867</v>
      </c>
      <c r="AA2124" s="11">
        <f t="shared" si="99"/>
        <v>-51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-1.9607843137254902E-2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1163.9000000000001</v>
      </c>
      <c r="AA2126" s="11">
        <f t="shared" si="99"/>
        <v>-145.5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-6.8734427356302082E-3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369</v>
      </c>
      <c r="AA2127" s="11">
        <f t="shared" si="99"/>
        <v>17.600000000000001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5.6910569105691054E-2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474</v>
      </c>
      <c r="AA2128" s="11">
        <f t="shared" si="99"/>
        <v>29.6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3.3755274261603373E-2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456.5</v>
      </c>
      <c r="AA2129" s="11">
        <f t="shared" si="99"/>
        <v>14.7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6.7907995618838993E-2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888</v>
      </c>
      <c r="AA2131" s="11">
        <f t="shared" si="99"/>
        <v>-52.2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-1.9144144144144143E-2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1799</v>
      </c>
      <c r="AA2132" s="11">
        <f t="shared" si="99"/>
        <v>299.8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3.3351862145636463E-3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601</v>
      </c>
      <c r="AA2133" s="11">
        <f t="shared" si="99"/>
        <v>25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3.9933444259567387E-2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397.8</v>
      </c>
      <c r="AA2134" s="11">
        <f t="shared" si="99"/>
        <v>16.600000000000001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6.0331825037707391E-2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333.6</v>
      </c>
      <c r="AA2135" s="11">
        <f t="shared" si="99"/>
        <v>19.600000000000001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5.0959232613908868E-2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640</v>
      </c>
      <c r="AA2137" s="11">
        <f t="shared" si="99"/>
        <v>35.6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2.8125000000000001E-2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362.3</v>
      </c>
      <c r="AA2138" s="11">
        <f t="shared" si="99"/>
        <v>13.9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7.1763731714049123E-2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1769</v>
      </c>
      <c r="AA2139" s="11">
        <f t="shared" si="99"/>
        <v>-68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-1.4697569248162803E-2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409.5</v>
      </c>
      <c r="AA2140" s="11">
        <f t="shared" si="99"/>
        <v>31.5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3.1746031746031744E-2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403</v>
      </c>
      <c r="AA2141" s="11">
        <f t="shared" si="99"/>
        <v>26.9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3.7220843672456573E-2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867</v>
      </c>
      <c r="AA2142" s="11">
        <f t="shared" si="99"/>
        <v>72.3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1.384083044982699E-2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1163.9000000000001</v>
      </c>
      <c r="AA2144" s="11">
        <f t="shared" si="99"/>
        <v>1163.9000000000001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8.5918034195377603E-4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369</v>
      </c>
      <c r="AA2145" s="11">
        <f t="shared" si="99"/>
        <v>17.600000000000001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5.6910569105691054E-2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474</v>
      </c>
      <c r="AA2146" s="11">
        <f t="shared" si="99"/>
        <v>26.3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3.7974683544303799E-2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456.5</v>
      </c>
      <c r="AA2147" s="11">
        <f t="shared" si="99"/>
        <v>14.7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6.7907995618838993E-2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888</v>
      </c>
      <c r="AA2148" s="11">
        <f t="shared" si="99"/>
        <v>444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2.2522522522522522E-3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1799</v>
      </c>
      <c r="AA2149" s="11">
        <f t="shared" si="99"/>
        <v>257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3.8910505836575876E-3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601</v>
      </c>
      <c r="AA2150" s="11">
        <f t="shared" si="99"/>
        <v>31.6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3.1613976705490848E-2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397.8</v>
      </c>
      <c r="AA2151" s="11">
        <f t="shared" si="99"/>
        <v>15.9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6.2845651080945197E-2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333.6</v>
      </c>
      <c r="AA2152" s="11">
        <f t="shared" si="99"/>
        <v>15.9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6.2949640287769781E-2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640</v>
      </c>
      <c r="AA2154" s="11">
        <f t="shared" si="99"/>
        <v>35.6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2.8125000000000001E-2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362.3</v>
      </c>
      <c r="AA2155" s="11">
        <f t="shared" si="99"/>
        <v>12.9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7.728401876897599E-2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1769</v>
      </c>
      <c r="AA2156" s="11">
        <f t="shared" si="99"/>
        <v>-353.8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-2.8264556246466932E-3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409.5</v>
      </c>
      <c r="AA2157" s="11">
        <f t="shared" si="99"/>
        <v>22.8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4.3956043956043959E-2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403</v>
      </c>
      <c r="AA2158" s="11">
        <f t="shared" si="99"/>
        <v>22.4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4.4665012406947889E-2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867</v>
      </c>
      <c r="AA2159" s="11">
        <f t="shared" si="99"/>
        <v>96.3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1.0380622837370242E-2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1163.9000000000001</v>
      </c>
      <c r="AA2161" s="11">
        <f t="shared" si="99"/>
        <v>582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1.7183606839075521E-3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369</v>
      </c>
      <c r="AA2162" s="11">
        <f t="shared" si="99"/>
        <v>23.1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4.3360433604336043E-2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474</v>
      </c>
      <c r="AA2163" s="11">
        <f t="shared" si="99"/>
        <v>24.9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4.0084388185654012E-2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456.5</v>
      </c>
      <c r="AA2164" s="11">
        <f t="shared" si="99"/>
        <v>15.7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6.3526834611171965E-2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888</v>
      </c>
      <c r="AA2165" s="11">
        <f t="shared" si="99"/>
        <v>126.9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7.8828828828828822E-3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1799</v>
      </c>
      <c r="AA2166" s="11">
        <f t="shared" si="99"/>
        <v>1799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5.5586436909394106E-4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601</v>
      </c>
      <c r="AA2167" s="11">
        <f t="shared" si="99"/>
        <v>35.4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2.8286189683860232E-2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397.8</v>
      </c>
      <c r="AA2168" s="11">
        <f t="shared" si="99"/>
        <v>18.100000000000001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5.5304172951231773E-2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333.6</v>
      </c>
      <c r="AA2169" s="11">
        <f t="shared" si="99"/>
        <v>17.600000000000001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5.6954436450839321E-2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640</v>
      </c>
      <c r="AA2171" s="11">
        <f t="shared" si="99"/>
        <v>32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3.125E-2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362.3</v>
      </c>
      <c r="AA2172" s="11">
        <f t="shared" si="99"/>
        <v>15.1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6.6243444659122269E-2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1769</v>
      </c>
      <c r="AA2173" s="11">
        <f t="shared" si="99"/>
        <v>-221.1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-4.5223289994347085E-3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409.5</v>
      </c>
      <c r="AA2174" s="11">
        <f t="shared" si="99"/>
        <v>27.3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3.6630036630036632E-2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403</v>
      </c>
      <c r="AA2175" s="11">
        <f t="shared" si="99"/>
        <v>26.9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3.7220843672456573E-2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867</v>
      </c>
      <c r="AA2176" s="11">
        <f t="shared" si="99"/>
        <v>144.5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6.920415224913495E-3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1163.9000000000001</v>
      </c>
      <c r="AA2178" s="11">
        <f t="shared" si="99"/>
        <v>582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1.7183606839075521E-3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369</v>
      </c>
      <c r="AA2179" s="11">
        <f t="shared" ref="AA2179:AA2242" si="102">ROUND(IFERROR(Z2179/M2179,0),1)</f>
        <v>16.8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5.9620596205962058E-2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474</v>
      </c>
      <c r="AA2180" s="11">
        <f t="shared" si="102"/>
        <v>26.3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3.7974683544303799E-2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456.5</v>
      </c>
      <c r="AA2181" s="11">
        <f t="shared" si="102"/>
        <v>17.600000000000001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5.6955093099671415E-2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888</v>
      </c>
      <c r="AA2182" s="11">
        <f t="shared" si="102"/>
        <v>126.9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7.8828828828828822E-3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1799</v>
      </c>
      <c r="AA2183" s="11">
        <f t="shared" si="102"/>
        <v>1799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5.5586436909394106E-4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601</v>
      </c>
      <c r="AA2184" s="11">
        <f t="shared" si="102"/>
        <v>75.099999999999994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1.3311148086522463E-2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397.8</v>
      </c>
      <c r="AA2185" s="11">
        <f t="shared" si="102"/>
        <v>19.899999999999999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5.0276520864756161E-2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333.6</v>
      </c>
      <c r="AA2186" s="11">
        <f t="shared" si="102"/>
        <v>14.5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6.8944844124700241E-2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640</v>
      </c>
      <c r="AA2188" s="11">
        <f t="shared" si="102"/>
        <v>49.2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2.0312500000000001E-2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362.3</v>
      </c>
      <c r="AA2189" s="11">
        <f t="shared" si="102"/>
        <v>15.1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6.6243444659122269E-2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1769</v>
      </c>
      <c r="AA2190" s="11">
        <f t="shared" si="102"/>
        <v>-589.70000000000005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-1.6958733747880158E-3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409.5</v>
      </c>
      <c r="AA2191" s="11">
        <f t="shared" si="102"/>
        <v>51.2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1.9536019536019536E-2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403</v>
      </c>
      <c r="AA2192" s="11">
        <f t="shared" si="102"/>
        <v>25.2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3.9702233250620347E-2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867</v>
      </c>
      <c r="AA2193" s="11">
        <f t="shared" si="102"/>
        <v>-173.4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-5.7670126874279125E-3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1163.9000000000001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369</v>
      </c>
      <c r="AA2195" s="11">
        <f t="shared" si="102"/>
        <v>13.2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7.5880758807588072E-2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474</v>
      </c>
      <c r="AA2196" s="11">
        <f t="shared" si="102"/>
        <v>16.3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6.118143459915612E-2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456.5</v>
      </c>
      <c r="AA2197" s="11">
        <f t="shared" si="102"/>
        <v>17.600000000000001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5.6955093099671415E-2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888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-5.9684684684684686E-2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1799</v>
      </c>
      <c r="AA2199" s="11">
        <f t="shared" si="102"/>
        <v>899.5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1.1117287381878821E-3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601</v>
      </c>
      <c r="AA2200" s="11">
        <f t="shared" si="102"/>
        <v>75.099999999999994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1.3311148086522463E-2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397.8</v>
      </c>
      <c r="AA2201" s="11">
        <f t="shared" si="102"/>
        <v>15.9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6.2845651080945197E-2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333.6</v>
      </c>
      <c r="AA2202" s="11">
        <f t="shared" si="102"/>
        <v>20.9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4.7961630695443645E-2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640</v>
      </c>
      <c r="AA2204" s="11">
        <f t="shared" si="102"/>
        <v>42.7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2.34375E-2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362.3</v>
      </c>
      <c r="AA2205" s="11">
        <f t="shared" si="102"/>
        <v>17.3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5.7963014076731989E-2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1769</v>
      </c>
      <c r="AA2206" s="11">
        <f t="shared" si="102"/>
        <v>-196.6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-5.0876201243640479E-3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409.5</v>
      </c>
      <c r="AA2207" s="11">
        <f t="shared" si="102"/>
        <v>24.1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4.1514041514041512E-2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403</v>
      </c>
      <c r="AA2208" s="11">
        <f t="shared" si="102"/>
        <v>22.4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4.4665012406947889E-2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867</v>
      </c>
      <c r="AA2209" s="11">
        <f t="shared" si="102"/>
        <v>66.7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1.4994232987312572E-2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1163.9000000000001</v>
      </c>
      <c r="AA2210" s="11">
        <f t="shared" si="102"/>
        <v>1163.9000000000001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8.5918034195377603E-4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369</v>
      </c>
      <c r="AA2211" s="11">
        <f t="shared" si="102"/>
        <v>13.7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7.3170731707317069E-2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474</v>
      </c>
      <c r="AA2212" s="11">
        <f t="shared" si="102"/>
        <v>22.6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4.4303797468354431E-2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456.5</v>
      </c>
      <c r="AA2213" s="11">
        <f t="shared" si="102"/>
        <v>20.8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4.8192771084337352E-2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888</v>
      </c>
      <c r="AA2214" s="11">
        <f t="shared" si="102"/>
        <v>-111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-9.0090090090090089E-3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1799</v>
      </c>
      <c r="AA2215" s="11">
        <f t="shared" si="102"/>
        <v>899.5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1.1117287381878821E-3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601</v>
      </c>
      <c r="AA2216" s="11">
        <f t="shared" si="102"/>
        <v>50.1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1.9966722129783693E-2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397.8</v>
      </c>
      <c r="AA2217" s="11">
        <f t="shared" si="102"/>
        <v>17.3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5.7817998994469579E-2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333.6</v>
      </c>
      <c r="AA2218" s="11">
        <f t="shared" si="102"/>
        <v>20.9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4.7961630695443645E-2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640</v>
      </c>
      <c r="AA2219" s="11">
        <f t="shared" si="102"/>
        <v>40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2.5000000000000001E-2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362.3</v>
      </c>
      <c r="AA2220" s="11">
        <f t="shared" si="102"/>
        <v>15.1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6.6243444659122269E-2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1769</v>
      </c>
      <c r="AA2221" s="11">
        <f t="shared" si="102"/>
        <v>-1769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-5.6529112492933857E-4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409.5</v>
      </c>
      <c r="AA2222" s="11">
        <f t="shared" si="102"/>
        <v>22.8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4.3956043956043959E-2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403</v>
      </c>
      <c r="AA2223" s="11">
        <f t="shared" si="102"/>
        <v>23.7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4.2183622828784122E-2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867</v>
      </c>
      <c r="AA2224" s="11">
        <f t="shared" si="102"/>
        <v>86.7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1.1534025374855825E-2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1163.9000000000001</v>
      </c>
      <c r="AA2225" s="11">
        <f t="shared" si="102"/>
        <v>582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1.7183606839075521E-3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369</v>
      </c>
      <c r="AA2226" s="11">
        <f t="shared" si="102"/>
        <v>15.4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6.5040650406504072E-2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474</v>
      </c>
      <c r="AA2227" s="11">
        <f t="shared" si="102"/>
        <v>22.6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4.4303797468354431E-2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456.5</v>
      </c>
      <c r="AA2228" s="11">
        <f t="shared" si="102"/>
        <v>21.7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4.6002190580503831E-2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555</v>
      </c>
      <c r="AA2229" s="11">
        <f t="shared" si="102"/>
        <v>111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9.0090090090090089E-3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661.8</v>
      </c>
      <c r="AA2230" s="11">
        <f t="shared" si="102"/>
        <v>60.2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1.662133575098217E-2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655</v>
      </c>
      <c r="AA2231" s="11">
        <f t="shared" si="102"/>
        <v>16.8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5.9541984732824425E-2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436.4</v>
      </c>
      <c r="AA2233" s="11">
        <f t="shared" si="102"/>
        <v>19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5.2703941338221816E-2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782.1</v>
      </c>
      <c r="AA2234" s="11">
        <f t="shared" si="102"/>
        <v>55.9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1.7900524229638153E-2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382</v>
      </c>
      <c r="AA2235" s="11">
        <f t="shared" si="102"/>
        <v>29.4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3.4031413612565446E-2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462.8</v>
      </c>
      <c r="AA2236" s="11">
        <f t="shared" si="102"/>
        <v>115.7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8.6430423509075184E-3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620</v>
      </c>
      <c r="AA2238" s="11">
        <f t="shared" si="102"/>
        <v>47.7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2.0967741935483872E-2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452.2</v>
      </c>
      <c r="AA2242" s="11">
        <f t="shared" si="102"/>
        <v>150.69999999999999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6.6342326404245913E-3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567.5</v>
      </c>
      <c r="AA2243" s="11">
        <f t="shared" ref="AA2243:AA2306" si="105">ROUND(IFERROR(Z2243/M2243,0),1)</f>
        <v>12.9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7.7533039647577087E-2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479</v>
      </c>
      <c r="AA2244" s="11">
        <f t="shared" si="105"/>
        <v>-119.8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-8.350730688935281E-3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555</v>
      </c>
      <c r="AA2246" s="11">
        <f t="shared" si="105"/>
        <v>39.6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2.5225225225225224E-2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661.8</v>
      </c>
      <c r="AA2247" s="11">
        <f t="shared" si="105"/>
        <v>50.9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1.9643396796615292E-2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470</v>
      </c>
      <c r="AA2248" s="11">
        <f t="shared" si="105"/>
        <v>31.3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3.1914893617021274E-2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655</v>
      </c>
      <c r="AA2249" s="11">
        <f t="shared" si="105"/>
        <v>23.4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4.2748091603053436E-2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436.4</v>
      </c>
      <c r="AA2251" s="11">
        <f t="shared" si="105"/>
        <v>16.8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5.9578368469294228E-2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782.1</v>
      </c>
      <c r="AA2253" s="11">
        <f t="shared" si="105"/>
        <v>46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2.1736350850274901E-2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382</v>
      </c>
      <c r="AA2254" s="11">
        <f t="shared" si="105"/>
        <v>22.5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4.4502617801047119E-2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462.8</v>
      </c>
      <c r="AA2255" s="11">
        <f t="shared" si="105"/>
        <v>66.099999999999994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1.5125324114088158E-2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620</v>
      </c>
      <c r="AA2257" s="11">
        <f t="shared" si="105"/>
        <v>34.4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2.903225806451613E-2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452.2</v>
      </c>
      <c r="AA2260" s="11">
        <f t="shared" si="105"/>
        <v>50.2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1.9902697921273773E-2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567.5</v>
      </c>
      <c r="AA2261" s="11">
        <f t="shared" si="105"/>
        <v>15.3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6.5198237885462557E-2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479</v>
      </c>
      <c r="AA2262" s="11">
        <f t="shared" si="105"/>
        <v>-79.8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-1.2526096033402923E-2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555</v>
      </c>
      <c r="AA2265" s="11">
        <f t="shared" si="105"/>
        <v>37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2.7027027027027029E-2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661.8</v>
      </c>
      <c r="AA2266" s="11">
        <f t="shared" si="105"/>
        <v>38.9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2.5687518887881539E-2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470</v>
      </c>
      <c r="AA2268" s="11">
        <f t="shared" si="105"/>
        <v>33.6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2.9787234042553193E-2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655</v>
      </c>
      <c r="AA2269" s="11">
        <f t="shared" si="105"/>
        <v>22.6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4.4274809160305344E-2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436.4</v>
      </c>
      <c r="AA2271" s="11">
        <f t="shared" si="105"/>
        <v>16.2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6.1869844179651697E-2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782.1</v>
      </c>
      <c r="AA2273" s="11">
        <f t="shared" si="105"/>
        <v>97.8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1.0228870988364658E-2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640</v>
      </c>
      <c r="AA2274" s="11">
        <f t="shared" si="105"/>
        <v>45.7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2.1874999999999999E-2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382</v>
      </c>
      <c r="AA2275" s="11">
        <f t="shared" si="105"/>
        <v>22.5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4.4502617801047119E-2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462.8</v>
      </c>
      <c r="AA2276" s="11">
        <f t="shared" si="105"/>
        <v>66.099999999999994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1.5125324114088158E-2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620</v>
      </c>
      <c r="AA2278" s="11">
        <f t="shared" si="105"/>
        <v>27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3.7096774193548385E-2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452.2</v>
      </c>
      <c r="AA2281" s="11">
        <f t="shared" si="105"/>
        <v>64.599999999999994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1.5479876160990712E-2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567.5</v>
      </c>
      <c r="AA2282" s="11">
        <f t="shared" si="105"/>
        <v>23.6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4.2290748898678412E-2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479</v>
      </c>
      <c r="AA2283" s="11">
        <f t="shared" si="105"/>
        <v>-31.9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-3.1315240083507306E-2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555</v>
      </c>
      <c r="AA2286" s="11">
        <f t="shared" si="105"/>
        <v>32.6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3.063063063063063E-2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661.8</v>
      </c>
      <c r="AA2287" s="11">
        <f t="shared" si="105"/>
        <v>38.9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2.5687518887881539E-2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470</v>
      </c>
      <c r="AA2288" s="11">
        <f t="shared" si="105"/>
        <v>18.100000000000001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5.5319148936170209E-2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655</v>
      </c>
      <c r="AA2289" s="11">
        <f t="shared" si="105"/>
        <v>27.3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3.6641221374045803E-2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436.4</v>
      </c>
      <c r="AA2291" s="11">
        <f t="shared" si="105"/>
        <v>12.5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8.0201649862511465E-2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782.1</v>
      </c>
      <c r="AA2293" s="11">
        <f t="shared" si="105"/>
        <v>86.9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1.1507479861910242E-2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640</v>
      </c>
      <c r="AA2294" s="11">
        <f t="shared" si="105"/>
        <v>80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1.2500000000000001E-2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382</v>
      </c>
      <c r="AA2295" s="11">
        <f t="shared" si="105"/>
        <v>23.9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4.1884816753926704E-2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462.8</v>
      </c>
      <c r="AA2296" s="11">
        <f t="shared" si="105"/>
        <v>66.099999999999994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1.5125324114088158E-2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620</v>
      </c>
      <c r="AA2298" s="11">
        <f t="shared" si="105"/>
        <v>14.8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6.7741935483870974E-2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452.2</v>
      </c>
      <c r="AA2301" s="11">
        <f t="shared" si="105"/>
        <v>30.1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3.3171163202122954E-2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567.5</v>
      </c>
      <c r="AA2302" s="11">
        <f t="shared" si="105"/>
        <v>31.5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3.1718061674008813E-2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479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390.1</v>
      </c>
      <c r="AA2306" s="11">
        <f t="shared" si="105"/>
        <v>43.3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2.3071007433991281E-2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555</v>
      </c>
      <c r="AA2307" s="11">
        <f t="shared" ref="AA2307:AA2370" si="108">ROUND(IFERROR(Z2307/M2307,0),1)</f>
        <v>277.5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3.6036036036036037E-3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661.8</v>
      </c>
      <c r="AA2308" s="11">
        <f t="shared" si="108"/>
        <v>110.3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9.0661831368993653E-3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470</v>
      </c>
      <c r="AA2309" s="11">
        <f t="shared" si="108"/>
        <v>42.7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2.3404255319148935E-2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655</v>
      </c>
      <c r="AA2310" s="11">
        <f t="shared" si="108"/>
        <v>50.4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1.984732824427481E-2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436.4</v>
      </c>
      <c r="AA2312" s="11">
        <f t="shared" si="108"/>
        <v>145.5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6.8744271310724114E-3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782.1</v>
      </c>
      <c r="AA2314" s="11">
        <f t="shared" si="108"/>
        <v>195.5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5.1144354941823292E-3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640</v>
      </c>
      <c r="AA2315" s="11">
        <f t="shared" si="108"/>
        <v>80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1.2500000000000001E-2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382</v>
      </c>
      <c r="AA2316" s="11">
        <f t="shared" si="108"/>
        <v>42.4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2.356020942408377E-2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462.8</v>
      </c>
      <c r="AA2317" s="11">
        <f t="shared" si="108"/>
        <v>-22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-4.5375972342264474E-2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620</v>
      </c>
      <c r="AA2319" s="11">
        <f t="shared" si="108"/>
        <v>51.7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1.935483870967742E-2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452.2</v>
      </c>
      <c r="AA2322" s="11">
        <f t="shared" si="108"/>
        <v>-21.5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-4.6439628482972138E-2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567.5</v>
      </c>
      <c r="AA2323" s="11">
        <f t="shared" si="108"/>
        <v>-33.4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-2.9955947136563875E-2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479</v>
      </c>
      <c r="AA2324" s="11">
        <f t="shared" si="108"/>
        <v>11.1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8.9770354906054284E-2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390.1</v>
      </c>
      <c r="AA2327" s="11">
        <f t="shared" si="108"/>
        <v>390.1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2.5634452704434759E-3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555</v>
      </c>
      <c r="AA2328" s="11">
        <f t="shared" si="108"/>
        <v>61.7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1.6216216216216217E-2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661.8</v>
      </c>
      <c r="AA2329" s="11">
        <f t="shared" si="108"/>
        <v>82.7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1.2088244182532489E-2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470</v>
      </c>
      <c r="AA2330" s="11">
        <f t="shared" si="108"/>
        <v>58.8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1.7021276595744681E-2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655</v>
      </c>
      <c r="AA2331" s="11">
        <f t="shared" si="108"/>
        <v>40.9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2.4427480916030534E-2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436.4</v>
      </c>
      <c r="AA2333" s="11">
        <f t="shared" si="108"/>
        <v>36.4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2.7497708524289646E-2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782.1</v>
      </c>
      <c r="AA2335" s="11">
        <f t="shared" si="108"/>
        <v>71.099999999999994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1.4064697609001406E-2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640</v>
      </c>
      <c r="AA2336" s="11">
        <f t="shared" si="108"/>
        <v>106.7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9.3749999999999997E-3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382</v>
      </c>
      <c r="AA2337" s="11">
        <f t="shared" si="108"/>
        <v>31.8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3.1413612565445025E-2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462.8</v>
      </c>
      <c r="AA2338" s="11">
        <f t="shared" si="108"/>
        <v>-57.9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-1.7286084701815037E-2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620</v>
      </c>
      <c r="AA2340" s="11">
        <f t="shared" si="108"/>
        <v>31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3.2258064516129031E-2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452.2</v>
      </c>
      <c r="AA2343" s="11">
        <f t="shared" si="108"/>
        <v>75.400000000000006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1.3268465280849183E-2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567.5</v>
      </c>
      <c r="AA2344" s="11">
        <f t="shared" si="108"/>
        <v>113.5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8.8105726872246704E-3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479</v>
      </c>
      <c r="AA2345" s="11">
        <f t="shared" si="108"/>
        <v>19.2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5.2192066805845511E-2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390.1</v>
      </c>
      <c r="AA2348" s="11">
        <f t="shared" si="108"/>
        <v>10.5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9.484747500640861E-2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555</v>
      </c>
      <c r="AA2349" s="11">
        <f t="shared" si="108"/>
        <v>69.400000000000006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1.4414414414414415E-2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661.8</v>
      </c>
      <c r="AA2350" s="11">
        <f t="shared" si="108"/>
        <v>132.4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7.5551526140828053E-3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470</v>
      </c>
      <c r="AA2351" s="11">
        <f t="shared" si="108"/>
        <v>78.3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1.276595744680851E-2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655</v>
      </c>
      <c r="AA2352" s="11">
        <f t="shared" si="108"/>
        <v>54.6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1.8320610687022901E-2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436.4</v>
      </c>
      <c r="AA2354" s="11">
        <f t="shared" si="108"/>
        <v>48.5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2.0623281393217233E-2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782.1</v>
      </c>
      <c r="AA2356" s="11">
        <f t="shared" si="108"/>
        <v>86.9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1.1507479861910242E-2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640</v>
      </c>
      <c r="AA2357" s="11">
        <f t="shared" si="108"/>
        <v>45.7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2.1874999999999999E-2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382</v>
      </c>
      <c r="AA2358" s="11">
        <f t="shared" si="108"/>
        <v>34.700000000000003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2.8795811518324606E-2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462.8</v>
      </c>
      <c r="AA2359" s="11">
        <f t="shared" si="108"/>
        <v>-77.099999999999994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-1.2964563526361279E-2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620</v>
      </c>
      <c r="AA2361" s="11">
        <f t="shared" si="108"/>
        <v>24.8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4.0322580645161289E-2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452.2</v>
      </c>
      <c r="AA2364" s="11">
        <f t="shared" si="108"/>
        <v>150.69999999999999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6.6342326404245913E-3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567.5</v>
      </c>
      <c r="AA2365" s="11">
        <f t="shared" si="108"/>
        <v>567.5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1.762114537444934E-3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479</v>
      </c>
      <c r="AA2366" s="11">
        <f t="shared" si="108"/>
        <v>29.9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3.3402922755741124E-2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390.1</v>
      </c>
      <c r="AA2369" s="11">
        <f t="shared" si="108"/>
        <v>11.5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8.7157139195078184E-2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555</v>
      </c>
      <c r="AA2370" s="11">
        <f t="shared" si="108"/>
        <v>55.5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1.8018018018018018E-2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661.8</v>
      </c>
      <c r="AA2371" s="11">
        <f t="shared" ref="AA2371:AA2434" si="111">ROUND(IFERROR(Z2371/M2371,0),1)</f>
        <v>82.7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1.2088244182532489E-2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470</v>
      </c>
      <c r="AA2372" s="11">
        <f t="shared" si="111"/>
        <v>67.099999999999994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1.4893617021276596E-2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655</v>
      </c>
      <c r="AA2373" s="11">
        <f t="shared" si="111"/>
        <v>59.5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1.6793893129770993E-2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436.4</v>
      </c>
      <c r="AA2375" s="11">
        <f t="shared" si="111"/>
        <v>16.2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6.1869844179651697E-2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782.1</v>
      </c>
      <c r="AA2377" s="11">
        <f t="shared" si="111"/>
        <v>65.2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1.5343306482546988E-2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640</v>
      </c>
      <c r="AA2378" s="11">
        <f t="shared" si="111"/>
        <v>40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2.5000000000000001E-2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382</v>
      </c>
      <c r="AA2379" s="11">
        <f t="shared" si="111"/>
        <v>34.700000000000003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2.8795811518324606E-2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462.8</v>
      </c>
      <c r="AA2380" s="11">
        <f t="shared" si="111"/>
        <v>231.4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4.3215211754537592E-3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620</v>
      </c>
      <c r="AA2382" s="11">
        <f t="shared" si="111"/>
        <v>51.7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1.935483870967742E-2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452.2</v>
      </c>
      <c r="AA2385" s="11">
        <f t="shared" si="111"/>
        <v>75.400000000000006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1.3268465280849183E-2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567.5</v>
      </c>
      <c r="AA2386" s="11">
        <f t="shared" si="111"/>
        <v>567.5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1.762114537444934E-3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479</v>
      </c>
      <c r="AA2387" s="11">
        <f t="shared" si="111"/>
        <v>31.9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3.1315240083507306E-2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390.1</v>
      </c>
      <c r="AA2390" s="11">
        <f t="shared" si="111"/>
        <v>17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5.8959241220199944E-2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555</v>
      </c>
      <c r="AA2391" s="11">
        <f t="shared" si="111"/>
        <v>138.80000000000001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7.2072072072072073E-3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661.8</v>
      </c>
      <c r="AA2392" s="11">
        <f t="shared" si="111"/>
        <v>132.4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7.5551526140828053E-3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470</v>
      </c>
      <c r="AA2393" s="11">
        <f t="shared" si="111"/>
        <v>78.3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1.276595744680851E-2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655</v>
      </c>
      <c r="AA2394" s="11">
        <f t="shared" si="111"/>
        <v>34.5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2.9007633587786259E-2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436.4</v>
      </c>
      <c r="AA2396" s="11">
        <f t="shared" si="111"/>
        <v>62.3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1.6040329972502293E-2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782.1</v>
      </c>
      <c r="AA2398" s="11">
        <f t="shared" si="111"/>
        <v>156.4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6.393044367727912E-3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640</v>
      </c>
      <c r="AA2399" s="11">
        <f t="shared" si="111"/>
        <v>106.7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9.3749999999999997E-3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382</v>
      </c>
      <c r="AA2400" s="11">
        <f t="shared" si="111"/>
        <v>42.4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2.356020942408377E-2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462.8</v>
      </c>
      <c r="AA2401" s="11">
        <f t="shared" si="111"/>
        <v>13.6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7.3465859982713919E-2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620</v>
      </c>
      <c r="AA2403" s="11">
        <f t="shared" si="111"/>
        <v>51.7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1.935483870967742E-2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452.2</v>
      </c>
      <c r="AA2405" s="11">
        <f t="shared" si="111"/>
        <v>-56.5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-1.7691287041132243E-2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567.5</v>
      </c>
      <c r="AA2406" s="11">
        <f t="shared" si="111"/>
        <v>94.6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1.0572687224669603E-2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479</v>
      </c>
      <c r="AA2407" s="11">
        <f t="shared" si="111"/>
        <v>239.5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4.1753653444676405E-3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390.1</v>
      </c>
      <c r="AA2410" s="11">
        <f t="shared" si="111"/>
        <v>35.5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2.8197897974878233E-2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555</v>
      </c>
      <c r="AA2411" s="11">
        <f t="shared" si="111"/>
        <v>79.3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1.2612612612612612E-2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661.8</v>
      </c>
      <c r="AA2412" s="11">
        <f t="shared" si="111"/>
        <v>82.7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1.2088244182532489E-2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470</v>
      </c>
      <c r="AA2413" s="11">
        <f t="shared" si="111"/>
        <v>58.8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1.7021276595744681E-2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655</v>
      </c>
      <c r="AA2414" s="11">
        <f t="shared" si="111"/>
        <v>46.8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2.1374045801526718E-2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436.4</v>
      </c>
      <c r="AA2416" s="11">
        <f t="shared" si="111"/>
        <v>27.3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3.6663611365719523E-2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782.1</v>
      </c>
      <c r="AA2418" s="11">
        <f t="shared" si="111"/>
        <v>260.7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3.8358266206367469E-3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640</v>
      </c>
      <c r="AA2419" s="11">
        <f t="shared" si="111"/>
        <v>37.6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2.6562499999999999E-2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382</v>
      </c>
      <c r="AA2420" s="11">
        <f t="shared" si="111"/>
        <v>38.200000000000003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2.6178010471204188E-2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462.8</v>
      </c>
      <c r="AA2421" s="11">
        <f t="shared" si="111"/>
        <v>57.9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1.7286084701815037E-2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620</v>
      </c>
      <c r="AA2423" s="11">
        <f t="shared" si="111"/>
        <v>44.3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2.2580645161290321E-2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452.2</v>
      </c>
      <c r="AA2425" s="11">
        <f t="shared" si="111"/>
        <v>452.2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2.2114108801415304E-3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567.5</v>
      </c>
      <c r="AA2426" s="11">
        <f t="shared" si="111"/>
        <v>40.5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2.4669603524229075E-2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479</v>
      </c>
      <c r="AA2427" s="11">
        <f t="shared" si="111"/>
        <v>53.2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1.8789144050104383E-2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390.1</v>
      </c>
      <c r="AA2430" s="11">
        <f t="shared" si="111"/>
        <v>195.1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5.1268905408869518E-3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555</v>
      </c>
      <c r="AA2431" s="11">
        <f t="shared" si="111"/>
        <v>111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9.0090090090090089E-3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661.8</v>
      </c>
      <c r="AA2432" s="11">
        <f t="shared" si="111"/>
        <v>132.4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7.5551526140828053E-3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470</v>
      </c>
      <c r="AA2433" s="11">
        <f t="shared" si="111"/>
        <v>52.2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1.9148936170212766E-2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655</v>
      </c>
      <c r="AA2434" s="11">
        <f t="shared" si="111"/>
        <v>46.8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2.1374045801526718E-2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436.4</v>
      </c>
      <c r="AA2436" s="11">
        <f t="shared" si="114"/>
        <v>29.1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3.4372135655362054E-2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782.1</v>
      </c>
      <c r="AA2438" s="11">
        <f t="shared" si="114"/>
        <v>111.7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8.9502621148190766E-3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640</v>
      </c>
      <c r="AA2439" s="11">
        <f t="shared" si="114"/>
        <v>80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1.2500000000000001E-2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382</v>
      </c>
      <c r="AA2440" s="11">
        <f t="shared" si="114"/>
        <v>38.200000000000003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2.6178010471204188E-2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462.8</v>
      </c>
      <c r="AA2441" s="11">
        <f t="shared" si="114"/>
        <v>92.6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1.0803802938634399E-2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620</v>
      </c>
      <c r="AA2443" s="11">
        <f t="shared" si="114"/>
        <v>38.799999999999997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2.5806451612903226E-2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452.2</v>
      </c>
      <c r="AA2445" s="11">
        <f t="shared" si="114"/>
        <v>113.1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8.8456435205661217E-3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567.5</v>
      </c>
      <c r="AA2446" s="11">
        <f t="shared" si="114"/>
        <v>56.8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1.7621145374449341E-2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479</v>
      </c>
      <c r="AA2447" s="11">
        <f t="shared" si="114"/>
        <v>36.799999999999997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2.7139874739039668E-2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390.1</v>
      </c>
      <c r="AA2450" s="11">
        <f t="shared" si="114"/>
        <v>130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7.6903358113304277E-3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555</v>
      </c>
      <c r="AA2451" s="11">
        <f t="shared" si="114"/>
        <v>55.5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1.8018018018018018E-2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661.8</v>
      </c>
      <c r="AA2452" s="11">
        <f t="shared" si="114"/>
        <v>34.799999999999997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2.870957993351466E-2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470</v>
      </c>
      <c r="AA2453" s="11">
        <f t="shared" si="114"/>
        <v>47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2.1276595744680851E-2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655</v>
      </c>
      <c r="AA2454" s="11">
        <f t="shared" si="114"/>
        <v>40.9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2.4427480916030534E-2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436.4</v>
      </c>
      <c r="AA2455" s="11">
        <f t="shared" si="114"/>
        <v>18.2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5.4995417048579291E-2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782.1</v>
      </c>
      <c r="AA2457" s="11">
        <f t="shared" si="114"/>
        <v>46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2.1736350850274901E-2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640</v>
      </c>
      <c r="AA2458" s="11">
        <f t="shared" si="114"/>
        <v>29.1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3.4375000000000003E-2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644.9</v>
      </c>
      <c r="AA2459" s="11">
        <f t="shared" si="114"/>
        <v>107.5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9.3037680260505511E-3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382</v>
      </c>
      <c r="AA2460" s="11">
        <f t="shared" si="114"/>
        <v>34.700000000000003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2.8795811518324606E-2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462.8</v>
      </c>
      <c r="AA2461" s="11">
        <f t="shared" si="114"/>
        <v>115.7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8.6430423509075184E-3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620</v>
      </c>
      <c r="AA2463" s="11">
        <f t="shared" si="114"/>
        <v>38.799999999999997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2.5806451612903226E-2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452.2</v>
      </c>
      <c r="AA2465" s="11">
        <f t="shared" si="114"/>
        <v>56.5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1.7691287041132243E-2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567.5</v>
      </c>
      <c r="AA2466" s="11">
        <f t="shared" si="114"/>
        <v>70.900000000000006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1.4096916299559472E-2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479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390.1</v>
      </c>
      <c r="AA2470" s="11">
        <f t="shared" si="114"/>
        <v>195.1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5.1268905408869518E-3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555</v>
      </c>
      <c r="AA2471" s="11">
        <f t="shared" si="114"/>
        <v>39.6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2.5225225225225224E-2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661.8</v>
      </c>
      <c r="AA2472" s="11">
        <f t="shared" si="114"/>
        <v>110.3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9.0661831368993653E-3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470</v>
      </c>
      <c r="AA2473" s="11">
        <f t="shared" si="114"/>
        <v>58.8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1.7021276595744681E-2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655</v>
      </c>
      <c r="AA2474" s="11">
        <f t="shared" si="114"/>
        <v>46.8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2.1374045801526718E-2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436.4</v>
      </c>
      <c r="AA2475" s="11">
        <f t="shared" si="114"/>
        <v>36.4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2.7497708524289646E-2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782.1</v>
      </c>
      <c r="AA2477" s="11">
        <f t="shared" si="114"/>
        <v>55.9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1.7900524229638153E-2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640</v>
      </c>
      <c r="AA2478" s="11">
        <f t="shared" si="114"/>
        <v>106.7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9.3749999999999997E-3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382</v>
      </c>
      <c r="AA2479" s="11">
        <f t="shared" si="114"/>
        <v>27.3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3.6649214659685861E-2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462.8</v>
      </c>
      <c r="AA2480" s="11">
        <f t="shared" si="114"/>
        <v>231.4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4.3215211754537592E-3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620</v>
      </c>
      <c r="AA2482" s="11">
        <f t="shared" si="114"/>
        <v>41.3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2.4193548387096774E-2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452.2</v>
      </c>
      <c r="AA2484" s="11">
        <f t="shared" si="114"/>
        <v>-90.4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-1.1057054400707651E-2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567.5</v>
      </c>
      <c r="AA2485" s="11">
        <f t="shared" si="114"/>
        <v>63.1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1.5859030837004406E-2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479</v>
      </c>
      <c r="AA2486" s="11">
        <f t="shared" si="114"/>
        <v>159.69999999999999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6.2630480167014616E-3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390.1</v>
      </c>
      <c r="AA2488" s="11">
        <f t="shared" si="114"/>
        <v>-195.1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-5.1268905408869518E-3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555</v>
      </c>
      <c r="AA2489" s="11">
        <f t="shared" si="114"/>
        <v>50.5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1.9819819819819819E-2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661.8</v>
      </c>
      <c r="AA2490" s="11">
        <f t="shared" si="114"/>
        <v>44.1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2.2665457842248413E-2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470</v>
      </c>
      <c r="AA2491" s="11">
        <f t="shared" si="114"/>
        <v>47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2.1276595744680851E-2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655</v>
      </c>
      <c r="AA2492" s="11">
        <f t="shared" si="114"/>
        <v>36.4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2.748091603053435E-2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436.4</v>
      </c>
      <c r="AA2493" s="11">
        <f t="shared" si="114"/>
        <v>54.6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1.8331805682859761E-2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782.1</v>
      </c>
      <c r="AA2495" s="11">
        <f t="shared" si="114"/>
        <v>22.3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4.4751310574095385E-2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640</v>
      </c>
      <c r="AA2496" s="11">
        <f t="shared" si="114"/>
        <v>320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3.1250000000000002E-3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644.9</v>
      </c>
      <c r="AA2497" s="11">
        <f t="shared" si="114"/>
        <v>30.7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3.2563188091176927E-2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382</v>
      </c>
      <c r="AA2498" s="11">
        <f t="shared" si="114"/>
        <v>31.8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3.1413612565445025E-2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462.8</v>
      </c>
      <c r="AA2499" s="11">
        <f t="shared" ref="AA2499:AA2562" si="117">ROUND(IFERROR(Z2499/M2499,0),1)</f>
        <v>-92.6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-1.0803802938634399E-2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620</v>
      </c>
      <c r="AA2501" s="11">
        <f t="shared" si="117"/>
        <v>38.799999999999997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2.5806451612903226E-2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452.2</v>
      </c>
      <c r="AA2503" s="11">
        <f t="shared" si="117"/>
        <v>30.1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3.3171163202122954E-2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567.5</v>
      </c>
      <c r="AA2504" s="11">
        <f t="shared" si="117"/>
        <v>40.5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2.4669603524229075E-2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479</v>
      </c>
      <c r="AA2505" s="11">
        <f t="shared" si="117"/>
        <v>43.5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2.2964509394572025E-2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390.1</v>
      </c>
      <c r="AA2507" s="11">
        <f t="shared" si="117"/>
        <v>-39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-2.5634452704434759E-2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555</v>
      </c>
      <c r="AA2508" s="11">
        <f t="shared" si="117"/>
        <v>50.5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1.9819819819819819E-2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661.8</v>
      </c>
      <c r="AA2509" s="11">
        <f t="shared" si="117"/>
        <v>36.799999999999997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2.7198549410698099E-2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470</v>
      </c>
      <c r="AA2510" s="11">
        <f t="shared" si="117"/>
        <v>52.2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1.9148936170212766E-2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655</v>
      </c>
      <c r="AA2511" s="11">
        <f t="shared" si="117"/>
        <v>43.7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2.2900763358778626E-2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436.4</v>
      </c>
      <c r="AA2512" s="11">
        <f t="shared" si="117"/>
        <v>43.6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2.2914757103574702E-2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782.1</v>
      </c>
      <c r="AA2514" s="11">
        <f t="shared" si="117"/>
        <v>25.2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3.963687507991305E-2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644.9</v>
      </c>
      <c r="AA2515" s="11">
        <f t="shared" si="117"/>
        <v>33.9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2.9461932082493411E-2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382</v>
      </c>
      <c r="AA2516" s="11">
        <f t="shared" si="117"/>
        <v>29.4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3.4031413612565446E-2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462.8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620</v>
      </c>
      <c r="AA2519" s="11">
        <f t="shared" si="117"/>
        <v>41.3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2.4193548387096774E-2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452.2</v>
      </c>
      <c r="AA2521" s="11">
        <f t="shared" si="117"/>
        <v>45.2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2.2114108801415303E-2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567.5</v>
      </c>
      <c r="AA2522" s="11">
        <f t="shared" si="117"/>
        <v>51.6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1.9383259911894272E-2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479</v>
      </c>
      <c r="AA2523" s="11">
        <f t="shared" si="117"/>
        <v>47.9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2.0876826722338204E-2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390.1</v>
      </c>
      <c r="AA2525" s="11">
        <f t="shared" si="117"/>
        <v>21.7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4.6142014867982563E-2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555</v>
      </c>
      <c r="AA2526" s="11">
        <f t="shared" si="117"/>
        <v>55.5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1.8018018018018018E-2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661.8</v>
      </c>
      <c r="AA2527" s="11">
        <f t="shared" si="117"/>
        <v>50.9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1.9643396796615292E-2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470</v>
      </c>
      <c r="AA2528" s="11">
        <f t="shared" si="117"/>
        <v>58.8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1.7021276595744681E-2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655</v>
      </c>
      <c r="AA2529" s="11">
        <f t="shared" si="117"/>
        <v>59.5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1.6793893129770993E-2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436.4</v>
      </c>
      <c r="AA2530" s="11">
        <f t="shared" si="117"/>
        <v>31.2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3.2080659945004586E-2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782.1</v>
      </c>
      <c r="AA2532" s="11">
        <f t="shared" si="117"/>
        <v>23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4.3472701700549801E-2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640</v>
      </c>
      <c r="AA2533" s="11">
        <f t="shared" si="117"/>
        <v>106.7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9.3749999999999997E-3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644.9</v>
      </c>
      <c r="AA2534" s="11">
        <f t="shared" si="117"/>
        <v>40.299999999999997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2.4810048069468134E-2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382</v>
      </c>
      <c r="AA2535" s="11">
        <f t="shared" si="117"/>
        <v>47.8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2.0942408376963352E-2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462.8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620</v>
      </c>
      <c r="AA2538" s="11">
        <f t="shared" si="117"/>
        <v>44.3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2.2580645161290321E-2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452.2</v>
      </c>
      <c r="AA2540" s="11">
        <f t="shared" si="117"/>
        <v>45.2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2.2114108801415303E-2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567.5</v>
      </c>
      <c r="AA2541" s="11">
        <f t="shared" si="117"/>
        <v>189.2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5.2863436123348016E-3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479</v>
      </c>
      <c r="AA2542" s="11">
        <f t="shared" si="117"/>
        <v>68.400000000000006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1.4613778705636743E-2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390.1</v>
      </c>
      <c r="AA2544" s="11">
        <f t="shared" si="117"/>
        <v>20.5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4.870546013842604E-2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555</v>
      </c>
      <c r="AA2545" s="11">
        <f t="shared" si="117"/>
        <v>138.80000000000001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7.2072072072072073E-3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661.8</v>
      </c>
      <c r="AA2546" s="11">
        <f t="shared" si="117"/>
        <v>44.1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2.2665457842248413E-2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470</v>
      </c>
      <c r="AA2547" s="11">
        <f t="shared" si="117"/>
        <v>42.7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2.3404255319148935E-2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655</v>
      </c>
      <c r="AA2548" s="11">
        <f t="shared" si="117"/>
        <v>16.399999999999999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6.1068702290076333E-2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436.4</v>
      </c>
      <c r="AA2549" s="11">
        <f t="shared" si="117"/>
        <v>72.7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1.3748854262144823E-2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782.1</v>
      </c>
      <c r="AA2551" s="11">
        <f t="shared" si="117"/>
        <v>31.3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3.1965221838639563E-2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640</v>
      </c>
      <c r="AA2552" s="11">
        <f t="shared" si="117"/>
        <v>320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3.1250000000000002E-3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644.9</v>
      </c>
      <c r="AA2553" s="11">
        <f t="shared" si="117"/>
        <v>-33.9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-2.9461932082493411E-2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382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462.8</v>
      </c>
      <c r="AA2555" s="11">
        <f t="shared" si="117"/>
        <v>-38.6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-2.5929127052722559E-2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620</v>
      </c>
      <c r="AA2557" s="11">
        <f t="shared" si="117"/>
        <v>88.6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1.1290322580645161E-2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452.2</v>
      </c>
      <c r="AA2559" s="11">
        <f t="shared" si="117"/>
        <v>45.2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2.2114108801415303E-2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567.5</v>
      </c>
      <c r="AA2560" s="11">
        <f t="shared" si="117"/>
        <v>18.899999999999999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5.2863436123348019E-2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479</v>
      </c>
      <c r="AA2561" s="11">
        <f t="shared" si="117"/>
        <v>-119.8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-8.350730688935281E-3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390.1</v>
      </c>
      <c r="AA2563" s="11">
        <f t="shared" ref="AA2563:AA2626" si="120">ROUND(IFERROR(Z2563/M2563,0),1)</f>
        <v>39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2.5634452704434759E-2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555</v>
      </c>
      <c r="AA2564" s="11">
        <f t="shared" si="120"/>
        <v>50.5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1.9819819819819819E-2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661.8</v>
      </c>
      <c r="AA2565" s="11">
        <f t="shared" si="120"/>
        <v>50.9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1.9643396796615292E-2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470</v>
      </c>
      <c r="AA2566" s="11">
        <f t="shared" si="120"/>
        <v>58.8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1.7021276595744681E-2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655</v>
      </c>
      <c r="AA2567" s="11">
        <f t="shared" si="120"/>
        <v>27.3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3.6641221374045803E-2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436.4</v>
      </c>
      <c r="AA2568" s="11">
        <f t="shared" si="120"/>
        <v>-39.700000000000003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-2.5206232813932174E-2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782.1</v>
      </c>
      <c r="AA2570" s="11">
        <f t="shared" si="120"/>
        <v>34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2.9408004091548395E-2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640</v>
      </c>
      <c r="AA2571" s="11">
        <f t="shared" si="120"/>
        <v>213.3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4.6874999999999998E-3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644.9</v>
      </c>
      <c r="AA2572" s="11">
        <f t="shared" si="120"/>
        <v>-215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-4.6518840130252755E-3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382</v>
      </c>
      <c r="AA2573" s="11">
        <f t="shared" si="120"/>
        <v>18.2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5.4973821989528798E-2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462.8</v>
      </c>
      <c r="AA2574" s="11">
        <f t="shared" si="120"/>
        <v>66.099999999999994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1.5125324114088158E-2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620</v>
      </c>
      <c r="AA2576" s="11">
        <f t="shared" si="120"/>
        <v>47.7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2.0967741935483872E-2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452.2</v>
      </c>
      <c r="AA2578" s="11">
        <f t="shared" si="120"/>
        <v>226.1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4.4228217602830609E-3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567.5</v>
      </c>
      <c r="AA2579" s="11">
        <f t="shared" si="120"/>
        <v>14.6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6.8722466960352419E-2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479</v>
      </c>
      <c r="AA2580" s="11">
        <f t="shared" si="120"/>
        <v>-20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-5.0104384133611693E-2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390.1</v>
      </c>
      <c r="AA2582" s="11">
        <f t="shared" si="120"/>
        <v>48.8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2.0507562163547807E-2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555</v>
      </c>
      <c r="AA2583" s="11">
        <f t="shared" si="120"/>
        <v>50.5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1.9819819819819819E-2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661.8</v>
      </c>
      <c r="AA2584" s="11">
        <f t="shared" si="120"/>
        <v>28.8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3.4753702024780904E-2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470</v>
      </c>
      <c r="AA2585" s="11">
        <f t="shared" si="120"/>
        <v>39.200000000000003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2.553191489361702E-2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655</v>
      </c>
      <c r="AA2586" s="11">
        <f t="shared" si="120"/>
        <v>28.5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3.5114503816793895E-2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436.4</v>
      </c>
      <c r="AA2587" s="11">
        <f t="shared" si="120"/>
        <v>145.5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6.8744271310724114E-3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782.1</v>
      </c>
      <c r="AA2589" s="11">
        <f t="shared" si="120"/>
        <v>15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6.6487661424370278E-2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640</v>
      </c>
      <c r="AA2590" s="11">
        <f t="shared" si="120"/>
        <v>640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1.5625000000000001E-3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644.9</v>
      </c>
      <c r="AA2591" s="11">
        <f t="shared" si="120"/>
        <v>322.5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3.1012560086835167E-3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382</v>
      </c>
      <c r="AA2592" s="11">
        <f t="shared" si="120"/>
        <v>25.5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3.9267015706806283E-2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462.8</v>
      </c>
      <c r="AA2593" s="11">
        <f t="shared" si="120"/>
        <v>77.099999999999994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1.2964563526361279E-2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620</v>
      </c>
      <c r="AA2595" s="11">
        <f t="shared" si="120"/>
        <v>51.7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1.935483870967742E-2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452.2</v>
      </c>
      <c r="AA2597" s="11">
        <f t="shared" si="120"/>
        <v>32.299999999999997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3.0959752321981424E-2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567.5</v>
      </c>
      <c r="AA2598" s="11">
        <f t="shared" si="120"/>
        <v>13.5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7.4008810572687225E-2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479</v>
      </c>
      <c r="AA2599" s="11">
        <f t="shared" si="120"/>
        <v>43.5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2.2964509394572025E-2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390.1</v>
      </c>
      <c r="AA2600" s="11">
        <f t="shared" si="120"/>
        <v>195.1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5.1268905408869518E-3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555</v>
      </c>
      <c r="AA2601" s="11">
        <f t="shared" si="120"/>
        <v>46.3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2.1621621621621623E-2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661.8</v>
      </c>
      <c r="AA2602" s="11">
        <f t="shared" si="120"/>
        <v>31.5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3.1731640979147782E-2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470</v>
      </c>
      <c r="AA2603" s="11">
        <f t="shared" si="120"/>
        <v>39.200000000000003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2.553191489361702E-2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655</v>
      </c>
      <c r="AA2604" s="11">
        <f t="shared" si="120"/>
        <v>34.5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2.9007633587786259E-2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436.4</v>
      </c>
      <c r="AA2605" s="11">
        <f t="shared" si="120"/>
        <v>39.700000000000003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2.5206232813932174E-2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782.1</v>
      </c>
      <c r="AA2606" s="11">
        <f t="shared" si="120"/>
        <v>13.3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7.5437923539189364E-2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640</v>
      </c>
      <c r="AA2607" s="11">
        <f t="shared" si="120"/>
        <v>160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6.2500000000000003E-3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644.9</v>
      </c>
      <c r="AA2608" s="11">
        <f t="shared" si="120"/>
        <v>129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7.7531400217087923E-3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382</v>
      </c>
      <c r="AA2609" s="11">
        <f t="shared" si="120"/>
        <v>29.4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3.4031413612565446E-2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462.8</v>
      </c>
      <c r="AA2610" s="11">
        <f t="shared" si="120"/>
        <v>92.6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1.0803802938634399E-2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620</v>
      </c>
      <c r="AA2611" s="11">
        <f t="shared" si="120"/>
        <v>47.7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2.0967741935483872E-2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452.2</v>
      </c>
      <c r="AA2612" s="11">
        <f t="shared" si="120"/>
        <v>30.1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3.3171163202122954E-2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567.5</v>
      </c>
      <c r="AA2613" s="11">
        <f t="shared" si="120"/>
        <v>24.7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4.0528634361233482E-2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479</v>
      </c>
      <c r="AA2614" s="11">
        <f t="shared" si="120"/>
        <v>47.9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2.0876826722338204E-2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390.1</v>
      </c>
      <c r="AA2615" s="11">
        <f t="shared" si="120"/>
        <v>390.1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2.5634452704434759E-3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555</v>
      </c>
      <c r="AA2616" s="11">
        <f t="shared" si="120"/>
        <v>92.5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1.0810810810810811E-2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661.8</v>
      </c>
      <c r="AA2617" s="11">
        <f t="shared" si="120"/>
        <v>20.100000000000001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4.9864007252946513E-2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470</v>
      </c>
      <c r="AA2618" s="11">
        <f t="shared" si="120"/>
        <v>67.099999999999994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1.4893617021276596E-2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655</v>
      </c>
      <c r="AA2619" s="11">
        <f t="shared" si="120"/>
        <v>38.5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2.5954198473282442E-2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436.4</v>
      </c>
      <c r="AA2620" s="11">
        <f t="shared" si="120"/>
        <v>23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4.3538038496791935E-2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782.1</v>
      </c>
      <c r="AA2621" s="11">
        <f t="shared" si="120"/>
        <v>65.2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1.5343306482546988E-2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640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644.9</v>
      </c>
      <c r="AA2623" s="11">
        <f t="shared" si="120"/>
        <v>215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4.6518840130252755E-3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382</v>
      </c>
      <c r="AA2624" s="11">
        <f t="shared" si="120"/>
        <v>382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2.617801047120419E-3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462.8</v>
      </c>
      <c r="AA2625" s="11">
        <f t="shared" si="120"/>
        <v>27.2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3.6732929991356959E-2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620</v>
      </c>
      <c r="AA2626" s="11">
        <f t="shared" si="120"/>
        <v>51.7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1.935483870967742E-2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452.2</v>
      </c>
      <c r="AA2627" s="11">
        <f t="shared" ref="AA2627:AA2690" si="123">ROUND(IFERROR(Z2627/M2627,0),1)</f>
        <v>45.2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2.2114108801415303E-2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567.5</v>
      </c>
      <c r="AA2628" s="11">
        <f t="shared" si="123"/>
        <v>70.900000000000006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1.4096916299559472E-2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479</v>
      </c>
      <c r="AA2629" s="11">
        <f t="shared" si="123"/>
        <v>8.3000000000000007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0.12108559498956159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390.1</v>
      </c>
      <c r="AA2630" s="11">
        <f t="shared" si="123"/>
        <v>195.1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5.1268905408869518E-3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555</v>
      </c>
      <c r="AA2631" s="11">
        <f t="shared" si="123"/>
        <v>69.400000000000006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1.4414414414414415E-2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661.8</v>
      </c>
      <c r="AA2632" s="11">
        <f t="shared" si="123"/>
        <v>38.9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2.5687518887881539E-2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470</v>
      </c>
      <c r="AA2633" s="11">
        <f t="shared" si="123"/>
        <v>67.099999999999994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1.4893617021276596E-2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655</v>
      </c>
      <c r="AA2634" s="11">
        <f t="shared" si="123"/>
        <v>40.9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2.4427480916030534E-2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436.4</v>
      </c>
      <c r="AA2635" s="11">
        <f t="shared" si="123"/>
        <v>43.6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2.2914757103574702E-2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782.1</v>
      </c>
      <c r="AA2636" s="11">
        <f t="shared" si="123"/>
        <v>71.099999999999994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1.4064697609001406E-2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640</v>
      </c>
      <c r="AA2637" s="11">
        <f t="shared" si="123"/>
        <v>320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3.1250000000000002E-3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644.9</v>
      </c>
      <c r="AA2638" s="11">
        <f t="shared" si="123"/>
        <v>49.6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2.015816405644286E-2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382</v>
      </c>
      <c r="AA2639" s="11">
        <f t="shared" si="123"/>
        <v>63.7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1.5706806282722512E-2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462.8</v>
      </c>
      <c r="AA2640" s="11">
        <f t="shared" si="123"/>
        <v>77.099999999999994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1.2964563526361279E-2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620</v>
      </c>
      <c r="AA2641" s="11">
        <f t="shared" si="123"/>
        <v>62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1.6129032258064516E-2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452.2</v>
      </c>
      <c r="AA2642" s="11">
        <f t="shared" si="123"/>
        <v>90.4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1.1057054400707651E-2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567.5</v>
      </c>
      <c r="AA2643" s="11">
        <f t="shared" si="123"/>
        <v>141.9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7.048458149779736E-3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479</v>
      </c>
      <c r="AA2644" s="11">
        <f t="shared" si="123"/>
        <v>14.1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7.0981210855949897E-2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390.1</v>
      </c>
      <c r="AA2645" s="11">
        <f t="shared" si="123"/>
        <v>195.1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5.1268905408869518E-3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555</v>
      </c>
      <c r="AA2646" s="11">
        <f t="shared" si="123"/>
        <v>92.5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1.0810810810810811E-2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661.8</v>
      </c>
      <c r="AA2647" s="11">
        <f t="shared" si="123"/>
        <v>41.4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2.4176488365064978E-2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470</v>
      </c>
      <c r="AA2648" s="11">
        <f t="shared" si="123"/>
        <v>78.3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1.276595744680851E-2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655</v>
      </c>
      <c r="AA2649" s="11">
        <f t="shared" si="123"/>
        <v>43.7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2.2900763358778626E-2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436.4</v>
      </c>
      <c r="AA2650" s="11">
        <f t="shared" si="123"/>
        <v>43.6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2.2914757103574702E-2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782.1</v>
      </c>
      <c r="AA2651" s="11">
        <f t="shared" si="123"/>
        <v>71.099999999999994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1.4064697609001406E-2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644.9</v>
      </c>
      <c r="AA2652" s="11">
        <f t="shared" si="123"/>
        <v>71.7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1.3955652039075827E-2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382</v>
      </c>
      <c r="AA2653" s="11">
        <f t="shared" si="123"/>
        <v>63.7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1.5706806282722512E-2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462.8</v>
      </c>
      <c r="AA2654" s="11">
        <f t="shared" si="123"/>
        <v>231.4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4.3215211754537592E-3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620</v>
      </c>
      <c r="AA2655" s="11">
        <f t="shared" si="123"/>
        <v>62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1.6129032258064516E-2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452.2</v>
      </c>
      <c r="AA2656" s="11">
        <f t="shared" si="123"/>
        <v>90.4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1.1057054400707651E-2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567.5</v>
      </c>
      <c r="AA2657" s="11">
        <f t="shared" si="123"/>
        <v>37.799999999999997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2.643171806167401E-2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479</v>
      </c>
      <c r="AA2658" s="11">
        <f t="shared" si="123"/>
        <v>19.2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5.2192066805845511E-2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390.1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298</v>
      </c>
      <c r="AA2660" s="11">
        <f t="shared" si="123"/>
        <v>16.600000000000001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6.0402684563758392E-2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195.2</v>
      </c>
      <c r="AA2662" s="11">
        <f t="shared" si="123"/>
        <v>12.2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8.1967213114754106E-2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665.2</v>
      </c>
      <c r="AA2663" s="11">
        <f t="shared" si="123"/>
        <v>24.6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4.0589296452194827E-2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226.1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9.7302078726227342E-2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189</v>
      </c>
      <c r="AA2665" s="11">
        <f t="shared" si="123"/>
        <v>9.9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0.10052910052910052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185</v>
      </c>
      <c r="AA2666" s="11">
        <f t="shared" si="123"/>
        <v>9.6999999999999993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0.10270270270270271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226.9</v>
      </c>
      <c r="AA2668" s="11">
        <f t="shared" si="123"/>
        <v>10.8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9.2551784927280736E-2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498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4.4176706827309238E-2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243.8</v>
      </c>
      <c r="AA2671" s="11">
        <f t="shared" si="123"/>
        <v>10.6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9.4339622641509427E-2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328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0.11890243902439024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235.9</v>
      </c>
      <c r="AA2675" s="11">
        <f t="shared" si="123"/>
        <v>11.8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8.4781687155574395E-2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235.8</v>
      </c>
      <c r="AA2676" s="11">
        <f t="shared" si="123"/>
        <v>11.8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8.4817642069550461E-2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330</v>
      </c>
      <c r="AA2677" s="11">
        <f t="shared" si="123"/>
        <v>16.5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6.0606060606060608E-2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400</v>
      </c>
      <c r="AA2678" s="11">
        <f t="shared" si="123"/>
        <v>23.5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4.2500000000000003E-2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384</v>
      </c>
      <c r="AA2679" s="11">
        <f t="shared" si="123"/>
        <v>14.8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6.7708333333333329E-2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633</v>
      </c>
      <c r="AA2680" s="11">
        <f t="shared" si="123"/>
        <v>26.4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3.7914691943127965E-2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183.7</v>
      </c>
      <c r="AA2683" s="11">
        <f t="shared" si="123"/>
        <v>9.1999999999999993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0.10887316276537834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298</v>
      </c>
      <c r="AA2685" s="11">
        <f t="shared" si="123"/>
        <v>-99.3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-1.0067114093959731E-2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195.2</v>
      </c>
      <c r="AA2687" s="11">
        <f t="shared" si="123"/>
        <v>13.9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7.1721311475409846E-2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665.2</v>
      </c>
      <c r="AA2688" s="11">
        <f t="shared" si="123"/>
        <v>20.8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4.8105832832230903E-2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226.1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8.4033613445378158E-2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189</v>
      </c>
      <c r="AA2690" s="11">
        <f t="shared" si="123"/>
        <v>12.6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7.9365079365079361E-2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185</v>
      </c>
      <c r="AA2691" s="11">
        <f t="shared" ref="AA2691:AA2754" si="127">ROUND(IFERROR(Z2691/M2691,0),1)</f>
        <v>6.9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0.14594594594594595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226.9</v>
      </c>
      <c r="AA2693" s="11">
        <f t="shared" si="127"/>
        <v>12.6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7.9330101366240635E-2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498</v>
      </c>
      <c r="AA2695" s="11">
        <f t="shared" si="127"/>
        <v>21.7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4.6184738955823292E-2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243.8</v>
      </c>
      <c r="AA2696" s="11">
        <f t="shared" si="127"/>
        <v>15.2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6.5627563576702214E-2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328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0.18597560975609756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235.9</v>
      </c>
      <c r="AA2700" s="11">
        <f t="shared" si="127"/>
        <v>11.8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8.4781687155574395E-2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235.8</v>
      </c>
      <c r="AA2701" s="11">
        <f t="shared" si="127"/>
        <v>13.1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7.6335877862595422E-2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330</v>
      </c>
      <c r="AA2702" s="11">
        <f t="shared" si="127"/>
        <v>18.3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5.4545454545454543E-2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400</v>
      </c>
      <c r="AA2703" s="11">
        <f t="shared" si="127"/>
        <v>15.4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6.5000000000000002E-2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384</v>
      </c>
      <c r="AA2704" s="11">
        <f t="shared" si="127"/>
        <v>27.4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3.6458333333333336E-2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633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5.3712480252764615E-2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183.7</v>
      </c>
      <c r="AA2708" s="11">
        <f t="shared" si="127"/>
        <v>8.6999999999999993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0.11431682090364725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298</v>
      </c>
      <c r="AA2710" s="11">
        <f t="shared" si="127"/>
        <v>-42.6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-2.3489932885906041E-2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195.2</v>
      </c>
      <c r="AA2712" s="11">
        <f t="shared" si="127"/>
        <v>16.3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6.147540983606558E-2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665.2</v>
      </c>
      <c r="AA2713" s="11">
        <f t="shared" si="127"/>
        <v>22.2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4.5099218280216471E-2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226.1</v>
      </c>
      <c r="AA2714" s="11">
        <f t="shared" si="127"/>
        <v>14.1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7.0765148164528974E-2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189</v>
      </c>
      <c r="AA2715" s="11">
        <f t="shared" si="127"/>
        <v>13.5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7.407407407407407E-2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185</v>
      </c>
      <c r="AA2716" s="11">
        <f t="shared" si="127"/>
        <v>23.1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4.3243243243243246E-2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226.9</v>
      </c>
      <c r="AA2718" s="11">
        <f t="shared" si="127"/>
        <v>11.3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8.8144557073600707E-2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498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5.0200803212851405E-2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243.8</v>
      </c>
      <c r="AA2720" s="11">
        <f t="shared" si="127"/>
        <v>15.2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6.5627563576702214E-2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328</v>
      </c>
      <c r="AA2721" s="11">
        <f t="shared" si="127"/>
        <v>5.8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0.17378048780487804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235.9</v>
      </c>
      <c r="AA2722" s="11">
        <f t="shared" si="127"/>
        <v>11.2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8.9020771513353109E-2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235.8</v>
      </c>
      <c r="AA2723" s="11">
        <f t="shared" si="127"/>
        <v>13.9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7.2094995759117889E-2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330</v>
      </c>
      <c r="AA2724" s="11">
        <f t="shared" si="127"/>
        <v>15.7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6.363636363636363E-2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400</v>
      </c>
      <c r="AA2725" s="11">
        <f t="shared" si="127"/>
        <v>17.399999999999999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5.7500000000000002E-2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384</v>
      </c>
      <c r="AA2726" s="11">
        <f t="shared" si="127"/>
        <v>24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4.1666666666666664E-2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633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5.845181674565561E-2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183.7</v>
      </c>
      <c r="AA2729" s="11">
        <f t="shared" si="127"/>
        <v>18.399999999999999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5.443658138268917E-2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1799</v>
      </c>
      <c r="AA2731" s="11">
        <f t="shared" si="127"/>
        <v>899.5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1.1117287381878821E-3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601</v>
      </c>
      <c r="AA2732" s="11">
        <f t="shared" si="127"/>
        <v>66.8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1.4975041597337771E-2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397.8</v>
      </c>
      <c r="AA2733" s="11">
        <f t="shared" si="127"/>
        <v>17.3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5.7817998994469579E-2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333.6</v>
      </c>
      <c r="AA2734" s="11">
        <f t="shared" si="127"/>
        <v>20.9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4.7961630695443645E-2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640</v>
      </c>
      <c r="AA2736" s="11">
        <f t="shared" si="127"/>
        <v>37.6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2.6562499999999999E-2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362.3</v>
      </c>
      <c r="AA2737" s="11">
        <f t="shared" si="127"/>
        <v>15.1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6.6243444659122269E-2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1769</v>
      </c>
      <c r="AA2738" s="11">
        <f t="shared" si="127"/>
        <v>-294.8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-3.3917467495760316E-3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409.5</v>
      </c>
      <c r="AA2739" s="11">
        <f t="shared" si="127"/>
        <v>20.5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4.884004884004884E-2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403</v>
      </c>
      <c r="AA2740" s="11">
        <f t="shared" si="127"/>
        <v>23.7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4.2183622828784122E-2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867</v>
      </c>
      <c r="AA2741" s="11">
        <f t="shared" si="127"/>
        <v>72.3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1.384083044982699E-2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1163.9000000000001</v>
      </c>
      <c r="AA2742" s="11">
        <f t="shared" si="127"/>
        <v>232.8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4.2959017097688804E-3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369</v>
      </c>
      <c r="AA2743" s="11">
        <f t="shared" si="127"/>
        <v>15.4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6.5040650406504072E-2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474</v>
      </c>
      <c r="AA2744" s="11">
        <f t="shared" si="127"/>
        <v>22.6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4.4303797468354431E-2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456.5</v>
      </c>
      <c r="AA2745" s="11">
        <f t="shared" si="127"/>
        <v>22.8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4.3811610076670317E-2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888</v>
      </c>
      <c r="AA2746" s="11">
        <f t="shared" si="127"/>
        <v>444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2.2522522522522522E-3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1799</v>
      </c>
      <c r="AA2747" s="11">
        <f t="shared" si="127"/>
        <v>257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3.8910505836575876E-3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601</v>
      </c>
      <c r="AA2748" s="11">
        <f t="shared" si="127"/>
        <v>85.9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1.1647254575707155E-2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397.8</v>
      </c>
      <c r="AA2749" s="11">
        <f t="shared" si="127"/>
        <v>26.5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3.7707390648567117E-2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333.6</v>
      </c>
      <c r="AA2750" s="11">
        <f t="shared" si="127"/>
        <v>37.1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2.6978417266187049E-2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640</v>
      </c>
      <c r="AA2752" s="11">
        <f t="shared" si="127"/>
        <v>64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1.5625E-2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362.3</v>
      </c>
      <c r="AA2753" s="11">
        <f t="shared" si="127"/>
        <v>19.100000000000001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5.2442727021805136E-2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1769</v>
      </c>
      <c r="AA2754" s="11">
        <f t="shared" si="127"/>
        <v>-70.8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-1.4132278123233465E-2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409.5</v>
      </c>
      <c r="AA2755" s="11">
        <f t="shared" ref="AA2755:AA2818" si="130">ROUND(IFERROR(Z2755/M2755,0),1)</f>
        <v>58.5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1.7094017094017096E-2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403</v>
      </c>
      <c r="AA2756" s="11">
        <f t="shared" si="130"/>
        <v>20.2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4.9627791563275438E-2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867</v>
      </c>
      <c r="AA2757" s="11">
        <f t="shared" si="130"/>
        <v>433.5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2.306805074971165E-3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1163.9000000000001</v>
      </c>
      <c r="AA2758" s="11">
        <f t="shared" si="130"/>
        <v>-83.1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-1.2028524787352864E-2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369</v>
      </c>
      <c r="AA2759" s="11">
        <f t="shared" si="130"/>
        <v>33.5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2.9810298102981029E-2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474</v>
      </c>
      <c r="AA2760" s="11">
        <f t="shared" si="130"/>
        <v>59.3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1.6877637130801686E-2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456.5</v>
      </c>
      <c r="AA2761" s="11">
        <f t="shared" si="130"/>
        <v>91.3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1.0952902519167579E-2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888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-7.0945945945945943E-2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1799</v>
      </c>
      <c r="AA2763" s="11">
        <f t="shared" si="130"/>
        <v>449.8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2.2234574763757642E-3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601</v>
      </c>
      <c r="AA2764" s="11">
        <f t="shared" si="130"/>
        <v>150.30000000000001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6.6555740432612314E-3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397.8</v>
      </c>
      <c r="AA2765" s="11">
        <f t="shared" si="130"/>
        <v>20.9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4.7762694821518348E-2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333.6</v>
      </c>
      <c r="AA2766" s="11">
        <f t="shared" si="130"/>
        <v>166.8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5.9952038369304557E-3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640</v>
      </c>
      <c r="AA2768" s="11">
        <f t="shared" si="130"/>
        <v>53.3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1.8749999999999999E-2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362.3</v>
      </c>
      <c r="AA2769" s="11">
        <f t="shared" si="130"/>
        <v>18.100000000000001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5.5202870549268562E-2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1769</v>
      </c>
      <c r="AA2770" s="11">
        <f t="shared" si="130"/>
        <v>-136.1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-7.3487846240814017E-3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409.5</v>
      </c>
      <c r="AA2771" s="11">
        <f t="shared" si="130"/>
        <v>41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2.442002442002442E-2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403</v>
      </c>
      <c r="AA2772" s="11">
        <f t="shared" si="130"/>
        <v>20.2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4.9627791563275438E-2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867</v>
      </c>
      <c r="AA2773" s="11">
        <f t="shared" si="130"/>
        <v>-123.9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-8.0738177623990767E-3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1163.9000000000001</v>
      </c>
      <c r="AA2774" s="11">
        <f t="shared" si="130"/>
        <v>1163.9000000000001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8.5918034195377603E-4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369</v>
      </c>
      <c r="AA2775" s="11">
        <f t="shared" si="130"/>
        <v>23.1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4.3360433604336043E-2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474</v>
      </c>
      <c r="AA2776" s="11">
        <f t="shared" si="130"/>
        <v>31.6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3.1645569620253167E-2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456.5</v>
      </c>
      <c r="AA2777" s="11">
        <f t="shared" si="130"/>
        <v>38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2.628696604600219E-2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888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-6.86936936936937E-2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555</v>
      </c>
      <c r="AA2779" s="11">
        <f t="shared" si="130"/>
        <v>79.3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1.2612612612612612E-2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661.8</v>
      </c>
      <c r="AA2780" s="11">
        <f t="shared" si="130"/>
        <v>33.1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3.0220610456331221E-2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470</v>
      </c>
      <c r="AA2781" s="11">
        <f t="shared" si="130"/>
        <v>47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2.1276595744680851E-2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655</v>
      </c>
      <c r="AA2782" s="11">
        <f t="shared" si="130"/>
        <v>36.4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2.748091603053435E-2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436.4</v>
      </c>
      <c r="AA2783" s="11">
        <f t="shared" si="130"/>
        <v>72.7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1.3748854262144823E-2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782.1</v>
      </c>
      <c r="AA2784" s="11">
        <f t="shared" si="130"/>
        <v>97.8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1.0228870988364658E-2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640</v>
      </c>
      <c r="AA2785" s="11">
        <f t="shared" si="130"/>
        <v>640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1.5625000000000001E-3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644.9</v>
      </c>
      <c r="AA2786" s="11">
        <f t="shared" si="130"/>
        <v>107.5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9.3037680260505511E-3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382</v>
      </c>
      <c r="AA2787" s="11">
        <f t="shared" si="130"/>
        <v>38.200000000000003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2.6178010471204188E-2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462.8</v>
      </c>
      <c r="AA2788" s="11">
        <f t="shared" si="130"/>
        <v>77.099999999999994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1.2964563526361279E-2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620</v>
      </c>
      <c r="AA2789" s="11">
        <f t="shared" si="130"/>
        <v>62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1.6129032258064516E-2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452.2</v>
      </c>
      <c r="AA2790" s="11">
        <f t="shared" si="130"/>
        <v>64.599999999999994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1.5479876160990712E-2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567.5</v>
      </c>
      <c r="AA2791" s="11">
        <f t="shared" si="130"/>
        <v>51.6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1.9383259911894272E-2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479</v>
      </c>
      <c r="AA2792" s="11">
        <f t="shared" si="130"/>
        <v>24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4.1753653444676408E-2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390.1</v>
      </c>
      <c r="AA2793" s="11">
        <f t="shared" si="130"/>
        <v>390.1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2.5634452704434759E-3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555</v>
      </c>
      <c r="AA2794" s="11">
        <f t="shared" si="130"/>
        <v>138.80000000000001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7.2072072072072073E-3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661.8</v>
      </c>
      <c r="AA2795" s="11">
        <f t="shared" si="130"/>
        <v>41.4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2.4176488365064978E-2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470</v>
      </c>
      <c r="AA2796" s="11">
        <f t="shared" si="130"/>
        <v>470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2.1276595744680851E-3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655</v>
      </c>
      <c r="AA2797" s="11">
        <f t="shared" si="130"/>
        <v>59.5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1.6793893129770993E-2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436.4</v>
      </c>
      <c r="AA2798" s="11">
        <f t="shared" si="130"/>
        <v>436.4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2.2914757103574702E-3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782.1</v>
      </c>
      <c r="AA2799" s="11">
        <f t="shared" si="130"/>
        <v>37.200000000000003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2.6850786344457228E-2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640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644.9</v>
      </c>
      <c r="AA2801" s="11">
        <f t="shared" si="130"/>
        <v>161.19999999999999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6.2025120173670335E-3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382</v>
      </c>
      <c r="AA2802" s="11">
        <f t="shared" si="130"/>
        <v>191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5.235602094240838E-3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462.8</v>
      </c>
      <c r="AA2803" s="11">
        <f t="shared" si="130"/>
        <v>42.1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2.3768366464995676E-2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620</v>
      </c>
      <c r="AA2804" s="11">
        <f t="shared" si="130"/>
        <v>620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1.6129032258064516E-3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452.2</v>
      </c>
      <c r="AA2805" s="11">
        <f t="shared" si="130"/>
        <v>-28.3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-3.5382574082264487E-2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567.5</v>
      </c>
      <c r="AA2806" s="11">
        <f t="shared" si="130"/>
        <v>37.799999999999997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2.643171806167401E-2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479</v>
      </c>
      <c r="AA2807" s="11">
        <f t="shared" si="130"/>
        <v>159.69999999999999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6.2630480167014616E-3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390.1</v>
      </c>
      <c r="AA2808" s="11">
        <f t="shared" si="130"/>
        <v>-22.9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-4.3578569597539092E-2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555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661.8</v>
      </c>
      <c r="AA2810" s="11">
        <f t="shared" si="130"/>
        <v>66.2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1.5110305228165611E-2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470</v>
      </c>
      <c r="AA2811" s="11">
        <f t="shared" si="130"/>
        <v>470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2.1276595744680851E-3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655</v>
      </c>
      <c r="AA2812" s="11">
        <f t="shared" si="130"/>
        <v>93.6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1.0687022900763359E-2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436.4</v>
      </c>
      <c r="AA2813" s="11">
        <f t="shared" si="130"/>
        <v>109.1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9.1659028414298807E-3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782.1</v>
      </c>
      <c r="AA2814" s="11">
        <f t="shared" si="130"/>
        <v>39.1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2.5572177470911648E-2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640</v>
      </c>
      <c r="AA2815" s="11">
        <f t="shared" si="130"/>
        <v>640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1.5625000000000001E-3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644.9</v>
      </c>
      <c r="AA2816" s="11">
        <f t="shared" si="130"/>
        <v>161.19999999999999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6.2025120173670335E-3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382</v>
      </c>
      <c r="AA2817" s="11">
        <f t="shared" si="130"/>
        <v>54.6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1.832460732984293E-2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462.8</v>
      </c>
      <c r="AA2818" s="11">
        <f t="shared" si="130"/>
        <v>-154.30000000000001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-6.4822817631806397E-3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620</v>
      </c>
      <c r="AA2819" s="11">
        <f t="shared" ref="AA2819:AA2882" si="133">ROUND(IFERROR(Z2819/M2819,0),1)</f>
        <v>155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6.4516129032258064E-3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452.2</v>
      </c>
      <c r="AA2820" s="11">
        <f t="shared" si="133"/>
        <v>-64.599999999999994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-1.5479876160990712E-2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567.5</v>
      </c>
      <c r="AA2821" s="11">
        <f t="shared" si="133"/>
        <v>37.799999999999997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2.643171806167401E-2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479</v>
      </c>
      <c r="AA2822" s="11">
        <f t="shared" si="133"/>
        <v>239.5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4.1753653444676405E-3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390.1</v>
      </c>
      <c r="AA2823" s="11">
        <f t="shared" si="133"/>
        <v>-20.5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-4.870546013842604E-2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933</v>
      </c>
      <c r="AA2824" s="11">
        <f t="shared" si="133"/>
        <v>22.8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4.3944265809217578E-2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826.2</v>
      </c>
      <c r="AA2825" s="11">
        <f t="shared" si="133"/>
        <v>19.7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5.0835148874364557E-2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800</v>
      </c>
      <c r="AA2826" s="11">
        <f t="shared" si="133"/>
        <v>34.799999999999997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2.8750000000000001E-2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945</v>
      </c>
      <c r="AA2827" s="11">
        <f t="shared" si="133"/>
        <v>19.7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5.0793650793650794E-2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712.1</v>
      </c>
      <c r="AA2829" s="11">
        <f t="shared" si="133"/>
        <v>14.5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6.8810560314562563E-2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764.4</v>
      </c>
      <c r="AA2831" s="11">
        <f t="shared" si="133"/>
        <v>17.8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5.6253270538984823E-2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822</v>
      </c>
      <c r="AA2832" s="11">
        <f t="shared" si="133"/>
        <v>24.2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4.1362530413625302E-2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746.9</v>
      </c>
      <c r="AA2834" s="11">
        <f t="shared" si="133"/>
        <v>22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4.5521488820457895E-2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1366</v>
      </c>
      <c r="AA2835" s="11">
        <f t="shared" si="133"/>
        <v>35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2.8550512445095169E-2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0</v>
      </c>
      <c r="AA2836" s="11">
        <f t="shared" si="133"/>
        <v>0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0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1184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5.0675675675675678E-2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766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5.2219321148825062E-2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653.1</v>
      </c>
      <c r="AA2840" s="11">
        <f t="shared" si="133"/>
        <v>40.799999999999997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2.4498545398866943E-2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675.2</v>
      </c>
      <c r="AA2841" s="11">
        <f t="shared" si="133"/>
        <v>32.200000000000003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3.1101895734597155E-2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741</v>
      </c>
      <c r="AA2842" s="11">
        <f t="shared" si="133"/>
        <v>19.5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5.128205128205128E-2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809</v>
      </c>
      <c r="AA2843" s="11">
        <f t="shared" si="133"/>
        <v>50.6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1.9777503090234856E-2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1135</v>
      </c>
      <c r="AA2844" s="11">
        <f t="shared" si="133"/>
        <v>23.6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4.2290748898678412E-2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1106.8</v>
      </c>
      <c r="AA2845" s="11">
        <f t="shared" si="133"/>
        <v>14.4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6.9569931333574267E-2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1479.9</v>
      </c>
      <c r="AA2847" s="11">
        <f t="shared" si="133"/>
        <v>123.3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8.1086559902696122E-3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992.8</v>
      </c>
      <c r="AA2849" s="11">
        <f t="shared" si="133"/>
        <v>26.1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3.8275584206285254E-2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1071</v>
      </c>
      <c r="AA2850" s="11">
        <f t="shared" si="133"/>
        <v>9.6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0.10457516339869281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788.1</v>
      </c>
      <c r="AA2851" s="11">
        <f t="shared" si="133"/>
        <v>37.5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2.6646364674533688E-2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1324</v>
      </c>
      <c r="AA2852" s="11">
        <f t="shared" si="133"/>
        <v>36.799999999999997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2.7190332326283987E-2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1165</v>
      </c>
      <c r="AA2853" s="11">
        <f t="shared" si="133"/>
        <v>23.8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4.2060085836909872E-2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1917</v>
      </c>
      <c r="AA2854" s="11">
        <f t="shared" si="133"/>
        <v>112.8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8.8680229525299956E-3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774.8</v>
      </c>
      <c r="AA2855" s="11">
        <f t="shared" si="133"/>
        <v>20.399999999999999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4.9044914816726903E-2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1516</v>
      </c>
      <c r="AA2856" s="11">
        <f t="shared" si="133"/>
        <v>17.600000000000001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5.6728232189973617E-2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1922.9</v>
      </c>
      <c r="AA2857" s="11">
        <f t="shared" si="133"/>
        <v>21.4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4.6804305996151645E-2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2019.6</v>
      </c>
      <c r="AA2859" s="11">
        <f t="shared" si="133"/>
        <v>144.30000000000001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6.9320657555951674E-3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569</v>
      </c>
      <c r="AA2860" s="11">
        <f t="shared" si="133"/>
        <v>15.4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6.5026362038664326E-2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1359.9</v>
      </c>
      <c r="AA2861" s="11">
        <f t="shared" si="133"/>
        <v>48.6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2.0589749246268108E-2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1860</v>
      </c>
      <c r="AA2864" s="11">
        <f t="shared" si="133"/>
        <v>21.1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4.7311827956989246E-2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1310</v>
      </c>
      <c r="AA2865" s="11">
        <f t="shared" si="133"/>
        <v>17.7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5.6488549618320609E-2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1629</v>
      </c>
      <c r="AA2866" s="11">
        <f t="shared" si="133"/>
        <v>21.2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4.7268262737875995E-2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3272</v>
      </c>
      <c r="AA2867" s="11">
        <f t="shared" si="133"/>
        <v>34.4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2.9034229828850854E-2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1690</v>
      </c>
      <c r="AA2869" s="11">
        <f t="shared" si="133"/>
        <v>46.9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2.1301775147928994E-2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1517</v>
      </c>
      <c r="AA2870" s="11">
        <f t="shared" si="133"/>
        <v>151.69999999999999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6.5919578114700065E-3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1364.9</v>
      </c>
      <c r="AA2873" s="11">
        <f t="shared" si="133"/>
        <v>31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3.2236793904315331E-2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1469</v>
      </c>
      <c r="AA2874" s="11">
        <f t="shared" si="133"/>
        <v>63.9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1.5656909462219197E-2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941</v>
      </c>
      <c r="AA2875" s="11">
        <f t="shared" si="133"/>
        <v>94.1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1.0626992561105207E-2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943</v>
      </c>
      <c r="AA2877" s="11">
        <f t="shared" si="133"/>
        <v>52.4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1.9088016967126194E-2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1580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0.10253164556962026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680</v>
      </c>
      <c r="AA2883" s="11">
        <f t="shared" ref="AA2883:AA2946" si="136">ROUND(IFERROR(Z2883/M2883,0),1)</f>
        <v>40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2.5000000000000001E-2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933</v>
      </c>
      <c r="AA2884" s="11">
        <f t="shared" si="136"/>
        <v>21.2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4.7159699892818867E-2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826.2</v>
      </c>
      <c r="AA2885" s="11">
        <f t="shared" si="136"/>
        <v>16.5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6.0518034374243523E-2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800</v>
      </c>
      <c r="AA2886" s="11">
        <f t="shared" si="136"/>
        <v>28.6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3.5000000000000003E-2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945</v>
      </c>
      <c r="AA2887" s="11">
        <f t="shared" si="136"/>
        <v>23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4.3386243386243389E-2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712.1</v>
      </c>
      <c r="AA2889" s="11">
        <f t="shared" si="136"/>
        <v>15.2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6.6001966016008981E-2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764.4</v>
      </c>
      <c r="AA2891" s="11">
        <f t="shared" si="136"/>
        <v>17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5.8869701726844588E-2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822</v>
      </c>
      <c r="AA2892" s="11">
        <f t="shared" si="136"/>
        <v>21.1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4.7445255474452552E-2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746.9</v>
      </c>
      <c r="AA2894" s="11">
        <f t="shared" si="136"/>
        <v>12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8.3009773731423223E-2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1366</v>
      </c>
      <c r="AA2895" s="11">
        <f t="shared" si="136"/>
        <v>40.200000000000003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2.4890190336749635E-2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0</v>
      </c>
      <c r="AA2896" s="11">
        <f t="shared" si="136"/>
        <v>0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0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1184</v>
      </c>
      <c r="AA2898" s="11">
        <f t="shared" si="136"/>
        <v>34.799999999999997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2.8716216216216218E-2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766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4.3080939947780679E-2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653.1</v>
      </c>
      <c r="AA2900" s="11">
        <f t="shared" si="136"/>
        <v>38.4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2.6029704486296126E-2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675.2</v>
      </c>
      <c r="AA2901" s="11">
        <f t="shared" si="136"/>
        <v>33.799999999999997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2.9620853080568717E-2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741</v>
      </c>
      <c r="AA2902" s="11">
        <f t="shared" si="136"/>
        <v>20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4.9932523616734142E-2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809</v>
      </c>
      <c r="AA2903" s="11">
        <f t="shared" si="136"/>
        <v>35.200000000000003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2.843016069221261E-2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1135</v>
      </c>
      <c r="AA2904" s="11">
        <f t="shared" si="136"/>
        <v>30.7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3.2599118942731278E-2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1106.8</v>
      </c>
      <c r="AA2905" s="11">
        <f t="shared" si="136"/>
        <v>16.3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6.1438380917961694E-2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1479.9</v>
      </c>
      <c r="AA2906" s="11">
        <f t="shared" si="136"/>
        <v>123.3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8.1086559902696122E-3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992.8</v>
      </c>
      <c r="AA2908" s="11">
        <f t="shared" si="136"/>
        <v>27.6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3.6261079774375503E-2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1071</v>
      </c>
      <c r="AA2909" s="11">
        <f t="shared" si="136"/>
        <v>10.7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9.3370681605975725E-2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788.1</v>
      </c>
      <c r="AA2910" s="11">
        <f t="shared" si="136"/>
        <v>34.299999999999997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2.9184113691155943E-2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1324</v>
      </c>
      <c r="AA2911" s="11">
        <f t="shared" si="136"/>
        <v>34.799999999999997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2.8700906344410877E-2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1165</v>
      </c>
      <c r="AA2912" s="11">
        <f t="shared" si="136"/>
        <v>25.9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3.8626609442060089E-2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1917</v>
      </c>
      <c r="AA2913" s="11">
        <f t="shared" si="136"/>
        <v>79.900000000000006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1.2519561815336464E-2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774.8</v>
      </c>
      <c r="AA2914" s="11">
        <f t="shared" si="136"/>
        <v>38.700000000000003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2.581311306143521E-2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1516</v>
      </c>
      <c r="AA2915" s="11">
        <f t="shared" si="136"/>
        <v>17.399999999999999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5.738786279683377E-2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1922.9</v>
      </c>
      <c r="AA2916" s="11">
        <f t="shared" si="136"/>
        <v>18.899999999999999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5.3044880128971864E-2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2019.6</v>
      </c>
      <c r="AA2918" s="11">
        <f t="shared" si="136"/>
        <v>155.4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6.4369182016240844E-3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569</v>
      </c>
      <c r="AA2919" s="11">
        <f t="shared" si="136"/>
        <v>16.7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5.9753954305799648E-2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1359.9</v>
      </c>
      <c r="AA2920" s="11">
        <f t="shared" si="136"/>
        <v>75.599999999999994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1.3236267372600925E-2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1860</v>
      </c>
      <c r="AA2923" s="11">
        <f t="shared" si="136"/>
        <v>23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4.3548387096774194E-2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1310</v>
      </c>
      <c r="AA2924" s="11">
        <f t="shared" si="136"/>
        <v>17.2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5.8015267175572517E-2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1629</v>
      </c>
      <c r="AA2925" s="11">
        <f t="shared" si="136"/>
        <v>26.7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3.7446286065070597E-2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3272</v>
      </c>
      <c r="AA2926" s="11">
        <f t="shared" si="136"/>
        <v>48.1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2.0782396088019559E-2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1690</v>
      </c>
      <c r="AA2928" s="11">
        <f t="shared" si="136"/>
        <v>39.299999999999997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2.5443786982248522E-2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1517</v>
      </c>
      <c r="AA2929" s="11">
        <f t="shared" si="136"/>
        <v>108.4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9.2287409360580098E-3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1364.9</v>
      </c>
      <c r="AA2932" s="11">
        <f t="shared" si="136"/>
        <v>36.9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2.7108213055901529E-2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1469</v>
      </c>
      <c r="AA2933" s="11">
        <f t="shared" si="136"/>
        <v>66.8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1.4976174268209666E-2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941</v>
      </c>
      <c r="AA2934" s="11">
        <f t="shared" si="136"/>
        <v>134.4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7.4388947927736451E-3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943</v>
      </c>
      <c r="AA2936" s="11">
        <f t="shared" si="136"/>
        <v>49.6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2.0148462354188761E-2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1580</v>
      </c>
      <c r="AA2939" s="11">
        <f t="shared" si="136"/>
        <v>23.9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4.1772151898734178E-2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680</v>
      </c>
      <c r="AA2942" s="11">
        <f t="shared" si="136"/>
        <v>37.799999999999997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2.6470588235294117E-2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933</v>
      </c>
      <c r="AA2943" s="11">
        <f t="shared" si="136"/>
        <v>16.399999999999999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6.1093247588424437E-2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826.2</v>
      </c>
      <c r="AA2944" s="11">
        <f t="shared" si="136"/>
        <v>24.3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4.1152263374485597E-2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800</v>
      </c>
      <c r="AA2945" s="11">
        <f t="shared" si="136"/>
        <v>30.8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3.2500000000000001E-2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945</v>
      </c>
      <c r="AA2946" s="11">
        <f t="shared" si="136"/>
        <v>55.6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1.7989417989417989E-2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712.1</v>
      </c>
      <c r="AA2948" s="11">
        <f t="shared" si="139"/>
        <v>118.7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8.4257828956607224E-3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764.4</v>
      </c>
      <c r="AA2950" s="11">
        <f t="shared" si="139"/>
        <v>13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7.71847200418629E-2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822</v>
      </c>
      <c r="AA2951" s="11">
        <f t="shared" si="139"/>
        <v>39.1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2.5547445255474453E-2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746.9</v>
      </c>
      <c r="AA2953" s="11">
        <f t="shared" si="139"/>
        <v>46.7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2.1421877091980186E-2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1366</v>
      </c>
      <c r="AA2954" s="11">
        <f t="shared" si="139"/>
        <v>136.6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7.320644216691069E-3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0</v>
      </c>
      <c r="AA2955" s="11">
        <f t="shared" si="139"/>
        <v>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0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1184</v>
      </c>
      <c r="AA2957" s="11">
        <f t="shared" si="139"/>
        <v>-56.4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-1.7736486486486486E-2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766</v>
      </c>
      <c r="AA2958" s="11">
        <f t="shared" si="139"/>
        <v>76.599999999999994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1.3054830287206266E-2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653.1</v>
      </c>
      <c r="AA2959" s="11">
        <f t="shared" si="139"/>
        <v>34.4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2.9092022661154494E-2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675.2</v>
      </c>
      <c r="AA2960" s="11">
        <f t="shared" si="139"/>
        <v>-135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-7.4052132701421794E-3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741</v>
      </c>
      <c r="AA2961" s="11">
        <f t="shared" si="139"/>
        <v>82.3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1.2145748987854251E-2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809</v>
      </c>
      <c r="AA2962" s="11">
        <f t="shared" si="139"/>
        <v>80.900000000000006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1.2360939431396786E-2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1135</v>
      </c>
      <c r="AA2963" s="11">
        <f t="shared" si="139"/>
        <v>51.6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1.9383259911894272E-2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1106.8</v>
      </c>
      <c r="AA2964" s="11">
        <f t="shared" si="139"/>
        <v>15.8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6.3245392121431154E-2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1479.9</v>
      </c>
      <c r="AA2965" s="11">
        <f t="shared" si="139"/>
        <v>82.2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1.2162983985404418E-2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992.8</v>
      </c>
      <c r="AA2967" s="11">
        <f t="shared" si="139"/>
        <v>165.5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6.0435132957292505E-3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1071</v>
      </c>
      <c r="AA2968" s="11">
        <f t="shared" si="139"/>
        <v>97.4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1.027077497665733E-2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788.1</v>
      </c>
      <c r="AA2969" s="11">
        <f t="shared" si="139"/>
        <v>157.6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6.3443725415556398E-3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1324</v>
      </c>
      <c r="AA2970" s="11">
        <f t="shared" si="139"/>
        <v>165.5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6.0422960725075529E-3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1165</v>
      </c>
      <c r="AA2971" s="11">
        <f t="shared" si="139"/>
        <v>61.3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1.6309012875536481E-2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1917</v>
      </c>
      <c r="AA2972" s="11">
        <f t="shared" si="139"/>
        <v>958.5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1.0432968179447052E-3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774.8</v>
      </c>
      <c r="AA2973" s="11">
        <f t="shared" si="139"/>
        <v>-155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-6.4532782653588024E-3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1516</v>
      </c>
      <c r="AA2974" s="11">
        <f t="shared" si="139"/>
        <v>17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5.8707124010554092E-2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1922.9</v>
      </c>
      <c r="AA2975" s="11">
        <f t="shared" si="139"/>
        <v>44.7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2.2362057309272453E-2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2019.6</v>
      </c>
      <c r="AA2977" s="11">
        <f t="shared" si="139"/>
        <v>-84.2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-1.1883541295306001E-2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569</v>
      </c>
      <c r="AA2978" s="11">
        <f t="shared" si="139"/>
        <v>37.9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2.6362038664323375E-2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1359.9</v>
      </c>
      <c r="AA2979" s="11">
        <f t="shared" si="139"/>
        <v>46.9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2.1325097433634824E-2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1860</v>
      </c>
      <c r="AA2982" s="11">
        <f t="shared" si="139"/>
        <v>-232.5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-4.3010752688172043E-3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1310</v>
      </c>
      <c r="AA2983" s="11">
        <f t="shared" si="139"/>
        <v>23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4.351145038167939E-2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1629</v>
      </c>
      <c r="AA2984" s="11">
        <f t="shared" si="139"/>
        <v>40.700000000000003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2.4554941682013505E-2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3272</v>
      </c>
      <c r="AA2985" s="11">
        <f t="shared" si="139"/>
        <v>125.8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7.9462102689486554E-3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1690</v>
      </c>
      <c r="AA2987" s="11">
        <f t="shared" si="139"/>
        <v>-76.8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-1.301775147928994E-2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1517</v>
      </c>
      <c r="AA2988" s="11">
        <f t="shared" si="139"/>
        <v>-126.4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-7.9103493737640081E-3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1364.9</v>
      </c>
      <c r="AA2991" s="11">
        <f t="shared" si="139"/>
        <v>75.8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1.3187779324492636E-2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1469</v>
      </c>
      <c r="AA2992" s="11">
        <f t="shared" si="139"/>
        <v>489.7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2.0422055820285907E-3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941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943</v>
      </c>
      <c r="AA2995" s="11">
        <f t="shared" si="139"/>
        <v>134.69999999999999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7.423117709437964E-3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1580</v>
      </c>
      <c r="AA2998" s="11">
        <f t="shared" si="139"/>
        <v>31.6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3.1645569620253167E-2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680</v>
      </c>
      <c r="AA3001" s="11">
        <f t="shared" si="139"/>
        <v>30.9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3.2352941176470591E-2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933</v>
      </c>
      <c r="AA3002" s="11">
        <f t="shared" si="139"/>
        <v>23.9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4.1800643086816719E-2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826.2</v>
      </c>
      <c r="AA3003" s="11">
        <f t="shared" si="139"/>
        <v>29.5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3.3890099249576373E-2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800</v>
      </c>
      <c r="AA3004" s="11">
        <f t="shared" si="139"/>
        <v>32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3.125E-2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945</v>
      </c>
      <c r="AA3005" s="11">
        <f t="shared" si="139"/>
        <v>55.6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1.7989417989417989E-2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712.1</v>
      </c>
      <c r="AA3007" s="11">
        <f t="shared" si="139"/>
        <v>54.8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1.8255862940598229E-2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764.4</v>
      </c>
      <c r="AA3009" s="11">
        <f t="shared" si="139"/>
        <v>17.399999999999999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5.7561486132914709E-2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822</v>
      </c>
      <c r="AA3010" s="11">
        <f t="shared" si="139"/>
        <v>51.4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1.9464720194647202E-2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746.9</v>
      </c>
      <c r="AA3012" s="11">
        <f t="shared" si="142"/>
        <v>20.2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4.9538090775204179E-2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1366</v>
      </c>
      <c r="AA3013" s="11">
        <f t="shared" si="142"/>
        <v>62.1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1.6105417276720352E-2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0</v>
      </c>
      <c r="AA3014" s="11">
        <f t="shared" si="142"/>
        <v>0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0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1184</v>
      </c>
      <c r="AA3016" s="11">
        <f t="shared" si="142"/>
        <v>236.8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4.2229729729729732E-3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766</v>
      </c>
      <c r="AA3017" s="11">
        <f t="shared" si="142"/>
        <v>58.9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1.6971279373368148E-2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653.1</v>
      </c>
      <c r="AA3018" s="11">
        <f t="shared" si="142"/>
        <v>36.299999999999997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2.7560863573725308E-2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675.2</v>
      </c>
      <c r="AA3019" s="11">
        <f t="shared" si="142"/>
        <v>337.6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2.9620853080568718E-3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741</v>
      </c>
      <c r="AA3020" s="11">
        <f t="shared" si="142"/>
        <v>74.099999999999994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1.3495276653171391E-2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809</v>
      </c>
      <c r="AA3021" s="11">
        <f t="shared" si="142"/>
        <v>115.6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8.65265760197775E-3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1135</v>
      </c>
      <c r="AA3022" s="11">
        <f t="shared" si="142"/>
        <v>59.7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1.6740088105726872E-2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1106.8</v>
      </c>
      <c r="AA3023" s="11">
        <f t="shared" si="142"/>
        <v>20.100000000000001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4.9692808095410192E-2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1479.9</v>
      </c>
      <c r="AA3024" s="11">
        <f t="shared" si="142"/>
        <v>98.7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1.0135819987837016E-2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992.8</v>
      </c>
      <c r="AA3026" s="11">
        <f t="shared" si="142"/>
        <v>58.4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1.7123287671232879E-2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1071</v>
      </c>
      <c r="AA3027" s="11">
        <f t="shared" si="142"/>
        <v>44.6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2.2408963585434174E-2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788.1</v>
      </c>
      <c r="AA3028" s="11">
        <f t="shared" si="142"/>
        <v>52.5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1.9033117624666921E-2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1324</v>
      </c>
      <c r="AA3029" s="11">
        <f t="shared" si="142"/>
        <v>69.7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1.4350453172205438E-2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1165</v>
      </c>
      <c r="AA3030" s="11">
        <f t="shared" si="142"/>
        <v>55.5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1.8025751072961373E-2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1917</v>
      </c>
      <c r="AA3031" s="11">
        <f t="shared" si="142"/>
        <v>383.4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2.6082420448617634E-3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774.8</v>
      </c>
      <c r="AA3032" s="11">
        <f t="shared" si="142"/>
        <v>-29.8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-3.3557046979865772E-2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1516</v>
      </c>
      <c r="AA3033" s="11">
        <f t="shared" si="142"/>
        <v>17.600000000000001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5.6728232189973617E-2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1922.9</v>
      </c>
      <c r="AA3034" s="11">
        <f t="shared" si="142"/>
        <v>45.8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2.1842009464870766E-2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2019.6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569</v>
      </c>
      <c r="AA3037" s="11">
        <f t="shared" si="142"/>
        <v>33.5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2.9876977152899824E-2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1359.9</v>
      </c>
      <c r="AA3038" s="11">
        <f t="shared" si="142"/>
        <v>-272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-3.6767409368335903E-3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1860</v>
      </c>
      <c r="AA3041" s="11">
        <f t="shared" si="142"/>
        <v>143.1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6.9892473118279572E-3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1310</v>
      </c>
      <c r="AA3042" s="11">
        <f t="shared" si="142"/>
        <v>25.7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3.8931297709923665E-2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1629</v>
      </c>
      <c r="AA3043" s="11">
        <f t="shared" si="142"/>
        <v>54.3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1.841620626151013E-2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3272</v>
      </c>
      <c r="AA3044" s="11">
        <f t="shared" si="142"/>
        <v>-109.1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-9.1687041564792182E-3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1690</v>
      </c>
      <c r="AA3046" s="11">
        <f t="shared" si="142"/>
        <v>422.5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2.3668639053254438E-3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1517</v>
      </c>
      <c r="AA3047" s="11">
        <f t="shared" si="142"/>
        <v>-54.2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-1.845748187211602E-2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1364.9</v>
      </c>
      <c r="AA3050" s="11">
        <f t="shared" si="142"/>
        <v>195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5.1285808484138025E-3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1469</v>
      </c>
      <c r="AA3051" s="11">
        <f t="shared" si="142"/>
        <v>-183.6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-5.445881552076242E-3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941</v>
      </c>
      <c r="AA3052" s="11">
        <f t="shared" si="142"/>
        <v>78.400000000000006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1.2752391073326248E-2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943</v>
      </c>
      <c r="AA3054" s="11">
        <f t="shared" si="142"/>
        <v>85.7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1.166489925768823E-2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1580</v>
      </c>
      <c r="AA3057" s="11">
        <f t="shared" si="142"/>
        <v>40.5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2.4683544303797468E-2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680</v>
      </c>
      <c r="AA3060" s="11">
        <f t="shared" si="142"/>
        <v>37.799999999999997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2.6470588235294117E-2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298</v>
      </c>
      <c r="AA3061" s="11">
        <f t="shared" si="142"/>
        <v>42.6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2.3489932885906041E-2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195.2</v>
      </c>
      <c r="AA3062" s="11">
        <f t="shared" si="142"/>
        <v>16.3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6.147540983606558E-2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665.2</v>
      </c>
      <c r="AA3063" s="11">
        <f t="shared" si="142"/>
        <v>21.5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4.6602525556223691E-2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226.1</v>
      </c>
      <c r="AA3064" s="11">
        <f t="shared" si="142"/>
        <v>14.1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7.0765148164528974E-2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189</v>
      </c>
      <c r="AA3065" s="11">
        <f t="shared" si="142"/>
        <v>17.2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5.8201058201058198E-2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185</v>
      </c>
      <c r="AA3066" s="11">
        <f t="shared" si="142"/>
        <v>20.6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4.8648648648648651E-2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226.9</v>
      </c>
      <c r="AA3068" s="11">
        <f t="shared" si="142"/>
        <v>12.6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7.9330101366240635E-2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498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5.0200803212851405E-2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243.8</v>
      </c>
      <c r="AA3070" s="11">
        <f t="shared" si="142"/>
        <v>15.2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6.5627563576702214E-2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0.1402439024390244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235.9</v>
      </c>
      <c r="AA3072" s="11">
        <f t="shared" si="142"/>
        <v>12.4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8.0542602797795668E-2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235.8</v>
      </c>
      <c r="AA3073" s="11">
        <f t="shared" si="142"/>
        <v>13.9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7.2094995759117889E-2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330</v>
      </c>
      <c r="AA3074" s="11">
        <f t="shared" si="142"/>
        <v>18.3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5.4545454545454543E-2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400</v>
      </c>
      <c r="AA3075" s="11">
        <f t="shared" ref="AA3075:AA3138" si="145">ROUND(IFERROR(Z3075/M3075,0),1)</f>
        <v>16.7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0.06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384</v>
      </c>
      <c r="AA3076" s="11">
        <f t="shared" si="145"/>
        <v>27.4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3.6458333333333336E-2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633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5.845181674565561E-2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183.7</v>
      </c>
      <c r="AA3079" s="11">
        <f t="shared" si="145"/>
        <v>16.7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5.9880239520958091E-2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1799</v>
      </c>
      <c r="AA3081" s="11">
        <f t="shared" si="145"/>
        <v>599.70000000000005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1.6675931072818232E-3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397.8</v>
      </c>
      <c r="AA3082" s="11">
        <f t="shared" si="145"/>
        <v>23.4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4.2735042735042736E-2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333.6</v>
      </c>
      <c r="AA3083" s="11">
        <f t="shared" si="145"/>
        <v>55.6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1.7985611510791366E-2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640</v>
      </c>
      <c r="AA3084" s="11">
        <f t="shared" si="145"/>
        <v>49.2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2.0312500000000001E-2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362.3</v>
      </c>
      <c r="AA3085" s="11">
        <f t="shared" si="145"/>
        <v>21.3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4.6922439966878275E-2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1769</v>
      </c>
      <c r="AA3086" s="11">
        <f t="shared" si="145"/>
        <v>-104.1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-9.6099491237987555E-3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409.5</v>
      </c>
      <c r="AA3087" s="11">
        <f t="shared" si="145"/>
        <v>41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2.442002442002442E-2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403</v>
      </c>
      <c r="AA3088" s="11">
        <f t="shared" si="145"/>
        <v>23.7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4.2183622828784122E-2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867</v>
      </c>
      <c r="AA3089" s="11">
        <f t="shared" si="145"/>
        <v>-216.8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-4.61361014994233E-3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1163.9000000000001</v>
      </c>
      <c r="AA3090" s="11">
        <f t="shared" si="145"/>
        <v>388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2.5775410258613283E-3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369</v>
      </c>
      <c r="AA3091" s="11">
        <f t="shared" si="145"/>
        <v>30.8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3.2520325203252036E-2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474</v>
      </c>
      <c r="AA3092" s="11">
        <f t="shared" si="145"/>
        <v>26.3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3.7974683544303799E-2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456.5</v>
      </c>
      <c r="AA3093" s="11">
        <f t="shared" si="145"/>
        <v>35.1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2.8477546549835708E-2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661.8</v>
      </c>
      <c r="AA3094" s="11">
        <f t="shared" si="145"/>
        <v>220.6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4.5330915684496827E-3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470</v>
      </c>
      <c r="AA3095" s="11">
        <f t="shared" si="145"/>
        <v>470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2.1276595744680851E-3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655</v>
      </c>
      <c r="AA3096" s="11">
        <f t="shared" si="145"/>
        <v>72.8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1.3740458015267175E-2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436.4</v>
      </c>
      <c r="AA3097" s="11">
        <f t="shared" si="145"/>
        <v>145.5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6.8744271310724114E-3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782.1</v>
      </c>
      <c r="AA3098" s="11">
        <f t="shared" si="145"/>
        <v>46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2.1736350850274901E-2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640</v>
      </c>
      <c r="AA3099" s="11">
        <f t="shared" si="145"/>
        <v>320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3.1250000000000002E-3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644.9</v>
      </c>
      <c r="AA3100" s="11">
        <f t="shared" si="145"/>
        <v>322.5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3.1012560086835167E-3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264</v>
      </c>
      <c r="AA3101" s="11">
        <f t="shared" si="145"/>
        <v>66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1.5151515151515152E-2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739</v>
      </c>
      <c r="AA3102" s="11">
        <f t="shared" si="145"/>
        <v>147.80000000000001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6.7658998646820028E-3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469</v>
      </c>
      <c r="AA3103" s="11">
        <f t="shared" si="145"/>
        <v>12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8.3155650319829424E-2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205.7</v>
      </c>
      <c r="AA3104" s="11">
        <f t="shared" si="145"/>
        <v>34.299999999999997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2.9168692270296549E-2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535.20000000000005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0.12144992526158445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378</v>
      </c>
      <c r="AA3107" s="11">
        <f t="shared" si="145"/>
        <v>37.799999999999997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2.6455026455026454E-2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296.5</v>
      </c>
      <c r="AA3108" s="11">
        <f t="shared" si="145"/>
        <v>42.4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2.3608768971332208E-2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417</v>
      </c>
      <c r="AA3109" s="11">
        <f t="shared" si="145"/>
        <v>23.2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4.3165467625899283E-2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540</v>
      </c>
      <c r="AA3110" s="11">
        <f t="shared" si="145"/>
        <v>36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2.7777777777777776E-2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264</v>
      </c>
      <c r="AA3111" s="11">
        <f t="shared" si="145"/>
        <v>44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2.2727272727272728E-2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739</v>
      </c>
      <c r="AA3112" s="11">
        <f t="shared" si="145"/>
        <v>49.3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2.0297699594046009E-2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469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6.8230277185501065E-2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205.7</v>
      </c>
      <c r="AA3114" s="11">
        <f t="shared" si="145"/>
        <v>29.4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3.4030140982012638E-2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535.20000000000005</v>
      </c>
      <c r="AA3115" s="11">
        <f t="shared" si="145"/>
        <v>11.2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8.9686098654708515E-2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265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296.5</v>
      </c>
      <c r="AA3118" s="11">
        <f t="shared" si="145"/>
        <v>42.4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2.3608768971332208E-2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417</v>
      </c>
      <c r="AA3119" s="11">
        <f t="shared" si="145"/>
        <v>59.6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1.6786570743405275E-2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400</v>
      </c>
      <c r="AA3120" s="11">
        <f t="shared" si="145"/>
        <v>57.1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1.7500000000000002E-2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628</v>
      </c>
      <c r="AA3121" s="11">
        <f t="shared" si="145"/>
        <v>104.7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9.5541401273885346E-3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403</v>
      </c>
      <c r="AA3122" s="11">
        <f t="shared" si="145"/>
        <v>36.6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2.729528535980149E-2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301</v>
      </c>
      <c r="AA3123" s="11">
        <f t="shared" si="145"/>
        <v>150.5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6.6445182724252493E-3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277</v>
      </c>
      <c r="AA3124" s="11">
        <f t="shared" si="145"/>
        <v>138.5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7.2202166064981952E-3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264</v>
      </c>
      <c r="AA3125" s="11">
        <f t="shared" si="145"/>
        <v>52.8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1.893939393939394E-2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739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6.7658998646820026E-2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469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5.7569296375266525E-2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205.7</v>
      </c>
      <c r="AA3128" s="11">
        <f t="shared" si="145"/>
        <v>-29.4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-3.4030140982012638E-2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535.20000000000005</v>
      </c>
      <c r="AA3129" s="11">
        <f t="shared" si="145"/>
        <v>20.6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4.8579970104633781E-2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265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378</v>
      </c>
      <c r="AA3132" s="11">
        <f t="shared" si="145"/>
        <v>-126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-7.9365079365079361E-3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296.5</v>
      </c>
      <c r="AA3133" s="11">
        <f t="shared" si="145"/>
        <v>49.4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2.0236087689713321E-2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417</v>
      </c>
      <c r="AA3134" s="11">
        <f t="shared" si="145"/>
        <v>37.9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2.6378896882494004E-2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628</v>
      </c>
      <c r="AA3135" s="11">
        <f t="shared" si="145"/>
        <v>104.7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9.5541401273885346E-3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403</v>
      </c>
      <c r="AA3136" s="11">
        <f t="shared" si="145"/>
        <v>134.30000000000001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7.4441687344913151E-3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472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301</v>
      </c>
      <c r="AA3138" s="11">
        <f t="shared" si="145"/>
        <v>-150.5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-6.6445182724252493E-3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277</v>
      </c>
      <c r="AA3139" s="11">
        <f t="shared" ref="AA3139:AA3202" si="148">ROUND(IFERROR(Z3139/M3139,0),1)</f>
        <v>-277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-3.6101083032490976E-3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660.1</v>
      </c>
      <c r="AA3140" s="11">
        <f t="shared" si="148"/>
        <v>55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1.8179063778215421E-2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264</v>
      </c>
      <c r="AA3141" s="11">
        <f t="shared" si="148"/>
        <v>26.4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3.787878787878788E-2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739</v>
      </c>
      <c r="AA3142" s="11">
        <f t="shared" si="148"/>
        <v>20.5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4.8714479025710418E-2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469</v>
      </c>
      <c r="AA3143" s="11">
        <f t="shared" si="148"/>
        <v>19.5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5.1172707889125799E-2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205.7</v>
      </c>
      <c r="AA3144" s="11">
        <f t="shared" si="148"/>
        <v>-51.4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-1.9445794846864366E-2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535.20000000000005</v>
      </c>
      <c r="AA3145" s="11">
        <f t="shared" si="148"/>
        <v>41.2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2.428998505231689E-2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265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378</v>
      </c>
      <c r="AA3148" s="11">
        <f t="shared" si="148"/>
        <v>15.8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6.3492063492063489E-2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296.5</v>
      </c>
      <c r="AA3149" s="11">
        <f t="shared" si="148"/>
        <v>42.4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2.3608768971332208E-2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417</v>
      </c>
      <c r="AA3150" s="11">
        <f t="shared" si="148"/>
        <v>37.9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2.6378896882494004E-2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628</v>
      </c>
      <c r="AA3151" s="11">
        <f t="shared" si="148"/>
        <v>157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6.369426751592357E-3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403</v>
      </c>
      <c r="AA3152" s="11">
        <f t="shared" si="148"/>
        <v>134.30000000000001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7.4441687344913151E-3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301</v>
      </c>
      <c r="AA3153" s="11">
        <f t="shared" si="148"/>
        <v>-60.2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-1.6611295681063124E-2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277</v>
      </c>
      <c r="AA3154" s="11">
        <f t="shared" si="148"/>
        <v>-277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-3.6101083032490976E-3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660.1</v>
      </c>
      <c r="AA3155" s="11">
        <f t="shared" si="148"/>
        <v>110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9.0895318891077107E-3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836</v>
      </c>
      <c r="AA3156" s="11">
        <f t="shared" si="148"/>
        <v>49.2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2.033492822966507E-2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352.9</v>
      </c>
      <c r="AA3157" s="11">
        <f t="shared" si="148"/>
        <v>176.5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5.6673278549164074E-3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264</v>
      </c>
      <c r="AA3158" s="11">
        <f t="shared" si="148"/>
        <v>132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7.575757575757576E-3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739</v>
      </c>
      <c r="AA3159" s="11">
        <f t="shared" si="148"/>
        <v>46.2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2.165087956698241E-2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469</v>
      </c>
      <c r="AA3160" s="11">
        <f t="shared" si="148"/>
        <v>13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7.6759061833688705E-2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205.7</v>
      </c>
      <c r="AA3161" s="11">
        <f t="shared" si="148"/>
        <v>68.599999999999994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1.4584346135148274E-2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535.20000000000005</v>
      </c>
      <c r="AA3162" s="11">
        <f t="shared" si="148"/>
        <v>18.5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5.4185351270553059E-2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265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378</v>
      </c>
      <c r="AA3165" s="11">
        <f t="shared" si="148"/>
        <v>13.5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7.407407407407407E-2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296.5</v>
      </c>
      <c r="AA3166" s="11">
        <f t="shared" si="148"/>
        <v>49.4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2.0236087689713321E-2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417</v>
      </c>
      <c r="AA3167" s="11">
        <f t="shared" si="148"/>
        <v>21.9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4.5563549160671464E-2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628</v>
      </c>
      <c r="AA3168" s="11">
        <f t="shared" si="148"/>
        <v>41.9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2.3885350318471339E-2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403</v>
      </c>
      <c r="AA3169" s="11">
        <f t="shared" si="148"/>
        <v>21.2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4.7146401985111663E-2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472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301</v>
      </c>
      <c r="AA3171" s="11">
        <f t="shared" si="148"/>
        <v>-150.5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-6.6445182724252493E-3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277</v>
      </c>
      <c r="AA3172" s="11">
        <f t="shared" si="148"/>
        <v>25.2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3.9711191335740074E-2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660.1</v>
      </c>
      <c r="AA3173" s="11">
        <f t="shared" si="148"/>
        <v>34.700000000000003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2.8783517648841083E-2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836</v>
      </c>
      <c r="AA3174" s="11">
        <f t="shared" si="148"/>
        <v>20.399999999999999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4.9043062200956937E-2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322</v>
      </c>
      <c r="AA3175" s="11">
        <f t="shared" si="148"/>
        <v>53.7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1.8633540372670808E-2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264</v>
      </c>
      <c r="AA3176" s="11">
        <f t="shared" si="148"/>
        <v>66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1.5151515151515152E-2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739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8.9309878213802429E-2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469</v>
      </c>
      <c r="AA3178" s="11">
        <f t="shared" si="148"/>
        <v>18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5.5437100213219619E-2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205.7</v>
      </c>
      <c r="AA3179" s="11">
        <f t="shared" si="148"/>
        <v>-205.7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-4.8614487117160914E-3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535.20000000000005</v>
      </c>
      <c r="AA3180" s="11">
        <f t="shared" si="148"/>
        <v>25.5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3.9237668161434973E-2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265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378</v>
      </c>
      <c r="AA3183" s="11">
        <f t="shared" si="148"/>
        <v>22.2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4.4973544973544971E-2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296.5</v>
      </c>
      <c r="AA3184" s="11">
        <f t="shared" si="148"/>
        <v>49.4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2.0236087689713321E-2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417</v>
      </c>
      <c r="AA3185" s="11">
        <f t="shared" si="148"/>
        <v>27.8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3.5971223021582732E-2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628</v>
      </c>
      <c r="AA3186" s="11">
        <f t="shared" si="148"/>
        <v>62.8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1.5923566878980892E-2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403</v>
      </c>
      <c r="AA3187" s="11">
        <f t="shared" si="148"/>
        <v>36.6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2.729528535980149E-2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230</v>
      </c>
      <c r="AA3188" s="11">
        <f t="shared" si="148"/>
        <v>-7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-0.14347826086956522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472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301</v>
      </c>
      <c r="AA3190" s="11">
        <f t="shared" si="148"/>
        <v>-43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-2.3255813953488372E-2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277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660.1</v>
      </c>
      <c r="AA3192" s="11">
        <f t="shared" si="148"/>
        <v>38.799999999999997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2.5753673685805181E-2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836</v>
      </c>
      <c r="AA3193" s="11">
        <f t="shared" si="148"/>
        <v>38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2.6315789473684209E-2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540</v>
      </c>
      <c r="AA3194" s="11">
        <f t="shared" si="148"/>
        <v>90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1.1111111111111112E-2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322</v>
      </c>
      <c r="AA3196" s="11">
        <f t="shared" si="148"/>
        <v>-107.3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-9.316770186335404E-3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264</v>
      </c>
      <c r="AA3197" s="11">
        <f t="shared" si="148"/>
        <v>88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1.1363636363636364E-2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739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5.4127198917456022E-2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469</v>
      </c>
      <c r="AA3199" s="11">
        <f t="shared" si="148"/>
        <v>21.3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4.6908315565031986E-2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205.7</v>
      </c>
      <c r="AA3200" s="11">
        <f t="shared" si="148"/>
        <v>-41.1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-2.4307243558580459E-2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535.20000000000005</v>
      </c>
      <c r="AA3201" s="11">
        <f t="shared" si="148"/>
        <v>41.2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2.428998505231689E-2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265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378</v>
      </c>
      <c r="AA3204" s="11">
        <f t="shared" si="151"/>
        <v>42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2.3809523809523808E-2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296.5</v>
      </c>
      <c r="AA3205" s="11">
        <f t="shared" si="151"/>
        <v>74.099999999999994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1.3490725126475547E-2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417</v>
      </c>
      <c r="AA3206" s="11">
        <f t="shared" si="151"/>
        <v>37.9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2.6378896882494004E-2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628</v>
      </c>
      <c r="AA3207" s="11">
        <f t="shared" si="151"/>
        <v>89.7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1.1146496815286623E-2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403</v>
      </c>
      <c r="AA3208" s="11">
        <f t="shared" si="151"/>
        <v>100.8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9.9255583126550868E-3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230</v>
      </c>
      <c r="AA3209" s="11">
        <f t="shared" si="151"/>
        <v>-7.2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-0.1391304347826087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472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301</v>
      </c>
      <c r="AA3211" s="11">
        <f t="shared" si="151"/>
        <v>-30.1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-3.3222591362126248E-2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277</v>
      </c>
      <c r="AA3212" s="11">
        <f t="shared" si="151"/>
        <v>138.5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7.2202166064981952E-3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660.1</v>
      </c>
      <c r="AA3213" s="11">
        <f t="shared" si="151"/>
        <v>94.3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1.0604453870625662E-2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836</v>
      </c>
      <c r="AA3214" s="11">
        <f t="shared" si="151"/>
        <v>64.3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1.555023923444976E-2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352.9</v>
      </c>
      <c r="AA3215" s="11">
        <f t="shared" si="151"/>
        <v>117.6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8.5009917823746107E-3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264</v>
      </c>
      <c r="AA3216" s="11">
        <f t="shared" si="151"/>
        <v>66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1.5151515151515152E-2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739</v>
      </c>
      <c r="AA3217" s="11">
        <f t="shared" si="151"/>
        <v>23.1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4.3301759133964821E-2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469</v>
      </c>
      <c r="AA3218" s="11">
        <f t="shared" si="151"/>
        <v>19.5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5.1172707889125799E-2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205.7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535.20000000000005</v>
      </c>
      <c r="AA3220" s="11">
        <f t="shared" si="151"/>
        <v>35.700000000000003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2.802690582959641E-2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244.7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265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378</v>
      </c>
      <c r="AA3224" s="11">
        <f t="shared" si="151"/>
        <v>75.599999999999994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1.3227513227513227E-2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296.5</v>
      </c>
      <c r="AA3225" s="11">
        <f t="shared" si="151"/>
        <v>59.3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1.6863406408094434E-2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417</v>
      </c>
      <c r="AA3226" s="11">
        <f t="shared" si="151"/>
        <v>37.9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2.6378896882494004E-2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628</v>
      </c>
      <c r="AA3227" s="11">
        <f t="shared" si="151"/>
        <v>104.7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9.5541401273885346E-3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403</v>
      </c>
      <c r="AA3228" s="11">
        <f t="shared" si="151"/>
        <v>134.30000000000001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7.4441687344913151E-3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230</v>
      </c>
      <c r="AA3229" s="11">
        <f t="shared" si="151"/>
        <v>-6.8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-0.14782608695652175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472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277</v>
      </c>
      <c r="AA3231" s="11">
        <f t="shared" si="151"/>
        <v>138.5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7.2202166064981952E-3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660.1</v>
      </c>
      <c r="AA3232" s="11">
        <f t="shared" si="151"/>
        <v>82.5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1.2119375852143614E-2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836</v>
      </c>
      <c r="AA3233" s="11">
        <f t="shared" si="151"/>
        <v>76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1.3157894736842105E-2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540</v>
      </c>
      <c r="AA3234" s="11">
        <f t="shared" si="151"/>
        <v>180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5.5555555555555558E-3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352.9</v>
      </c>
      <c r="AA3236" s="11">
        <f t="shared" si="151"/>
        <v>-50.4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-1.9835647492207426E-2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322</v>
      </c>
      <c r="AA3237" s="11">
        <f t="shared" si="151"/>
        <v>107.3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9.316770186335404E-3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374.6</v>
      </c>
      <c r="AA3238" s="11">
        <f t="shared" si="151"/>
        <v>-53.5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-1.8686599038974905E-2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183.4</v>
      </c>
      <c r="AA3239" s="11">
        <f t="shared" si="151"/>
        <v>-183.4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-5.4525627044711015E-3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498</v>
      </c>
      <c r="AA3240" s="11">
        <f t="shared" si="151"/>
        <v>-45.3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-2.2088353413654619E-2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264</v>
      </c>
      <c r="AA3241" s="11">
        <f t="shared" si="151"/>
        <v>44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2.2727272727272728E-2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739</v>
      </c>
      <c r="AA3242" s="11">
        <f t="shared" si="151"/>
        <v>43.5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2.3004059539918808E-2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469</v>
      </c>
      <c r="AA3243" s="11">
        <f t="shared" si="151"/>
        <v>20.399999999999999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4.9040511727078892E-2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205.7</v>
      </c>
      <c r="AA3244" s="11">
        <f t="shared" si="151"/>
        <v>29.4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3.4030140982012638E-2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535.20000000000005</v>
      </c>
      <c r="AA3245" s="11">
        <f t="shared" si="151"/>
        <v>15.7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6.3527653213751867E-2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244.7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265</v>
      </c>
      <c r="AA3248" s="11">
        <f t="shared" si="151"/>
        <v>265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3.7735849056603774E-3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378</v>
      </c>
      <c r="AA3249" s="11">
        <f t="shared" si="151"/>
        <v>21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4.7619047619047616E-2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296.5</v>
      </c>
      <c r="AA3250" s="11">
        <f t="shared" si="151"/>
        <v>27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3.7099494097807759E-2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417</v>
      </c>
      <c r="AA3251" s="11">
        <f t="shared" si="151"/>
        <v>19.899999999999999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5.0359712230215826E-2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628</v>
      </c>
      <c r="AA3252" s="11">
        <f t="shared" si="151"/>
        <v>41.9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2.3885350318471339E-2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403</v>
      </c>
      <c r="AA3253" s="11">
        <f t="shared" si="151"/>
        <v>26.9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3.7220843672456573E-2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230</v>
      </c>
      <c r="AA3254" s="11">
        <f t="shared" si="151"/>
        <v>-7.4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-0.13478260869565217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472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301</v>
      </c>
      <c r="AA3256" s="11">
        <f t="shared" si="151"/>
        <v>-150.5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-6.6445182724252493E-3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277</v>
      </c>
      <c r="AA3257" s="11">
        <f t="shared" si="151"/>
        <v>21.3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4.6931407942238268E-2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660.1</v>
      </c>
      <c r="AA3258" s="11">
        <f t="shared" si="151"/>
        <v>24.4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4.0902893500984701E-2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836</v>
      </c>
      <c r="AA3259" s="11">
        <f t="shared" si="151"/>
        <v>49.2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2.033492822966507E-2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540</v>
      </c>
      <c r="AA3260" s="11">
        <f t="shared" si="151"/>
        <v>36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2.7777777777777776E-2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322</v>
      </c>
      <c r="AA3262" s="11">
        <f t="shared" si="151"/>
        <v>35.799999999999997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2.7950310559006212E-2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183.4</v>
      </c>
      <c r="AA3263" s="11">
        <f t="shared" si="151"/>
        <v>-183.4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-5.4525627044711015E-3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264</v>
      </c>
      <c r="AA3264" s="11">
        <f t="shared" si="151"/>
        <v>37.700000000000003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2.6515151515151516E-2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739</v>
      </c>
      <c r="AA3265" s="11">
        <f t="shared" si="151"/>
        <v>11.9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8.3897158322056839E-2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469</v>
      </c>
      <c r="AA3266" s="11">
        <f t="shared" si="151"/>
        <v>24.7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4.0511727078891259E-2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205.7</v>
      </c>
      <c r="AA3267" s="11">
        <f t="shared" ref="AA3267:AA3330" si="154">ROUND(IFERROR(Z3267/M3267,0),1)</f>
        <v>102.9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9.7228974234321829E-3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535.20000000000005</v>
      </c>
      <c r="AA3268" s="11">
        <f t="shared" si="154"/>
        <v>26.8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3.7369207772795211E-2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244.7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265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378</v>
      </c>
      <c r="AA3272" s="11">
        <f t="shared" si="154"/>
        <v>31.5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3.1746031746031744E-2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296.5</v>
      </c>
      <c r="AA3273" s="11">
        <f t="shared" si="154"/>
        <v>32.9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3.0354131534569982E-2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417</v>
      </c>
      <c r="AA3274" s="11">
        <f t="shared" si="154"/>
        <v>104.3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9.5923261390887284E-3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297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628</v>
      </c>
      <c r="AA3276" s="11">
        <f t="shared" si="154"/>
        <v>62.8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1.5923566878980892E-2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403</v>
      </c>
      <c r="AA3277" s="11">
        <f t="shared" si="154"/>
        <v>80.599999999999994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1.2406947890818859E-2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230</v>
      </c>
      <c r="AA3278" s="11">
        <f t="shared" si="154"/>
        <v>-13.5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-7.3913043478260873E-2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472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301</v>
      </c>
      <c r="AA3280" s="11">
        <f t="shared" si="154"/>
        <v>-150.5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-6.6445182724252493E-3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268</v>
      </c>
      <c r="AA3281" s="11">
        <f t="shared" si="154"/>
        <v>-134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-7.462686567164179E-3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277</v>
      </c>
      <c r="AA3282" s="11">
        <f t="shared" si="154"/>
        <v>34.6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2.8880866425992781E-2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660.1</v>
      </c>
      <c r="AA3283" s="11">
        <f t="shared" si="154"/>
        <v>38.799999999999997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2.5753673685805181E-2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836</v>
      </c>
      <c r="AA3284" s="11">
        <f t="shared" si="154"/>
        <v>52.3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1.9138755980861243E-2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540</v>
      </c>
      <c r="AA3285" s="11">
        <f t="shared" si="154"/>
        <v>77.099999999999994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1.2962962962962963E-2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352.9</v>
      </c>
      <c r="AA3287" s="11">
        <f t="shared" si="154"/>
        <v>176.5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5.6673278549164074E-3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322</v>
      </c>
      <c r="AA3288" s="11">
        <f t="shared" si="154"/>
        <v>322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3.105590062111801E-3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264</v>
      </c>
      <c r="AA3289" s="11">
        <f t="shared" si="154"/>
        <v>44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2.2727272727272728E-2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739</v>
      </c>
      <c r="AA3290" s="11">
        <f t="shared" si="154"/>
        <v>18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5.5480378890392423E-2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469</v>
      </c>
      <c r="AA3291" s="11">
        <f t="shared" si="154"/>
        <v>31.3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3.1982942430703626E-2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205.7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535.20000000000005</v>
      </c>
      <c r="AA3293" s="11">
        <f t="shared" si="154"/>
        <v>41.2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2.428998505231689E-2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244.7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265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378</v>
      </c>
      <c r="AA3297" s="11">
        <f t="shared" si="154"/>
        <v>-378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-2.6455026455026454E-3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296.5</v>
      </c>
      <c r="AA3298" s="11">
        <f t="shared" si="154"/>
        <v>37.1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2.6981450252951095E-2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417</v>
      </c>
      <c r="AA3299" s="11">
        <f t="shared" si="154"/>
        <v>41.7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2.3980815347721823E-2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297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277.10000000000002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628</v>
      </c>
      <c r="AA3302" s="11">
        <f t="shared" si="154"/>
        <v>89.7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1.1146496815286623E-2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373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403</v>
      </c>
      <c r="AA3304" s="11">
        <f t="shared" si="154"/>
        <v>134.30000000000001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7.4441687344913151E-3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230</v>
      </c>
      <c r="AA3305" s="11">
        <f t="shared" si="154"/>
        <v>-7.9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-0.12608695652173912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472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301</v>
      </c>
      <c r="AA3307" s="11">
        <f t="shared" si="154"/>
        <v>-30.1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-3.3222591362126248E-2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268</v>
      </c>
      <c r="AA3308" s="11">
        <f t="shared" si="154"/>
        <v>-268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-3.7313432835820895E-3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277</v>
      </c>
      <c r="AA3309" s="11">
        <f t="shared" si="154"/>
        <v>69.3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1.444043321299639E-2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660.1</v>
      </c>
      <c r="AA3310" s="11">
        <f t="shared" si="154"/>
        <v>66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1.5149219815179518E-2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836</v>
      </c>
      <c r="AA3311" s="11">
        <f t="shared" si="154"/>
        <v>64.3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1.555023923444976E-2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540</v>
      </c>
      <c r="AA3312" s="11">
        <f t="shared" si="154"/>
        <v>108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9.2592592592592587E-3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352.9</v>
      </c>
      <c r="AA3314" s="11">
        <f t="shared" si="154"/>
        <v>-70.599999999999994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-1.4168319637291019E-2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322</v>
      </c>
      <c r="AA3315" s="11">
        <f t="shared" si="154"/>
        <v>-80.5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-1.2422360248447204E-2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374.6</v>
      </c>
      <c r="AA3316" s="11">
        <f t="shared" si="154"/>
        <v>-41.6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-2.4025627335824879E-2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183.4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264</v>
      </c>
      <c r="AA3318" s="11">
        <f t="shared" si="154"/>
        <v>44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2.2727272727272728E-2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739</v>
      </c>
      <c r="AA3319" s="11">
        <f t="shared" si="154"/>
        <v>23.1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4.3301759133964821E-2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469</v>
      </c>
      <c r="AA3320" s="11">
        <f t="shared" si="154"/>
        <v>31.3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3.1982942430703626E-2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205.7</v>
      </c>
      <c r="AA3321" s="11">
        <f t="shared" si="154"/>
        <v>205.7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4.8614487117160914E-3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535.20000000000005</v>
      </c>
      <c r="AA3322" s="11">
        <f t="shared" si="154"/>
        <v>53.5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1.8684603886397606E-2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244.7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265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378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296.5</v>
      </c>
      <c r="AA3327" s="11">
        <f t="shared" si="154"/>
        <v>49.4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2.0236087689713321E-2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297</v>
      </c>
      <c r="AA3328" s="11">
        <f t="shared" si="154"/>
        <v>297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3.3670033670033669E-3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277.10000000000002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628</v>
      </c>
      <c r="AA3330" s="11">
        <f t="shared" si="154"/>
        <v>78.5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1.2738853503184714E-2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373</v>
      </c>
      <c r="AA3331" s="11">
        <f t="shared" ref="AA3331:AA3394" si="157">ROUND(IFERROR(Z3331/M3331,0),1)</f>
        <v>373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2.6809651474530832E-3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403</v>
      </c>
      <c r="AA3332" s="11">
        <f t="shared" si="157"/>
        <v>100.8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9.9255583126550868E-3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230</v>
      </c>
      <c r="AA3333" s="11">
        <f t="shared" si="157"/>
        <v>-7.2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-0.1391304347826087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472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301</v>
      </c>
      <c r="AA3335" s="11">
        <f t="shared" si="157"/>
        <v>-23.2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-4.3189368770764118E-2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268</v>
      </c>
      <c r="AA3336" s="11">
        <f t="shared" si="157"/>
        <v>-268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-3.7313432835820895E-3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277</v>
      </c>
      <c r="AA3337" s="11">
        <f t="shared" si="157"/>
        <v>92.3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1.0830324909747292E-2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660.1</v>
      </c>
      <c r="AA3338" s="11">
        <f t="shared" si="157"/>
        <v>94.3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1.0604453870625662E-2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836</v>
      </c>
      <c r="AA3339" s="11">
        <f t="shared" si="157"/>
        <v>69.7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1.4354066985645933E-2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540</v>
      </c>
      <c r="AA3340" s="11">
        <f t="shared" si="157"/>
        <v>108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9.2592592592592587E-3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322</v>
      </c>
      <c r="AA3342" s="11">
        <f t="shared" si="157"/>
        <v>-80.5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-1.2422360248447204E-2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374.6</v>
      </c>
      <c r="AA3343" s="11">
        <f t="shared" si="157"/>
        <v>-46.8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-2.135611318739989E-2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183.4</v>
      </c>
      <c r="AA3344" s="11">
        <f t="shared" si="157"/>
        <v>-183.4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-5.4525627044711015E-3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498</v>
      </c>
      <c r="AA3345" s="11">
        <f t="shared" si="157"/>
        <v>-249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-4.0160642570281121E-3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264</v>
      </c>
      <c r="AA3346" s="11">
        <f t="shared" si="157"/>
        <v>52.8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1.893939393939394E-2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739</v>
      </c>
      <c r="AA3347" s="11">
        <f t="shared" si="157"/>
        <v>73.900000000000006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1.3531799729364006E-2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469</v>
      </c>
      <c r="AA3348" s="11">
        <f t="shared" si="157"/>
        <v>31.3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3.1982942430703626E-2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205.7</v>
      </c>
      <c r="AA3349" s="11">
        <f t="shared" si="157"/>
        <v>29.4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3.4030140982012638E-2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535.20000000000005</v>
      </c>
      <c r="AA3350" s="11">
        <f t="shared" si="157"/>
        <v>15.3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6.5396113602391628E-2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244.7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265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378</v>
      </c>
      <c r="AA3354" s="11">
        <f t="shared" si="157"/>
        <v>15.1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6.6137566137566134E-2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296.5</v>
      </c>
      <c r="AA3355" s="11">
        <f t="shared" si="157"/>
        <v>24.7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4.0472175379426642E-2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417</v>
      </c>
      <c r="AA3356" s="11">
        <f t="shared" si="157"/>
        <v>17.399999999999999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5.7553956834532377E-2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297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277.10000000000002</v>
      </c>
      <c r="AA3358" s="11">
        <f t="shared" si="157"/>
        <v>-277.10000000000002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-3.6088054853843374E-3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628</v>
      </c>
      <c r="AA3359" s="11">
        <f t="shared" si="157"/>
        <v>34.9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2.8662420382165606E-2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373</v>
      </c>
      <c r="AA3360" s="11">
        <f t="shared" si="157"/>
        <v>124.3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8.0428954423592495E-3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403</v>
      </c>
      <c r="AA3361" s="11">
        <f t="shared" si="157"/>
        <v>16.8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5.9553349875930521E-2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230</v>
      </c>
      <c r="AA3362" s="11">
        <f t="shared" si="157"/>
        <v>-7.9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-0.12608695652173912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472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301</v>
      </c>
      <c r="AA3364" s="11">
        <f t="shared" si="157"/>
        <v>-60.2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-1.6611295681063124E-2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268</v>
      </c>
      <c r="AA3365" s="11">
        <f t="shared" si="157"/>
        <v>-17.899999999999999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-5.5970149253731345E-2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277</v>
      </c>
      <c r="AA3366" s="11">
        <f t="shared" si="157"/>
        <v>18.5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5.4151624548736461E-2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660.1</v>
      </c>
      <c r="AA3367" s="11">
        <f t="shared" si="157"/>
        <v>20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4.999242539009241E-2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836</v>
      </c>
      <c r="AA3368" s="11">
        <f t="shared" si="157"/>
        <v>39.799999999999997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2.5119617224880382E-2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540</v>
      </c>
      <c r="AA3369" s="11">
        <f t="shared" si="157"/>
        <v>31.8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3.1481481481481478E-2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352.9</v>
      </c>
      <c r="AA3371" s="11">
        <f t="shared" si="157"/>
        <v>22.1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4.5338622839331259E-2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322</v>
      </c>
      <c r="AA3372" s="11">
        <f t="shared" si="157"/>
        <v>80.5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1.2422360248447204E-2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374.6</v>
      </c>
      <c r="AA3373" s="11">
        <f t="shared" si="157"/>
        <v>12.1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8.2754938601174582E-2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183.4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498</v>
      </c>
      <c r="AA3375" s="11">
        <f t="shared" si="157"/>
        <v>124.5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8.0321285140562242E-3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264</v>
      </c>
      <c r="AA3376" s="11">
        <f t="shared" si="157"/>
        <v>37.700000000000003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2.6515151515151516E-2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739</v>
      </c>
      <c r="AA3377" s="11">
        <f t="shared" si="157"/>
        <v>11.5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8.6603518267929641E-2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469</v>
      </c>
      <c r="AA3378" s="11">
        <f t="shared" si="157"/>
        <v>33.5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2.9850746268656716E-2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205.7</v>
      </c>
      <c r="AA3379" s="11">
        <f t="shared" si="157"/>
        <v>68.599999999999994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1.4584346135148274E-2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535.20000000000005</v>
      </c>
      <c r="AA3380" s="11">
        <f t="shared" si="157"/>
        <v>21.4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4.6711509715994019E-2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244.7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265</v>
      </c>
      <c r="AA3383" s="11">
        <f t="shared" si="157"/>
        <v>44.2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2.2641509433962263E-2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378</v>
      </c>
      <c r="AA3384" s="11">
        <f t="shared" si="157"/>
        <v>75.599999999999994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1.3227513227513227E-2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296.5</v>
      </c>
      <c r="AA3385" s="11">
        <f t="shared" si="157"/>
        <v>42.4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2.3608768971332208E-2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417</v>
      </c>
      <c r="AA3386" s="11">
        <f t="shared" si="157"/>
        <v>26.1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3.8369304556354913E-2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297</v>
      </c>
      <c r="AA3387" s="11">
        <f t="shared" si="157"/>
        <v>-297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-3.3670033670033669E-3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277.10000000000002</v>
      </c>
      <c r="AA3388" s="11">
        <f t="shared" si="157"/>
        <v>-277.10000000000002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-3.6088054853843374E-3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628</v>
      </c>
      <c r="AA3389" s="11">
        <f t="shared" si="157"/>
        <v>52.3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1.9108280254777069E-2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373</v>
      </c>
      <c r="AA3390" s="11">
        <f t="shared" si="157"/>
        <v>124.3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8.0428954423592495E-3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403</v>
      </c>
      <c r="AA3391" s="11">
        <f t="shared" si="157"/>
        <v>21.2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4.7146401985111663E-2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230</v>
      </c>
      <c r="AA3392" s="11">
        <f t="shared" si="157"/>
        <v>-7.9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-0.12608695652173912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472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301</v>
      </c>
      <c r="AA3394" s="11">
        <f t="shared" si="157"/>
        <v>-27.4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-3.6544850498338874E-2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268</v>
      </c>
      <c r="AA3395" s="11">
        <f t="shared" ref="AA3395:AA3458" si="160">ROUND(IFERROR(Z3395/M3395,0),1)</f>
        <v>-134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-7.462686567164179E-3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277</v>
      </c>
      <c r="AA3396" s="11">
        <f t="shared" si="160"/>
        <v>30.8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3.2490974729241874E-2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660.1</v>
      </c>
      <c r="AA3397" s="11">
        <f t="shared" si="160"/>
        <v>31.4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3.1813361611876985E-2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836</v>
      </c>
      <c r="AA3398" s="11">
        <f t="shared" si="160"/>
        <v>46.4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2.1531100478468901E-2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540</v>
      </c>
      <c r="AA3399" s="11">
        <f t="shared" si="160"/>
        <v>41.5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2.4074074074074074E-2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352.9</v>
      </c>
      <c r="AA3401" s="11">
        <f t="shared" si="160"/>
        <v>50.4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1.9835647492207426E-2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322</v>
      </c>
      <c r="AA3402" s="11">
        <f t="shared" si="160"/>
        <v>-161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-6.2111801242236021E-3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208.6</v>
      </c>
      <c r="AA3403" s="11">
        <f t="shared" si="160"/>
        <v>-41.7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-2.3969319271332695E-2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374.6</v>
      </c>
      <c r="AA3404" s="11">
        <f t="shared" si="160"/>
        <v>22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4.5381740523224773E-2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183.4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498</v>
      </c>
      <c r="AA3406" s="11">
        <f t="shared" si="160"/>
        <v>166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6.024096385542169E-3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582</v>
      </c>
      <c r="AA3407" s="11">
        <f t="shared" si="160"/>
        <v>97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1.0309278350515464E-2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553</v>
      </c>
      <c r="AA3408" s="11">
        <f t="shared" si="160"/>
        <v>-79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-1.2658227848101266E-2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264</v>
      </c>
      <c r="AA3409" s="11">
        <f t="shared" si="160"/>
        <v>33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3.0303030303030304E-2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739</v>
      </c>
      <c r="AA3410" s="11">
        <f t="shared" si="160"/>
        <v>16.399999999999999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6.0893098782138028E-2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469</v>
      </c>
      <c r="AA3411" s="11">
        <f t="shared" si="160"/>
        <v>39.1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2.5586353944562899E-2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205.7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535.20000000000005</v>
      </c>
      <c r="AA3413" s="11">
        <f t="shared" si="160"/>
        <v>29.7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3.3632286995515695E-2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244.7</v>
      </c>
      <c r="AA3415" s="11">
        <f t="shared" si="160"/>
        <v>244.7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4.086636697997548E-3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265</v>
      </c>
      <c r="AA3416" s="11">
        <f t="shared" si="160"/>
        <v>66.3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1.509433962264151E-2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378</v>
      </c>
      <c r="AA3417" s="11">
        <f t="shared" si="160"/>
        <v>63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1.5873015873015872E-2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296.5</v>
      </c>
      <c r="AA3418" s="11">
        <f t="shared" si="160"/>
        <v>42.4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2.3608768971332208E-2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417</v>
      </c>
      <c r="AA3419" s="11">
        <f t="shared" si="160"/>
        <v>34.799999999999997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2.8776978417266189E-2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297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277.10000000000002</v>
      </c>
      <c r="AA3421" s="11">
        <f t="shared" si="160"/>
        <v>-277.10000000000002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-3.6088054853843374E-3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628</v>
      </c>
      <c r="AA3422" s="11">
        <f t="shared" si="160"/>
        <v>125.6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7.9617834394904458E-3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373</v>
      </c>
      <c r="AA3423" s="11">
        <f t="shared" si="160"/>
        <v>124.3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8.0428954423592495E-3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403</v>
      </c>
      <c r="AA3424" s="11">
        <f t="shared" si="160"/>
        <v>28.8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3.4739454094292806E-2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472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301</v>
      </c>
      <c r="AA3426" s="11">
        <f t="shared" si="160"/>
        <v>-18.8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-5.3156146179401995E-2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268</v>
      </c>
      <c r="AA3427" s="11">
        <f t="shared" si="160"/>
        <v>-53.6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-1.8656716417910446E-2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277</v>
      </c>
      <c r="AA3428" s="11">
        <f t="shared" si="160"/>
        <v>46.2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2.1660649819494584E-2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660.1</v>
      </c>
      <c r="AA3429" s="11">
        <f t="shared" si="160"/>
        <v>38.799999999999997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2.5753673685805181E-2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836</v>
      </c>
      <c r="AA3430" s="11">
        <f t="shared" si="160"/>
        <v>52.3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1.9138755980861243E-2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540</v>
      </c>
      <c r="AA3431" s="11">
        <f t="shared" si="160"/>
        <v>41.5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2.4074074074074074E-2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352.9</v>
      </c>
      <c r="AA3433" s="11">
        <f t="shared" si="160"/>
        <v>-176.5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-5.6673278549164074E-3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259.2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322</v>
      </c>
      <c r="AA3435" s="11">
        <f t="shared" si="160"/>
        <v>-322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-3.105590062111801E-3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208.6</v>
      </c>
      <c r="AA3436" s="11">
        <f t="shared" si="160"/>
        <v>-52.2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-1.9175455417066157E-2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374.6</v>
      </c>
      <c r="AA3437" s="11">
        <f t="shared" si="160"/>
        <v>41.6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2.4025627335824879E-2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183.4</v>
      </c>
      <c r="AA3438" s="11">
        <f t="shared" si="160"/>
        <v>-183.4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-5.4525627044711015E-3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498</v>
      </c>
      <c r="AA3439" s="11">
        <f t="shared" si="160"/>
        <v>498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2.008032128514056E-3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264</v>
      </c>
      <c r="AA3440" s="11">
        <f t="shared" si="160"/>
        <v>37.700000000000003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2.6515151515151516E-2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739</v>
      </c>
      <c r="AA3441" s="11">
        <f t="shared" si="160"/>
        <v>27.4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3.6535859269282815E-2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469</v>
      </c>
      <c r="AA3442" s="11">
        <f t="shared" si="160"/>
        <v>36.1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2.7718550106609809E-2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205.7</v>
      </c>
      <c r="AA3443" s="11">
        <f t="shared" si="160"/>
        <v>205.7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4.8614487117160914E-3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535.20000000000005</v>
      </c>
      <c r="AA3444" s="11">
        <f t="shared" si="160"/>
        <v>38.200000000000003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2.6158445440956649E-2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244.7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265</v>
      </c>
      <c r="AA3447" s="11">
        <f t="shared" si="160"/>
        <v>37.9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2.6415094339622643E-2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378</v>
      </c>
      <c r="AA3448" s="11">
        <f t="shared" si="160"/>
        <v>189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5.2910052910052907E-3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296.5</v>
      </c>
      <c r="AA3449" s="11">
        <f t="shared" si="160"/>
        <v>37.1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2.6981450252951095E-2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417</v>
      </c>
      <c r="AA3450" s="11">
        <f t="shared" si="160"/>
        <v>37.9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2.6378896882494004E-2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297</v>
      </c>
      <c r="AA3451" s="11">
        <f t="shared" si="160"/>
        <v>-297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-3.3670033670033669E-3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277.10000000000002</v>
      </c>
      <c r="AA3452" s="11">
        <f t="shared" si="160"/>
        <v>-277.10000000000002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-3.6088054853843374E-3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628</v>
      </c>
      <c r="AA3453" s="11">
        <f t="shared" si="160"/>
        <v>125.6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7.9617834394904458E-3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373</v>
      </c>
      <c r="AA3454" s="11">
        <f t="shared" si="160"/>
        <v>124.3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8.0428954423592495E-3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403</v>
      </c>
      <c r="AA3455" s="11">
        <f t="shared" si="160"/>
        <v>25.2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3.9702233250620347E-2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472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301</v>
      </c>
      <c r="AA3457" s="11">
        <f t="shared" si="160"/>
        <v>-18.8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-5.3156146179401995E-2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268</v>
      </c>
      <c r="AA3458" s="11">
        <f t="shared" si="160"/>
        <v>-53.6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-1.8656716417910446E-2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277</v>
      </c>
      <c r="AA3459" s="11">
        <f t="shared" ref="AA3459:AA3522" si="163">ROUND(IFERROR(Z3459/M3459,0),1)</f>
        <v>55.4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1.8050541516245487E-2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660.1</v>
      </c>
      <c r="AA3460" s="11">
        <f t="shared" si="163"/>
        <v>60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1.6664141796697469E-2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836</v>
      </c>
      <c r="AA3461" s="11">
        <f t="shared" si="163"/>
        <v>52.3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1.9138755980861243E-2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540</v>
      </c>
      <c r="AA3462" s="11">
        <f t="shared" si="163"/>
        <v>60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1.6666666666666666E-2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227.1</v>
      </c>
      <c r="AA3464" s="11">
        <f t="shared" si="163"/>
        <v>-45.4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-2.2016732716864818E-2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352.9</v>
      </c>
      <c r="AA3465" s="11">
        <f t="shared" si="163"/>
        <v>-88.2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-1.1334655709832815E-2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259.2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322</v>
      </c>
      <c r="AA3467" s="11">
        <f t="shared" si="163"/>
        <v>-80.5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-1.2422360248447204E-2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287.10000000000002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374.6</v>
      </c>
      <c r="AA3469" s="11">
        <f t="shared" si="163"/>
        <v>41.6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2.4025627335824879E-2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183.4</v>
      </c>
      <c r="AA3470" s="11">
        <f t="shared" si="163"/>
        <v>-183.4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-5.4525627044711015E-3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498</v>
      </c>
      <c r="AA3471" s="11">
        <f t="shared" si="163"/>
        <v>249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4.0160642570281121E-3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197</v>
      </c>
      <c r="AA3472" s="11">
        <f t="shared" si="163"/>
        <v>197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5.076142131979695E-3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264</v>
      </c>
      <c r="AA3473" s="11">
        <f t="shared" si="163"/>
        <v>20.3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4.924242424242424E-2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739</v>
      </c>
      <c r="AA3474" s="11">
        <f t="shared" si="163"/>
        <v>92.4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1.0825439783491205E-2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469</v>
      </c>
      <c r="AA3475" s="11">
        <f t="shared" si="163"/>
        <v>29.3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3.4115138592750532E-2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205.7</v>
      </c>
      <c r="AA3476" s="11">
        <f t="shared" si="163"/>
        <v>68.599999999999994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1.4584346135148274E-2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535.20000000000005</v>
      </c>
      <c r="AA3477" s="11">
        <f t="shared" si="163"/>
        <v>15.3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6.5396113602391628E-2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244.7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265</v>
      </c>
      <c r="AA3480" s="11">
        <f t="shared" si="163"/>
        <v>8.8000000000000007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0.11320754716981132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378</v>
      </c>
      <c r="AA3481" s="11">
        <f t="shared" si="163"/>
        <v>126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7.9365079365079361E-3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296.5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0.12141652613827993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417</v>
      </c>
      <c r="AA3483" s="11">
        <f t="shared" si="163"/>
        <v>32.1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3.117505995203837E-2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297</v>
      </c>
      <c r="AA3484" s="11">
        <f t="shared" si="163"/>
        <v>-297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-3.3670033670033669E-3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277.10000000000002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628</v>
      </c>
      <c r="AA3486" s="11">
        <f t="shared" si="163"/>
        <v>52.3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1.9108280254777069E-2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373</v>
      </c>
      <c r="AA3487" s="11">
        <f t="shared" si="163"/>
        <v>186.5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5.3619302949061663E-3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403</v>
      </c>
      <c r="AA3488" s="11">
        <f t="shared" si="163"/>
        <v>12.2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8.1885856079404462E-2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472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301</v>
      </c>
      <c r="AA3490" s="11">
        <f t="shared" si="163"/>
        <v>-37.6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-2.6578073089700997E-2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268</v>
      </c>
      <c r="AA3491" s="11">
        <f t="shared" si="163"/>
        <v>10.3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9.7014925373134331E-2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277</v>
      </c>
      <c r="AA3492" s="11">
        <f t="shared" si="163"/>
        <v>46.2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2.1660649819494584E-2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660.1</v>
      </c>
      <c r="AA3493" s="11">
        <f t="shared" si="163"/>
        <v>55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1.8179063778215421E-2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836</v>
      </c>
      <c r="AA3494" s="11">
        <f t="shared" si="163"/>
        <v>38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2.6315789473684209E-2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540</v>
      </c>
      <c r="AA3495" s="11">
        <f t="shared" si="163"/>
        <v>22.5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4.4444444444444446E-2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352.9</v>
      </c>
      <c r="AA3497" s="11">
        <f t="shared" si="163"/>
        <v>32.1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3.1170303202040239E-2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322</v>
      </c>
      <c r="AA3498" s="11">
        <f t="shared" si="163"/>
        <v>32.200000000000003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3.1055900621118012E-2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208.6</v>
      </c>
      <c r="AA3499" s="11">
        <f t="shared" si="163"/>
        <v>-34.799999999999997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-2.8763183125599234E-2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374.6</v>
      </c>
      <c r="AA3500" s="11">
        <f t="shared" si="163"/>
        <v>12.5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8.008542445274959E-2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299.89999999999998</v>
      </c>
      <c r="AA3501" s="11">
        <f t="shared" si="163"/>
        <v>299.89999999999998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3.3344448149383132E-3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183.4</v>
      </c>
      <c r="AA3502" s="11">
        <f t="shared" si="163"/>
        <v>-183.4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-5.4525627044711015E-3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498</v>
      </c>
      <c r="AA3503" s="11">
        <f t="shared" si="163"/>
        <v>124.5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8.0321285140562242E-3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197</v>
      </c>
      <c r="AA3504" s="11">
        <f t="shared" si="163"/>
        <v>98.5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1.015228426395939E-2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582</v>
      </c>
      <c r="AA3505" s="11">
        <f t="shared" si="163"/>
        <v>72.8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1.3745704467353952E-2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553</v>
      </c>
      <c r="AA3506" s="11">
        <f t="shared" si="163"/>
        <v>-553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-1.8083182640144665E-3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664.2</v>
      </c>
      <c r="AA3507" s="11">
        <f t="shared" si="163"/>
        <v>17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5.8717253839205057E-2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264</v>
      </c>
      <c r="AA3508" s="11">
        <f t="shared" si="163"/>
        <v>18.899999999999999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5.3030303030303032E-2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739</v>
      </c>
      <c r="AA3509" s="11">
        <f t="shared" si="163"/>
        <v>82.1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1.2178619756427604E-2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469</v>
      </c>
      <c r="AA3510" s="11">
        <f t="shared" si="163"/>
        <v>39.1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2.5586353944562899E-2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205.7</v>
      </c>
      <c r="AA3511" s="11">
        <f t="shared" si="163"/>
        <v>102.9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9.7228974234321829E-3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535.20000000000005</v>
      </c>
      <c r="AA3512" s="11">
        <f t="shared" si="163"/>
        <v>23.3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4.2974588938714496E-2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244.7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265</v>
      </c>
      <c r="AA3515" s="11">
        <f t="shared" si="163"/>
        <v>11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9.056603773584905E-2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378</v>
      </c>
      <c r="AA3516" s="11">
        <f t="shared" si="163"/>
        <v>54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1.8518518518518517E-2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296.5</v>
      </c>
      <c r="AA3517" s="11">
        <f t="shared" si="163"/>
        <v>19.8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5.0590219224283306E-2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417</v>
      </c>
      <c r="AA3518" s="11">
        <f t="shared" si="163"/>
        <v>41.7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2.3980815347721823E-2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297</v>
      </c>
      <c r="AA3519" s="11">
        <f t="shared" si="163"/>
        <v>-297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-3.3670033670033669E-3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277.10000000000002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628</v>
      </c>
      <c r="AA3521" s="11">
        <f t="shared" si="163"/>
        <v>209.3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4.7770700636942673E-3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373</v>
      </c>
      <c r="AA3522" s="11">
        <f t="shared" si="163"/>
        <v>186.5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5.3619302949061663E-3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403</v>
      </c>
      <c r="AA3523" s="11">
        <f t="shared" ref="AA3523:AA3586" si="166">ROUND(IFERROR(Z3523/M3523,0),1)</f>
        <v>22.4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4.4665012406947889E-2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554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558.9</v>
      </c>
      <c r="AA3525" s="11">
        <f t="shared" si="166"/>
        <v>31.1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3.2206119162640906E-2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472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301</v>
      </c>
      <c r="AA3527" s="11">
        <f t="shared" si="166"/>
        <v>-27.4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-3.6544850498338874E-2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268</v>
      </c>
      <c r="AA3528" s="11">
        <f t="shared" si="166"/>
        <v>-53.6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-1.8656716417910446E-2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277</v>
      </c>
      <c r="AA3529" s="11">
        <f t="shared" si="166"/>
        <v>46.2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2.1660649819494584E-2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660.1</v>
      </c>
      <c r="AA3530" s="11">
        <f t="shared" si="166"/>
        <v>73.3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1.3634297833661565E-2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836</v>
      </c>
      <c r="AA3531" s="11">
        <f t="shared" si="166"/>
        <v>39.799999999999997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2.5119617224880382E-2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540</v>
      </c>
      <c r="AA3532" s="11">
        <f t="shared" si="166"/>
        <v>30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3.3333333333333333E-2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227.1</v>
      </c>
      <c r="AA3534" s="11">
        <f t="shared" si="166"/>
        <v>-25.2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-3.9630118890356669E-2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352.9</v>
      </c>
      <c r="AA3535" s="11">
        <f t="shared" si="166"/>
        <v>-70.599999999999994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-1.4168319637291019E-2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284.7</v>
      </c>
      <c r="AA3536" s="11">
        <f t="shared" si="166"/>
        <v>-284.7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-3.5124692658939235E-3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259.2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322</v>
      </c>
      <c r="AA3538" s="11">
        <f t="shared" si="166"/>
        <v>322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3.105590062111801E-3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208.6</v>
      </c>
      <c r="AA3539" s="11">
        <f t="shared" si="166"/>
        <v>-52.2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-1.9175455417066157E-2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393.1</v>
      </c>
      <c r="AA3540" s="11">
        <f t="shared" si="166"/>
        <v>-19.7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-5.0877639277537516E-2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374.6</v>
      </c>
      <c r="AA3541" s="11">
        <f t="shared" si="166"/>
        <v>19.7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5.0720768820074744E-2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189.5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299.89999999999998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183.4</v>
      </c>
      <c r="AA3544" s="11">
        <f t="shared" si="166"/>
        <v>-183.4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-5.4525627044711015E-3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498</v>
      </c>
      <c r="AA3545" s="11">
        <f t="shared" si="166"/>
        <v>166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6.024096385542169E-3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517</v>
      </c>
      <c r="AA3546" s="11">
        <f t="shared" si="166"/>
        <v>51.7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1.9342359767891684E-2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197</v>
      </c>
      <c r="AA3547" s="11">
        <f t="shared" si="166"/>
        <v>197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5.076142131979695E-3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582</v>
      </c>
      <c r="AA3548" s="11">
        <f t="shared" si="166"/>
        <v>116.4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8.5910652920962206E-3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553</v>
      </c>
      <c r="AA3549" s="11">
        <f t="shared" si="166"/>
        <v>553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1.8083182640144665E-3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264</v>
      </c>
      <c r="AA3550" s="11">
        <f t="shared" si="166"/>
        <v>29.3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3.4090909090909088E-2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739</v>
      </c>
      <c r="AA3551" s="11">
        <f t="shared" si="166"/>
        <v>35.200000000000003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2.8416779431664412E-2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469</v>
      </c>
      <c r="AA3552" s="11">
        <f t="shared" si="166"/>
        <v>42.6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2.3454157782515993E-2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205.7</v>
      </c>
      <c r="AA3553" s="11">
        <f t="shared" si="166"/>
        <v>-205.7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-4.8614487117160914E-3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535.20000000000005</v>
      </c>
      <c r="AA3554" s="11">
        <f t="shared" si="166"/>
        <v>33.5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2.9895366218236172E-2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244.7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265</v>
      </c>
      <c r="AA3557" s="11">
        <f t="shared" si="166"/>
        <v>15.6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6.4150943396226415E-2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378</v>
      </c>
      <c r="AA3558" s="11">
        <f t="shared" si="166"/>
        <v>126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7.9365079365079361E-3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296.5</v>
      </c>
      <c r="AA3559" s="11">
        <f t="shared" si="166"/>
        <v>32.9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3.0354131534569982E-2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417</v>
      </c>
      <c r="AA3560" s="11">
        <f t="shared" si="166"/>
        <v>69.5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1.4388489208633094E-2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297</v>
      </c>
      <c r="AA3561" s="11">
        <f t="shared" si="166"/>
        <v>-297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-3.3670033670033669E-3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277.10000000000002</v>
      </c>
      <c r="AA3562" s="11">
        <f t="shared" si="166"/>
        <v>-277.10000000000002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-3.6088054853843374E-3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628</v>
      </c>
      <c r="AA3563" s="11">
        <f t="shared" si="166"/>
        <v>104.7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9.5541401273885346E-3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373</v>
      </c>
      <c r="AA3564" s="11">
        <f t="shared" si="166"/>
        <v>373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2.6809651474530832E-3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403</v>
      </c>
      <c r="AA3565" s="11">
        <f t="shared" si="166"/>
        <v>36.6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2.729528535980149E-2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230</v>
      </c>
      <c r="AA3566" s="11">
        <f t="shared" si="166"/>
        <v>-8.1999999999999993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-0.12173913043478261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472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301</v>
      </c>
      <c r="AA3568" s="11">
        <f t="shared" si="166"/>
        <v>-33.4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-2.9900332225913623E-2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268</v>
      </c>
      <c r="AA3569" s="11">
        <f t="shared" si="166"/>
        <v>134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7.462686567164179E-3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277</v>
      </c>
      <c r="AA3570" s="11">
        <f t="shared" si="166"/>
        <v>55.4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1.8050541516245487E-2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660.1</v>
      </c>
      <c r="AA3571" s="11">
        <f t="shared" si="166"/>
        <v>132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7.5746099075897589E-3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836</v>
      </c>
      <c r="AA3572" s="11">
        <f t="shared" si="166"/>
        <v>46.4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2.1531100478468901E-2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540</v>
      </c>
      <c r="AA3573" s="11">
        <f t="shared" si="166"/>
        <v>38.6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2.5925925925925925E-2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227.1</v>
      </c>
      <c r="AA3575" s="11">
        <f t="shared" si="166"/>
        <v>-37.9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-2.6420079260237782E-2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352.9</v>
      </c>
      <c r="AA3576" s="11">
        <f t="shared" si="166"/>
        <v>-352.9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-2.8336639274582037E-3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259.2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322</v>
      </c>
      <c r="AA3578" s="11">
        <f t="shared" si="166"/>
        <v>-64.400000000000006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-1.5527950310559006E-2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208.6</v>
      </c>
      <c r="AA3579" s="11">
        <f t="shared" si="166"/>
        <v>-69.5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-1.4381591562799617E-2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287.10000000000002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374.6</v>
      </c>
      <c r="AA3581" s="11">
        <f t="shared" si="166"/>
        <v>93.7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1.0678056593699945E-2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189.5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299.89999999999998</v>
      </c>
      <c r="AA3583" s="11">
        <f t="shared" si="166"/>
        <v>-150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-6.6688896298766264E-3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183.4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498</v>
      </c>
      <c r="AA3585" s="11">
        <f t="shared" si="166"/>
        <v>249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4.0160642570281121E-3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197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582</v>
      </c>
      <c r="AA3587" s="11">
        <f t="shared" ref="AA3587:AA3650" si="169">ROUND(IFERROR(Z3587/M3587,0),1)</f>
        <v>194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5.1546391752577319E-3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553</v>
      </c>
      <c r="AA3588" s="11">
        <f t="shared" si="169"/>
        <v>92.2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1.0849909584086799E-2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664.2</v>
      </c>
      <c r="AA3589" s="11">
        <f t="shared" si="169"/>
        <v>33.200000000000003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3.011141222523336E-2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264</v>
      </c>
      <c r="AA3590" s="11">
        <f t="shared" si="169"/>
        <v>52.8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1.893939393939394E-2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739</v>
      </c>
      <c r="AA3591" s="11">
        <f t="shared" si="169"/>
        <v>43.5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2.3004059539918808E-2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469</v>
      </c>
      <c r="AA3592" s="11">
        <f t="shared" si="169"/>
        <v>42.6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2.3454157782515993E-2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205.7</v>
      </c>
      <c r="AA3593" s="11">
        <f t="shared" si="169"/>
        <v>-102.9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-9.7228974234321829E-3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535.20000000000005</v>
      </c>
      <c r="AA3594" s="11">
        <f t="shared" si="169"/>
        <v>38.200000000000003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2.6158445440956649E-2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244.7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265</v>
      </c>
      <c r="AA3597" s="11">
        <f t="shared" si="169"/>
        <v>14.7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6.7924528301886791E-2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378</v>
      </c>
      <c r="AA3598" s="11">
        <f t="shared" si="169"/>
        <v>378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2.6455026455026454E-3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296.5</v>
      </c>
      <c r="AA3599" s="11">
        <f t="shared" si="169"/>
        <v>59.3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1.6863406408094434E-2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417</v>
      </c>
      <c r="AA3600" s="11">
        <f t="shared" si="169"/>
        <v>19.899999999999999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5.0359712230215826E-2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297</v>
      </c>
      <c r="AA3601" s="11">
        <f t="shared" si="169"/>
        <v>-297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-3.3670033670033669E-3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277.10000000000002</v>
      </c>
      <c r="AA3602" s="11">
        <f t="shared" si="169"/>
        <v>-277.10000000000002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-3.6088054853843374E-3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628</v>
      </c>
      <c r="AA3603" s="11">
        <f t="shared" si="169"/>
        <v>104.7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9.5541401273885346E-3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373</v>
      </c>
      <c r="AA3604" s="11">
        <f t="shared" si="169"/>
        <v>186.5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5.3619302949061663E-3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403</v>
      </c>
      <c r="AA3605" s="11">
        <f t="shared" si="169"/>
        <v>36.6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2.729528535980149E-2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230</v>
      </c>
      <c r="AA3606" s="11">
        <f t="shared" si="169"/>
        <v>3.2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0.30869565217391304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472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301</v>
      </c>
      <c r="AA3608" s="11">
        <f t="shared" si="169"/>
        <v>-27.4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-3.6544850498338874E-2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268</v>
      </c>
      <c r="AA3609" s="11">
        <f t="shared" si="169"/>
        <v>268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3.7313432835820895E-3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277</v>
      </c>
      <c r="AA3610" s="11">
        <f t="shared" si="169"/>
        <v>92.3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1.0830324909747292E-2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660.1</v>
      </c>
      <c r="AA3611" s="11">
        <f t="shared" si="169"/>
        <v>94.3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1.0604453870625662E-2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836</v>
      </c>
      <c r="AA3612" s="11">
        <f t="shared" si="169"/>
        <v>83.6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1.1961722488038277E-2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540</v>
      </c>
      <c r="AA3613" s="11">
        <f t="shared" si="169"/>
        <v>38.6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2.5925925925925925E-2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227.1</v>
      </c>
      <c r="AA3615" s="11">
        <f t="shared" si="169"/>
        <v>-75.7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-1.3210039630118891E-2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352.9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259.2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322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208.6</v>
      </c>
      <c r="AA3619" s="11">
        <f t="shared" si="169"/>
        <v>-69.5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-1.4381591562799617E-2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287.10000000000002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374.6</v>
      </c>
      <c r="AA3621" s="11">
        <f t="shared" si="169"/>
        <v>93.7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1.0678056593699945E-2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189.5</v>
      </c>
      <c r="AA3622" s="11">
        <f t="shared" si="169"/>
        <v>189.5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5.2770448548812663E-3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299.89999999999998</v>
      </c>
      <c r="AA3623" s="11">
        <f t="shared" si="169"/>
        <v>-299.89999999999998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-3.3344448149383132E-3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183.4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498</v>
      </c>
      <c r="AA3625" s="11">
        <f t="shared" si="169"/>
        <v>498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2.008032128514056E-3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197</v>
      </c>
      <c r="AA3626" s="11">
        <f t="shared" si="169"/>
        <v>-197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-5.076142131979695E-3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582</v>
      </c>
      <c r="AA3627" s="11">
        <f t="shared" si="169"/>
        <v>145.5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6.8728522336769758E-3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553</v>
      </c>
      <c r="AA3628" s="11">
        <f t="shared" si="169"/>
        <v>50.3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1.9891500904159132E-2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664.2</v>
      </c>
      <c r="AA3629" s="11">
        <f t="shared" si="169"/>
        <v>36.9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2.7100271002710025E-2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264</v>
      </c>
      <c r="AA3630" s="11">
        <f t="shared" si="169"/>
        <v>20.3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4.924242424242424E-2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739</v>
      </c>
      <c r="AA3631" s="11">
        <f t="shared" si="169"/>
        <v>73.900000000000006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1.3531799729364006E-2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469</v>
      </c>
      <c r="AA3632" s="11">
        <f t="shared" si="169"/>
        <v>36.1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2.7718550106609809E-2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205.7</v>
      </c>
      <c r="AA3633" s="11">
        <f t="shared" si="169"/>
        <v>1.2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0.82644628099173556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535.20000000000005</v>
      </c>
      <c r="AA3634" s="11">
        <f t="shared" si="169"/>
        <v>15.3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6.5396113602391628E-2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244.7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265</v>
      </c>
      <c r="AA3637" s="11">
        <f t="shared" si="169"/>
        <v>7.8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0.12830188679245283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378</v>
      </c>
      <c r="AA3638" s="11">
        <f t="shared" si="169"/>
        <v>25.2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3.968253968253968E-2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296.5</v>
      </c>
      <c r="AA3639" s="11">
        <f t="shared" si="169"/>
        <v>27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3.7099494097807759E-2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417</v>
      </c>
      <c r="AA3640" s="11">
        <f t="shared" si="169"/>
        <v>37.9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2.6378896882494004E-2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400</v>
      </c>
      <c r="AA3641" s="11">
        <f t="shared" si="169"/>
        <v>-400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-2.5000000000000001E-3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297</v>
      </c>
      <c r="AA3642" s="11">
        <f t="shared" si="169"/>
        <v>-297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-3.3670033670033669E-3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277.10000000000002</v>
      </c>
      <c r="AA3643" s="11">
        <f t="shared" si="169"/>
        <v>-277.10000000000002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-3.6088054853843374E-3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628</v>
      </c>
      <c r="AA3644" s="11">
        <f t="shared" si="169"/>
        <v>-125.6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-7.9617834394904458E-3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373</v>
      </c>
      <c r="AA3645" s="11">
        <f t="shared" si="169"/>
        <v>186.5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5.3619302949061663E-3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403</v>
      </c>
      <c r="AA3646" s="11">
        <f t="shared" si="169"/>
        <v>26.9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3.7220843672456573E-2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554</v>
      </c>
      <c r="AA3647" s="11">
        <f t="shared" si="169"/>
        <v>69.3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1.444043321299639E-2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558.9</v>
      </c>
      <c r="AA3648" s="11">
        <f t="shared" si="169"/>
        <v>24.3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4.1152263374485597E-2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230</v>
      </c>
      <c r="AA3649" s="11">
        <f t="shared" si="169"/>
        <v>38.299999999999997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2.6086956521739129E-2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472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301</v>
      </c>
      <c r="AA3651" s="11">
        <f t="shared" ref="AA3651:AA3714" si="172">ROUND(IFERROR(Z3651/M3651,0),1)</f>
        <v>75.3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1.3289036544850499E-2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268</v>
      </c>
      <c r="AA3652" s="11">
        <f t="shared" si="172"/>
        <v>7.1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0.1417910447761194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277</v>
      </c>
      <c r="AA3653" s="11">
        <f t="shared" si="172"/>
        <v>27.7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3.6101083032490974E-2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660.1</v>
      </c>
      <c r="AA3654" s="11">
        <f t="shared" si="172"/>
        <v>60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1.6664141796697469E-2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836</v>
      </c>
      <c r="AA3655" s="11">
        <f t="shared" si="172"/>
        <v>76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1.3157894736842105E-2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540</v>
      </c>
      <c r="AA3656" s="11">
        <f t="shared" si="172"/>
        <v>20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0.05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227.1</v>
      </c>
      <c r="AA3658" s="11">
        <f t="shared" si="172"/>
        <v>-14.2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-7.0453544693967418E-2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352.9</v>
      </c>
      <c r="AA3659" s="11">
        <f t="shared" si="172"/>
        <v>15.3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6.5174270331538678E-2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284.7</v>
      </c>
      <c r="AA3660" s="11">
        <f t="shared" si="172"/>
        <v>-284.7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-3.5124692658939235E-3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259.2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322</v>
      </c>
      <c r="AA3662" s="11">
        <f t="shared" si="172"/>
        <v>20.100000000000001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4.9689440993788817E-2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208.6</v>
      </c>
      <c r="AA3663" s="11">
        <f t="shared" si="172"/>
        <v>-104.3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-9.5877277085330784E-3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393.1</v>
      </c>
      <c r="AA3664" s="11">
        <f t="shared" si="172"/>
        <v>32.799999999999997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3.0526583566522512E-2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287.10000000000002</v>
      </c>
      <c r="AA3665" s="11">
        <f t="shared" si="172"/>
        <v>22.1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4.5280390107976312E-2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374.6</v>
      </c>
      <c r="AA3666" s="11">
        <f t="shared" si="172"/>
        <v>8.6999999999999993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0.11478910838227442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189.5</v>
      </c>
      <c r="AA3667" s="11">
        <f t="shared" si="172"/>
        <v>-6.5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-0.15303430079155672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183.4</v>
      </c>
      <c r="AA3668" s="11">
        <f t="shared" si="172"/>
        <v>5.7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0.17448200654307525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498</v>
      </c>
      <c r="AA3669" s="11">
        <f t="shared" si="172"/>
        <v>71.099999999999994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1.4056224899598393E-2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517</v>
      </c>
      <c r="AA3670" s="11">
        <f t="shared" si="172"/>
        <v>-25.9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-3.8684719535783368E-2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582</v>
      </c>
      <c r="AA3671" s="11">
        <f t="shared" si="172"/>
        <v>9.6999999999999993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0.10309278350515463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553</v>
      </c>
      <c r="AA3672" s="11">
        <f t="shared" si="172"/>
        <v>18.399999999999999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5.4249547920433995E-2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664.2</v>
      </c>
      <c r="AA3673" s="11">
        <f t="shared" si="172"/>
        <v>22.1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4.5167118337850039E-2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264</v>
      </c>
      <c r="AA3674" s="11">
        <f t="shared" si="172"/>
        <v>52.8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1.893939393939394E-2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739</v>
      </c>
      <c r="AA3675" s="11">
        <f t="shared" si="172"/>
        <v>56.8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1.7591339648173207E-2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469</v>
      </c>
      <c r="AA3676" s="11">
        <f t="shared" si="172"/>
        <v>42.6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2.3454157782515993E-2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205.7</v>
      </c>
      <c r="AA3677" s="11">
        <f t="shared" si="172"/>
        <v>205.7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4.8614487117160914E-3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535.20000000000005</v>
      </c>
      <c r="AA3678" s="11">
        <f t="shared" si="172"/>
        <v>25.5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3.9237668161434973E-2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244.7</v>
      </c>
      <c r="AA3679" s="11">
        <f t="shared" si="172"/>
        <v>-22.2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-4.495300367797303E-2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265</v>
      </c>
      <c r="AA3680" s="11">
        <f t="shared" si="172"/>
        <v>16.600000000000001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6.0377358490566038E-2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378</v>
      </c>
      <c r="AA3681" s="11">
        <f t="shared" si="172"/>
        <v>63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1.5873015873015872E-2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296.5</v>
      </c>
      <c r="AA3682" s="11">
        <f t="shared" si="172"/>
        <v>98.8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1.0118043844856661E-2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417</v>
      </c>
      <c r="AA3683" s="11">
        <f t="shared" si="172"/>
        <v>139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7.1942446043165471E-3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510</v>
      </c>
      <c r="AA3684" s="11">
        <f t="shared" si="172"/>
        <v>127.5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7.8431372549019607E-3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400</v>
      </c>
      <c r="AA3685" s="11">
        <f t="shared" si="172"/>
        <v>-26.7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-3.7499999999999999E-2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297</v>
      </c>
      <c r="AA3686" s="11">
        <f t="shared" si="172"/>
        <v>-297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-3.3670033670033669E-3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277.10000000000002</v>
      </c>
      <c r="AA3687" s="11">
        <f t="shared" si="172"/>
        <v>-277.10000000000002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-3.6088054853843374E-3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628</v>
      </c>
      <c r="AA3688" s="11">
        <f t="shared" si="172"/>
        <v>209.3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4.7770700636942673E-3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280</v>
      </c>
      <c r="AA3689" s="11">
        <f t="shared" si="172"/>
        <v>93.3</v>
      </c>
      <c r="AB3689" s="5">
        <f>IFERROR(VLOOKUP(C3689,[2]Sheet1!$B:$F,5,FALSE),0)</f>
        <v>2099157.9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1.0714285714285714E-2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286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402</v>
      </c>
      <c r="AA3691" s="11">
        <f t="shared" si="172"/>
        <v>402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2.4875621890547263E-3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373</v>
      </c>
      <c r="AA3692" s="11">
        <f t="shared" si="172"/>
        <v>46.6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2.1447721179624665E-2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403</v>
      </c>
      <c r="AA3693" s="11">
        <f t="shared" si="172"/>
        <v>44.8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2.2332506203473945E-2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554</v>
      </c>
      <c r="AA3694" s="11">
        <f t="shared" si="172"/>
        <v>61.6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1.6245487364620937E-2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558.9</v>
      </c>
      <c r="AA3695" s="11">
        <f t="shared" si="172"/>
        <v>46.6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2.147074610842727E-2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230</v>
      </c>
      <c r="AA3696" s="11">
        <f t="shared" si="172"/>
        <v>23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4.3478260869565216E-2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472</v>
      </c>
      <c r="AA3697" s="11">
        <f t="shared" si="172"/>
        <v>-47.2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-2.1186440677966101E-2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301</v>
      </c>
      <c r="AA3698" s="11">
        <f t="shared" si="172"/>
        <v>-50.2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-1.9933554817275746E-2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Power</v>
      </c>
      <c r="Z3699">
        <f>IFERROR(VLOOKUP(C3699,[1]LP!$B:$C,2,FALSE),0)</f>
        <v>568.9</v>
      </c>
      <c r="AA3699" s="11">
        <f t="shared" si="172"/>
        <v>-142.19999999999999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-7.031112673580594E-3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268</v>
      </c>
      <c r="AA3700" s="11">
        <f t="shared" si="172"/>
        <v>14.1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7.0895522388059698E-2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277</v>
      </c>
      <c r="AA3701" s="11">
        <f t="shared" si="172"/>
        <v>39.6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2.5270758122743681E-2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579.9</v>
      </c>
      <c r="AA3702" s="11">
        <f t="shared" si="172"/>
        <v>64.400000000000006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1.5519917227108123E-2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660.1</v>
      </c>
      <c r="AA3703" s="11">
        <f t="shared" si="172"/>
        <v>33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3.0298439630359036E-2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836</v>
      </c>
      <c r="AA3704" s="11">
        <f t="shared" si="172"/>
        <v>139.30000000000001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7.1770334928229667E-3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563</v>
      </c>
      <c r="AA3705" s="11">
        <f t="shared" si="172"/>
        <v>140.80000000000001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7.104795737122558E-3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282.89999999999998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540</v>
      </c>
      <c r="AA3707" s="11">
        <f t="shared" si="172"/>
        <v>33.799999999999997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2.9629629629629631E-2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227.1</v>
      </c>
      <c r="AA3708" s="11">
        <f t="shared" si="172"/>
        <v>-32.4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-3.0823425803610745E-2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352.9</v>
      </c>
      <c r="AA3709" s="11">
        <f t="shared" si="172"/>
        <v>39.200000000000003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2.5502975347123834E-2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284.7</v>
      </c>
      <c r="AA3710" s="11">
        <f t="shared" si="172"/>
        <v>-284.7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-3.5124692658939235E-3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259.2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491</v>
      </c>
      <c r="AA3712" s="11">
        <f t="shared" si="172"/>
        <v>61.4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1.6293279022403257E-2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322</v>
      </c>
      <c r="AA3713" s="11">
        <f t="shared" si="172"/>
        <v>46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2.1739130434782608E-2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208.6</v>
      </c>
      <c r="AA3714" s="11">
        <f t="shared" si="172"/>
        <v>104.3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9.5877277085330784E-3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393.1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287.10000000000002</v>
      </c>
      <c r="AA3716" s="11">
        <f t="shared" si="175"/>
        <v>-47.9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-2.0898641588296758E-2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374.6</v>
      </c>
      <c r="AA3717" s="11">
        <f t="shared" si="175"/>
        <v>18.7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5.3390282968499729E-2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189.5</v>
      </c>
      <c r="AA3718" s="11">
        <f t="shared" si="175"/>
        <v>-10.5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-9.498680738786279E-2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183.4</v>
      </c>
      <c r="AA3719" s="11">
        <f t="shared" si="175"/>
        <v>-11.5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-8.7241003271537623E-2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498</v>
      </c>
      <c r="AA3720" s="11">
        <f t="shared" si="175"/>
        <v>99.6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1.0040160642570281E-2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517</v>
      </c>
      <c r="AA3721" s="11">
        <f t="shared" si="175"/>
        <v>64.599999999999994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1.5473887814313346E-2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418.1</v>
      </c>
      <c r="AA3722" s="11">
        <f t="shared" si="175"/>
        <v>-209.1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-4.7835446065534557E-3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478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4.3933054393305436E-2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424</v>
      </c>
      <c r="AA3724" s="11">
        <f t="shared" si="175"/>
        <v>-212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-4.7169811320754715E-3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582</v>
      </c>
      <c r="AA3725" s="11">
        <f t="shared" si="175"/>
        <v>16.2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6.1855670103092786E-2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557.1</v>
      </c>
      <c r="AA3726" s="11">
        <f t="shared" si="175"/>
        <v>29.3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3.4105187578531683E-2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338</v>
      </c>
      <c r="AA3727" s="11">
        <f t="shared" si="175"/>
        <v>26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3.8461538461538464E-2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553</v>
      </c>
      <c r="AA3728" s="11">
        <f t="shared" si="175"/>
        <v>42.5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2.3508137432188065E-2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612</v>
      </c>
      <c r="AA3729" s="11">
        <f t="shared" si="175"/>
        <v>40.799999999999997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2.4509803921568627E-2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664.2</v>
      </c>
      <c r="AA3730" s="11">
        <f t="shared" si="175"/>
        <v>27.7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3.6133694670280034E-2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196.5</v>
      </c>
      <c r="AA3731" s="11">
        <f t="shared" si="175"/>
        <v>-17.899999999999999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-5.5979643765903309E-2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239</v>
      </c>
      <c r="AA3732" s="11">
        <f t="shared" si="175"/>
        <v>59.8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1.6736401673640166E-2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264</v>
      </c>
      <c r="AA3733" s="11">
        <f t="shared" si="175"/>
        <v>29.3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3.4090909090909088E-2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739</v>
      </c>
      <c r="AA3734" s="11">
        <f t="shared" si="175"/>
        <v>67.2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1.4884979702300407E-2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469</v>
      </c>
      <c r="AA3735" s="11">
        <f t="shared" si="175"/>
        <v>39.1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2.5586353944562899E-2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205.7</v>
      </c>
      <c r="AA3736" s="11">
        <f t="shared" si="175"/>
        <v>205.7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4.8614487117160914E-3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535.20000000000005</v>
      </c>
      <c r="AA3737" s="11">
        <f t="shared" si="175"/>
        <v>22.3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4.4843049327354258E-2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244.7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265</v>
      </c>
      <c r="AA3740" s="11">
        <f t="shared" si="175"/>
        <v>12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8.3018867924528297E-2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378</v>
      </c>
      <c r="AA3741" s="11">
        <f t="shared" si="175"/>
        <v>25.2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3.968253968253968E-2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296.5</v>
      </c>
      <c r="AA3742" s="11">
        <f t="shared" si="175"/>
        <v>29.7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3.3726812816188868E-2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417</v>
      </c>
      <c r="AA3743" s="11">
        <f t="shared" si="175"/>
        <v>37.9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2.6378896882494004E-2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400</v>
      </c>
      <c r="AA3744" s="11">
        <f t="shared" si="175"/>
        <v>-200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-5.0000000000000001E-3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297</v>
      </c>
      <c r="AA3745" s="11">
        <f t="shared" si="175"/>
        <v>-297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-3.3670033670033669E-3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277.10000000000002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628</v>
      </c>
      <c r="AA3747" s="11">
        <f t="shared" si="175"/>
        <v>157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6.369426751592357E-3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373</v>
      </c>
      <c r="AA3748" s="11">
        <f t="shared" si="175"/>
        <v>186.5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5.3619302949061663E-3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403</v>
      </c>
      <c r="AA3749" s="11">
        <f t="shared" si="175"/>
        <v>33.6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2.9776674937965261E-2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554</v>
      </c>
      <c r="AA3750" s="11">
        <f t="shared" si="175"/>
        <v>110.8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9.0252707581227436E-3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558.9</v>
      </c>
      <c r="AA3751" s="11">
        <f t="shared" si="175"/>
        <v>27.9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3.5784576847378784E-2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230</v>
      </c>
      <c r="AA3752" s="11">
        <f t="shared" si="175"/>
        <v>19.2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5.2173913043478258E-2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472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301</v>
      </c>
      <c r="AA3754" s="11">
        <f t="shared" si="175"/>
        <v>-301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-3.3222591362126247E-3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268</v>
      </c>
      <c r="AA3755" s="11">
        <f t="shared" si="175"/>
        <v>11.7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8.5820895522388058E-2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277</v>
      </c>
      <c r="AA3756" s="11">
        <f t="shared" si="175"/>
        <v>69.3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1.444043321299639E-2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660.1</v>
      </c>
      <c r="AA3757" s="11">
        <f t="shared" si="175"/>
        <v>47.2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2.1208907741251323E-2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836</v>
      </c>
      <c r="AA3758" s="11">
        <f t="shared" si="175"/>
        <v>83.6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1.1961722488038277E-2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540</v>
      </c>
      <c r="AA3759" s="11">
        <f t="shared" si="175"/>
        <v>25.7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3.888888888888889E-2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227.1</v>
      </c>
      <c r="AA3761" s="11">
        <f t="shared" si="175"/>
        <v>227.1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4.4033465433729636E-3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352.9</v>
      </c>
      <c r="AA3762" s="11">
        <f t="shared" si="175"/>
        <v>25.2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3.9671294984414851E-2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284.7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259.2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322</v>
      </c>
      <c r="AA3765" s="11">
        <f t="shared" si="175"/>
        <v>35.799999999999997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2.7950310559006212E-2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208.6</v>
      </c>
      <c r="AA3766" s="11">
        <f t="shared" si="175"/>
        <v>-104.3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-9.5877277085330784E-3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393.1</v>
      </c>
      <c r="AA3767" s="11">
        <f t="shared" si="175"/>
        <v>43.7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2.2894937674891883E-2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287.10000000000002</v>
      </c>
      <c r="AA3768" s="11">
        <f t="shared" si="175"/>
        <v>95.7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1.0449320794148379E-2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374.6</v>
      </c>
      <c r="AA3769" s="11">
        <f t="shared" si="175"/>
        <v>12.1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8.2754938601174582E-2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189.5</v>
      </c>
      <c r="AA3770" s="11">
        <f t="shared" si="175"/>
        <v>-7.9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-0.12664907651715041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183.4</v>
      </c>
      <c r="AA3771" s="11">
        <f t="shared" si="175"/>
        <v>-30.6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-3.271537622682661E-2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498</v>
      </c>
      <c r="AA3772" s="11">
        <f t="shared" si="175"/>
        <v>99.6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1.0040160642570281E-2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517</v>
      </c>
      <c r="AA3773" s="11">
        <f t="shared" si="175"/>
        <v>-21.5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-4.6421663442940041E-2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197</v>
      </c>
      <c r="AA3774" s="11">
        <f t="shared" si="175"/>
        <v>-32.799999999999997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-3.0456852791878174E-2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582</v>
      </c>
      <c r="AA3775" s="11">
        <f t="shared" si="175"/>
        <v>13.5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7.3883161512027493E-2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338</v>
      </c>
      <c r="AA3776" s="11">
        <f t="shared" si="175"/>
        <v>-22.5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-4.4378698224852069E-2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553</v>
      </c>
      <c r="AA3777" s="11">
        <f t="shared" si="175"/>
        <v>24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4.1591320072332731E-2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664.2</v>
      </c>
      <c r="AA3778" s="11">
        <f t="shared" si="175"/>
        <v>22.9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4.3661547726588375E-2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496</v>
      </c>
      <c r="AA3779" s="11">
        <f t="shared" ref="AA3779:AA3842" si="178">ROUND(IFERROR(Z3779/M3779,0),1)</f>
        <v>82.7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1.2096774193548387E-2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264</v>
      </c>
      <c r="AA3780" s="11">
        <f t="shared" si="178"/>
        <v>33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3.0303030303030304E-2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739</v>
      </c>
      <c r="AA3781" s="11">
        <f t="shared" si="178"/>
        <v>73.900000000000006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1.3531799729364006E-2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469</v>
      </c>
      <c r="AA3782" s="11">
        <f t="shared" si="178"/>
        <v>46.9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2.1321961620469083E-2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205.7</v>
      </c>
      <c r="AA3783" s="11">
        <f t="shared" si="178"/>
        <v>68.599999999999994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1.4584346135148274E-2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535.20000000000005</v>
      </c>
      <c r="AA3784" s="11">
        <f t="shared" si="178"/>
        <v>28.2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3.550074738415545E-2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244.7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265</v>
      </c>
      <c r="AA3787" s="11">
        <f t="shared" si="178"/>
        <v>16.600000000000001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6.0377358490566038E-2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378</v>
      </c>
      <c r="AA3788" s="11">
        <f t="shared" si="178"/>
        <v>31.5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3.1746031746031744E-2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296.5</v>
      </c>
      <c r="AA3789" s="11">
        <f t="shared" si="178"/>
        <v>37.1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2.6981450252951095E-2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417</v>
      </c>
      <c r="AA3790" s="11">
        <f t="shared" si="178"/>
        <v>41.7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2.3980815347721823E-2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400</v>
      </c>
      <c r="AA3791" s="11">
        <f t="shared" si="178"/>
        <v>-200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-5.0000000000000001E-3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297</v>
      </c>
      <c r="AA3792" s="11">
        <f t="shared" si="178"/>
        <v>-297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-3.3670033670033669E-3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277.10000000000002</v>
      </c>
      <c r="AA3793" s="11">
        <f t="shared" si="178"/>
        <v>-277.10000000000002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-3.6088054853843374E-3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628</v>
      </c>
      <c r="AA3794" s="11">
        <f t="shared" si="178"/>
        <v>209.3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4.7770700636942673E-3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373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403</v>
      </c>
      <c r="AA3796" s="11">
        <f t="shared" si="178"/>
        <v>67.2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1.488833746898263E-2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554</v>
      </c>
      <c r="AA3797" s="11">
        <f t="shared" si="178"/>
        <v>138.5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7.2202166064981952E-3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558.9</v>
      </c>
      <c r="AA3798" s="11">
        <f t="shared" si="178"/>
        <v>25.4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3.9363034532116661E-2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230</v>
      </c>
      <c r="AA3799" s="11">
        <f t="shared" si="178"/>
        <v>38.299999999999997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2.6086956521739129E-2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472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301</v>
      </c>
      <c r="AA3801" s="11">
        <f t="shared" si="178"/>
        <v>-50.2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-1.9933554817275746E-2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268</v>
      </c>
      <c r="AA3802" s="11">
        <f t="shared" si="178"/>
        <v>22.3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4.4776119402985072E-2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277</v>
      </c>
      <c r="AA3803" s="11">
        <f t="shared" si="178"/>
        <v>-138.5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-7.2202166064981952E-3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660.1</v>
      </c>
      <c r="AA3804" s="11">
        <f t="shared" si="178"/>
        <v>55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1.8179063778215421E-2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836</v>
      </c>
      <c r="AA3805" s="11">
        <f t="shared" si="178"/>
        <v>83.6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1.1961722488038277E-2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540</v>
      </c>
      <c r="AA3806" s="11">
        <f t="shared" si="178"/>
        <v>41.5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2.4074074074074074E-2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227.1</v>
      </c>
      <c r="AA3808" s="11">
        <f t="shared" si="178"/>
        <v>-75.7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-1.3210039630118891E-2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352.9</v>
      </c>
      <c r="AA3809" s="11">
        <f t="shared" si="178"/>
        <v>58.8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1.7001983564749221E-2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284.7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259.2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491</v>
      </c>
      <c r="AA3812" s="11">
        <f t="shared" si="178"/>
        <v>70.099999999999994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1.4256619144602852E-2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322</v>
      </c>
      <c r="AA3813" s="11">
        <f t="shared" si="178"/>
        <v>64.400000000000006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1.5527950310559006E-2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208.6</v>
      </c>
      <c r="AA3814" s="11">
        <f t="shared" si="178"/>
        <v>-104.3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-9.5877277085330784E-3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393.1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287.10000000000002</v>
      </c>
      <c r="AA3816" s="11">
        <f t="shared" si="178"/>
        <v>-57.4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-1.7415534656913968E-2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374.6</v>
      </c>
      <c r="AA3817" s="11">
        <f t="shared" si="178"/>
        <v>19.7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5.0720768820074744E-2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189.5</v>
      </c>
      <c r="AA3818" s="11">
        <f t="shared" si="178"/>
        <v>-7.3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-0.13720316622691292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183.4</v>
      </c>
      <c r="AA3819" s="11">
        <f t="shared" si="178"/>
        <v>-8.6999999999999993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-0.11450381679389313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498</v>
      </c>
      <c r="AA3820" s="11">
        <f t="shared" si="178"/>
        <v>99.6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1.0040160642570281E-2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517</v>
      </c>
      <c r="AA3821" s="11">
        <f t="shared" si="178"/>
        <v>-27.2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-3.6750483558994199E-2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418.1</v>
      </c>
      <c r="AA3822" s="11">
        <f t="shared" si="178"/>
        <v>-209.1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-4.7835446065534557E-3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478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4.6025104602510462E-2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197</v>
      </c>
      <c r="AA3824" s="11">
        <f t="shared" si="178"/>
        <v>-65.7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-1.5228426395939087E-2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424</v>
      </c>
      <c r="AA3825" s="11">
        <f t="shared" si="178"/>
        <v>-141.30000000000001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-7.0754716981132077E-3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582</v>
      </c>
      <c r="AA3826" s="11">
        <f t="shared" si="178"/>
        <v>20.100000000000001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4.9828178694158079E-2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553</v>
      </c>
      <c r="AA3827" s="11">
        <f t="shared" si="178"/>
        <v>32.5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3.074141048824593E-2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664.2</v>
      </c>
      <c r="AA3828" s="11">
        <f t="shared" si="178"/>
        <v>27.7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3.6133694670280034E-2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196.5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496</v>
      </c>
      <c r="AA3830" s="11">
        <f t="shared" si="178"/>
        <v>165.3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6.0483870967741934E-3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239</v>
      </c>
      <c r="AA3831" s="11">
        <f t="shared" si="178"/>
        <v>2.2000000000000002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0.46025104602510458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264</v>
      </c>
      <c r="AA3832" s="11">
        <f t="shared" si="178"/>
        <v>52.8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1.893939393939394E-2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739</v>
      </c>
      <c r="AA3833" s="11">
        <f t="shared" si="178"/>
        <v>92.4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1.0825439783491205E-2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469</v>
      </c>
      <c r="AA3834" s="11">
        <f t="shared" si="178"/>
        <v>42.6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2.3454157782515993E-2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205.7</v>
      </c>
      <c r="AA3835" s="11">
        <f t="shared" si="178"/>
        <v>-205.7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-4.8614487117160914E-3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535.20000000000005</v>
      </c>
      <c r="AA3836" s="11">
        <f t="shared" si="178"/>
        <v>31.5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3.1763826606875933E-2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244.7</v>
      </c>
      <c r="AA3837" s="11">
        <f t="shared" si="178"/>
        <v>-122.4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-8.1732733959950961E-3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265</v>
      </c>
      <c r="AA3838" s="11">
        <f t="shared" si="178"/>
        <v>20.399999999999999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4.9056603773584909E-2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378</v>
      </c>
      <c r="AA3839" s="11">
        <f t="shared" si="178"/>
        <v>378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2.6455026455026454E-3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296.5</v>
      </c>
      <c r="AA3840" s="11">
        <f t="shared" si="178"/>
        <v>74.099999999999994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1.3490725126475547E-2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417</v>
      </c>
      <c r="AA3841" s="11">
        <f t="shared" si="178"/>
        <v>104.3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9.5923261390887284E-3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510</v>
      </c>
      <c r="AA3842" s="11">
        <f t="shared" si="178"/>
        <v>102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9.8039215686274508E-3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400</v>
      </c>
      <c r="AA3843" s="11">
        <f t="shared" ref="AA3843:AA3906" si="181">ROUND(IFERROR(Z3843/M3843,0),1)</f>
        <v>400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2.5000000000000001E-3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297</v>
      </c>
      <c r="AA3844" s="11">
        <f t="shared" si="181"/>
        <v>-297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-3.3670033670033669E-3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277.10000000000002</v>
      </c>
      <c r="AA3845" s="11">
        <f t="shared" si="181"/>
        <v>-277.10000000000002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-3.6088054853843374E-3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628</v>
      </c>
      <c r="AA3846" s="11">
        <f t="shared" si="181"/>
        <v>628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1.5923566878980893E-3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280</v>
      </c>
      <c r="AA3847" s="11">
        <f t="shared" si="181"/>
        <v>0</v>
      </c>
      <c r="AB3847" s="5">
        <f>IFERROR(VLOOKUP(C3847,[2]Sheet1!$B:$F,5,FALSE),0)</f>
        <v>2099157.9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402</v>
      </c>
      <c r="AA3848" s="11">
        <f t="shared" si="181"/>
        <v>-402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-2.4875621890547263E-3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373</v>
      </c>
      <c r="AA3849" s="11">
        <f t="shared" si="181"/>
        <v>373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2.6809651474530832E-3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403</v>
      </c>
      <c r="AA3850" s="11">
        <f t="shared" si="181"/>
        <v>67.2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1.488833746898263E-2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554</v>
      </c>
      <c r="AA3851" s="11">
        <f t="shared" si="181"/>
        <v>110.8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9.0252707581227436E-3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558.9</v>
      </c>
      <c r="AA3852" s="11">
        <f t="shared" si="181"/>
        <v>27.9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3.5784576847378784E-2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230</v>
      </c>
      <c r="AA3853" s="11">
        <f t="shared" si="181"/>
        <v>230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4.3478260869565218E-3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472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301</v>
      </c>
      <c r="AA3855" s="11">
        <f t="shared" si="181"/>
        <v>-43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-2.3255813953488372E-2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268</v>
      </c>
      <c r="AA3856" s="11">
        <f t="shared" si="181"/>
        <v>22.3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4.4776119402985072E-2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277</v>
      </c>
      <c r="AA3857" s="11">
        <f t="shared" si="181"/>
        <v>-30.8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-3.2490974729241874E-2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579.9</v>
      </c>
      <c r="AA3858" s="11">
        <f t="shared" si="181"/>
        <v>82.8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1.2071046732195206E-2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660.1</v>
      </c>
      <c r="AA3859" s="11">
        <f t="shared" si="181"/>
        <v>66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1.5149219815179518E-2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836</v>
      </c>
      <c r="AA3860" s="11">
        <f t="shared" si="181"/>
        <v>278.7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3.5885167464114833E-3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563</v>
      </c>
      <c r="AA3861" s="11">
        <f t="shared" si="181"/>
        <v>-140.80000000000001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-7.104795737122558E-3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540</v>
      </c>
      <c r="AA3862" s="11">
        <f t="shared" si="181"/>
        <v>45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2.2222222222222223E-2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227.1</v>
      </c>
      <c r="AA3863" s="11">
        <f t="shared" si="181"/>
        <v>-32.4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-3.0823425803610745E-2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352.9</v>
      </c>
      <c r="AA3864" s="11">
        <f t="shared" si="181"/>
        <v>-117.6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-8.5009917823746107E-3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284.7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259.2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491</v>
      </c>
      <c r="AA3867" s="11">
        <f t="shared" si="181"/>
        <v>163.69999999999999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6.1099796334012219E-3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322</v>
      </c>
      <c r="AA3868" s="11">
        <f t="shared" si="181"/>
        <v>107.3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9.316770186335404E-3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208.6</v>
      </c>
      <c r="AA3869" s="11">
        <f t="shared" si="181"/>
        <v>-104.3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-9.5877277085330784E-3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393.1</v>
      </c>
      <c r="AA3870" s="11">
        <f t="shared" si="181"/>
        <v>-393.1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-2.5438819638768759E-3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287.10000000000002</v>
      </c>
      <c r="AA3871" s="11">
        <f t="shared" si="181"/>
        <v>-71.8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-1.3932427725531172E-2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374.6</v>
      </c>
      <c r="AA3872" s="11">
        <f t="shared" si="181"/>
        <v>22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4.5381740523224773E-2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189.5</v>
      </c>
      <c r="AA3873" s="11">
        <f t="shared" si="181"/>
        <v>-7.6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-0.13192612137203166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183.4</v>
      </c>
      <c r="AA3874" s="11">
        <f t="shared" si="181"/>
        <v>-10.199999999999999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-9.8146128680479824E-2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498</v>
      </c>
      <c r="AA3875" s="11">
        <f t="shared" si="181"/>
        <v>124.5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8.0321285140562242E-3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517</v>
      </c>
      <c r="AA3876" s="11">
        <f t="shared" si="181"/>
        <v>-36.9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-2.7079303675048357E-2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418.1</v>
      </c>
      <c r="AA3877" s="11">
        <f t="shared" si="181"/>
        <v>-418.1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-2.3917723032767279E-3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478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2.7196652719665274E-2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197</v>
      </c>
      <c r="AA3879" s="11">
        <f t="shared" si="181"/>
        <v>-39.4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-2.5380710659898477E-2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424</v>
      </c>
      <c r="AA3880" s="11">
        <f t="shared" si="181"/>
        <v>-424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-2.3584905660377358E-3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582</v>
      </c>
      <c r="AA3881" s="11">
        <f t="shared" si="181"/>
        <v>18.8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5.3264604810996562E-2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557.1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338</v>
      </c>
      <c r="AA3883" s="11">
        <f t="shared" si="181"/>
        <v>-67.599999999999994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-1.4792899408284023E-2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553</v>
      </c>
      <c r="AA3884" s="11">
        <f t="shared" si="181"/>
        <v>46.1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2.1699819168173599E-2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612</v>
      </c>
      <c r="AA3885" s="11">
        <f t="shared" si="181"/>
        <v>61.2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1.6339869281045753E-2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664.2</v>
      </c>
      <c r="AA3886" s="11">
        <f t="shared" si="181"/>
        <v>31.6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3.1616982836495028E-2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196.5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496</v>
      </c>
      <c r="AA3888" s="11">
        <f t="shared" si="181"/>
        <v>165.3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6.0483870967741934E-3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239</v>
      </c>
      <c r="AA3889" s="11">
        <f t="shared" si="181"/>
        <v>4.9000000000000004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0.20502092050209206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264</v>
      </c>
      <c r="AA3890" s="11">
        <f t="shared" si="181"/>
        <v>44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2.2727272727272728E-2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739</v>
      </c>
      <c r="AA3891" s="11">
        <f t="shared" si="181"/>
        <v>73.900000000000006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1.3531799729364006E-2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469</v>
      </c>
      <c r="AA3892" s="11">
        <f t="shared" si="181"/>
        <v>39.1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2.5586353944562899E-2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205.7</v>
      </c>
      <c r="AA3893" s="11">
        <f t="shared" si="181"/>
        <v>102.9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9.7228974234321829E-3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535.20000000000005</v>
      </c>
      <c r="AA3894" s="11">
        <f t="shared" si="181"/>
        <v>17.8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5.605381165919282E-2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244.7</v>
      </c>
      <c r="AA3895" s="11">
        <f t="shared" si="181"/>
        <v>-9.4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-0.10625255414793626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265</v>
      </c>
      <c r="AA3896" s="11">
        <f t="shared" si="181"/>
        <v>13.9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7.1698113207547168E-2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378</v>
      </c>
      <c r="AA3897" s="11">
        <f t="shared" si="181"/>
        <v>54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1.8518518518518517E-2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296.5</v>
      </c>
      <c r="AA3898" s="11">
        <f t="shared" si="181"/>
        <v>59.3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1.6863406408094434E-2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417</v>
      </c>
      <c r="AA3899" s="11">
        <f t="shared" si="181"/>
        <v>19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5.2757793764988008E-2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510</v>
      </c>
      <c r="AA3900" s="11">
        <f t="shared" si="181"/>
        <v>72.900000000000006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1.3725490196078431E-2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400</v>
      </c>
      <c r="AA3901" s="11">
        <f t="shared" si="181"/>
        <v>-44.4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-2.2499999999999999E-2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297</v>
      </c>
      <c r="AA3902" s="11">
        <f t="shared" si="181"/>
        <v>-148.5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-6.7340067340067337E-3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277.10000000000002</v>
      </c>
      <c r="AA3903" s="11">
        <f t="shared" si="181"/>
        <v>-277.10000000000002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-3.6088054853843374E-3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628</v>
      </c>
      <c r="AA3904" s="11">
        <f t="shared" si="181"/>
        <v>104.7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9.5541401273885346E-3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280</v>
      </c>
      <c r="AA3905" s="11">
        <f t="shared" si="181"/>
        <v>0</v>
      </c>
      <c r="AB3905" s="5">
        <f>IFERROR(VLOOKUP(C3905,[2]Sheet1!$B:$F,5,FALSE),0)</f>
        <v>2099157.9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402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373</v>
      </c>
      <c r="AA3907" s="11">
        <f t="shared" ref="AA3907:AA3970" si="184">ROUND(IFERROR(Z3907/M3907,0),1)</f>
        <v>33.9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2.9490616621983913E-2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403</v>
      </c>
      <c r="AA3908" s="11">
        <f t="shared" si="184"/>
        <v>20.2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4.9627791563275438E-2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554</v>
      </c>
      <c r="AA3909" s="11">
        <f t="shared" si="184"/>
        <v>36.9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2.7075812274368231E-2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558.9</v>
      </c>
      <c r="AA3910" s="11">
        <f t="shared" si="184"/>
        <v>46.6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2.147074610842727E-2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230</v>
      </c>
      <c r="AA3911" s="11">
        <f t="shared" si="184"/>
        <v>10.5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9.5652173913043481E-2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472</v>
      </c>
      <c r="AA3912" s="11">
        <f t="shared" si="184"/>
        <v>-67.400000000000006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-1.4830508474576272E-2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301</v>
      </c>
      <c r="AA3913" s="11">
        <f t="shared" si="184"/>
        <v>301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3.3222591362126247E-3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268</v>
      </c>
      <c r="AA3914" s="11">
        <f t="shared" si="184"/>
        <v>6.9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0.1455223880597015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277</v>
      </c>
      <c r="AA3915" s="11">
        <f t="shared" si="184"/>
        <v>138.5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7.2202166064981952E-3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579.9</v>
      </c>
      <c r="AA3916" s="11">
        <f t="shared" si="184"/>
        <v>29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3.4488704949129159E-2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660.1</v>
      </c>
      <c r="AA3917" s="11">
        <f t="shared" si="184"/>
        <v>25.4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3.9387971519466748E-2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836</v>
      </c>
      <c r="AA3918" s="11">
        <f t="shared" si="184"/>
        <v>167.2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5.9808612440191387E-3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563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282.89999999999998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540</v>
      </c>
      <c r="AA3921" s="11">
        <f t="shared" si="184"/>
        <v>30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3.3333333333333333E-2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227.1</v>
      </c>
      <c r="AA3922" s="11">
        <f t="shared" si="184"/>
        <v>-9.5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-0.10568031704095113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352.9</v>
      </c>
      <c r="AA3923" s="11">
        <f t="shared" si="184"/>
        <v>17.600000000000001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5.6673278549164076E-2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284.7</v>
      </c>
      <c r="AA3924" s="11">
        <f t="shared" si="184"/>
        <v>-284.7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-3.5124692658939235E-3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259.2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491</v>
      </c>
      <c r="AA3926" s="11">
        <f t="shared" si="184"/>
        <v>35.1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2.8513238289205704E-2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322</v>
      </c>
      <c r="AA3927" s="11">
        <f t="shared" si="184"/>
        <v>32.200000000000003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3.1055900621118012E-2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208.6</v>
      </c>
      <c r="AA3928" s="11">
        <f t="shared" si="184"/>
        <v>-104.3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-9.5877277085330784E-3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393.1</v>
      </c>
      <c r="AA3929" s="11">
        <f t="shared" si="184"/>
        <v>23.1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4.3245993385906893E-2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287.10000000000002</v>
      </c>
      <c r="AA3930" s="11">
        <f t="shared" si="184"/>
        <v>23.9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4.1797283176593515E-2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374.6</v>
      </c>
      <c r="AA3931" s="11">
        <f t="shared" si="184"/>
        <v>10.4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9.6102509343299516E-2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189.5</v>
      </c>
      <c r="AA3932" s="11">
        <f t="shared" si="184"/>
        <v>-21.1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-4.7493403693931395E-2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183.4</v>
      </c>
      <c r="AA3933" s="11">
        <f t="shared" si="184"/>
        <v>6.1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0.16357688113413305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498</v>
      </c>
      <c r="AA3934" s="11">
        <f t="shared" si="184"/>
        <v>62.3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1.6064257028112448E-2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517</v>
      </c>
      <c r="AA3935" s="11">
        <f t="shared" si="184"/>
        <v>23.5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4.2553191489361701E-2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418.1</v>
      </c>
      <c r="AA3936" s="11">
        <f t="shared" si="184"/>
        <v>-418.1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-2.3917723032767279E-3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478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2.9288702928870293E-2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197</v>
      </c>
      <c r="AA3938" s="11">
        <f t="shared" si="184"/>
        <v>-12.3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-8.1218274111675121E-2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424</v>
      </c>
      <c r="AA3939" s="11">
        <f t="shared" si="184"/>
        <v>-141.30000000000001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-7.0754716981132077E-3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582</v>
      </c>
      <c r="AA3940" s="11">
        <f t="shared" si="184"/>
        <v>10.4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9.6219931271477668E-2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557.1</v>
      </c>
      <c r="AA3941" s="11">
        <f t="shared" si="184"/>
        <v>19.2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5.2055286304074667E-2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338</v>
      </c>
      <c r="AA3942" s="11">
        <f t="shared" si="184"/>
        <v>-5.5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-0.18047337278106509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553</v>
      </c>
      <c r="AA3943" s="11">
        <f t="shared" si="184"/>
        <v>25.1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3.9783001808318265E-2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612</v>
      </c>
      <c r="AA3944" s="11">
        <f t="shared" si="184"/>
        <v>21.9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4.5751633986928102E-2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664.2</v>
      </c>
      <c r="AA3945" s="11">
        <f t="shared" si="184"/>
        <v>23.7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4.2155977115326704E-2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196.5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496</v>
      </c>
      <c r="AA3947" s="11">
        <f t="shared" si="184"/>
        <v>19.8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5.040322580645161E-2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239</v>
      </c>
      <c r="AA3948" s="11">
        <f t="shared" si="184"/>
        <v>59.8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1.6736401673640166E-2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477</v>
      </c>
      <c r="AA3949" s="11">
        <f t="shared" si="184"/>
        <v>53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1.8867924528301886E-2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846.1</v>
      </c>
      <c r="AA3951" s="11">
        <f t="shared" si="184"/>
        <v>282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3.5456801796477956E-3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763</v>
      </c>
      <c r="AA3952" s="11">
        <f t="shared" si="184"/>
        <v>69.400000000000006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1.4416775884665793E-2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584.4</v>
      </c>
      <c r="AA3953" s="11">
        <f t="shared" si="184"/>
        <v>29.2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3.4223134839151265E-2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477</v>
      </c>
      <c r="AA3956" s="11">
        <f t="shared" si="184"/>
        <v>79.5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1.2578616352201259E-2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846.1</v>
      </c>
      <c r="AA3958" s="11">
        <f t="shared" si="184"/>
        <v>423.1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2.3637867864318637E-3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763</v>
      </c>
      <c r="AA3959" s="11">
        <f t="shared" si="184"/>
        <v>54.5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1.834862385321101E-2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584.4</v>
      </c>
      <c r="AA3960" s="11">
        <f t="shared" si="184"/>
        <v>45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2.2245037645448325E-2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477</v>
      </c>
      <c r="AA3963" s="11">
        <f t="shared" si="184"/>
        <v>95.4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1.0482180293501049E-2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846.1</v>
      </c>
      <c r="AA3965" s="11">
        <f t="shared" si="184"/>
        <v>141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7.0913603592955912E-3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763</v>
      </c>
      <c r="AA3966" s="11">
        <f t="shared" si="184"/>
        <v>42.4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2.3591087811271297E-2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584.4</v>
      </c>
      <c r="AA3967" s="11">
        <f t="shared" si="184"/>
        <v>32.5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3.0800821355236142E-2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477</v>
      </c>
      <c r="AA3970" s="11">
        <f t="shared" si="184"/>
        <v>95.4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1.0482180293501049E-2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846.1</v>
      </c>
      <c r="AA3972" s="11">
        <f t="shared" si="187"/>
        <v>94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1.0637040538943387E-2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763</v>
      </c>
      <c r="AA3973" s="11">
        <f t="shared" si="187"/>
        <v>58.7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1.7038007863695939E-2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584.4</v>
      </c>
      <c r="AA3974" s="11">
        <f t="shared" si="187"/>
        <v>41.7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2.3956194387405889E-2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477</v>
      </c>
      <c r="AA3977" s="11">
        <f t="shared" si="187"/>
        <v>59.6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1.6771488469601678E-2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846.1</v>
      </c>
      <c r="AA3979" s="11">
        <f t="shared" si="187"/>
        <v>76.900000000000006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1.3000827325375251E-2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763</v>
      </c>
      <c r="AA3980" s="11">
        <f t="shared" si="187"/>
        <v>33.200000000000003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3.0144167758846659E-2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584.4</v>
      </c>
      <c r="AA3981" s="11">
        <f t="shared" si="187"/>
        <v>29.2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3.4223134839151265E-2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477</v>
      </c>
      <c r="AA3984" s="11">
        <f t="shared" si="187"/>
        <v>79.5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1.2578616352201259E-2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846.1</v>
      </c>
      <c r="AA3986" s="11">
        <f t="shared" si="187"/>
        <v>84.6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1.1818933932159319E-2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763</v>
      </c>
      <c r="AA3987" s="11">
        <f t="shared" si="187"/>
        <v>58.7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1.7038007863695939E-2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584.4</v>
      </c>
      <c r="AA3988" s="11">
        <f t="shared" si="187"/>
        <v>27.8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3.5934291581108828E-2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477</v>
      </c>
      <c r="AA3991" s="11">
        <f t="shared" si="187"/>
        <v>119.3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8.385744234800839E-3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846.1</v>
      </c>
      <c r="AA3993" s="11">
        <f t="shared" si="187"/>
        <v>84.6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1.1818933932159319E-2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763</v>
      </c>
      <c r="AA3994" s="11">
        <f t="shared" si="187"/>
        <v>58.7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1.7038007863695939E-2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584.4</v>
      </c>
      <c r="AA3995" s="11">
        <f t="shared" si="187"/>
        <v>32.5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3.0800821355236142E-2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477</v>
      </c>
      <c r="AA3999" s="11">
        <f t="shared" si="187"/>
        <v>119.3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8.385744234800839E-3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846.1</v>
      </c>
      <c r="AA4001" s="11">
        <f t="shared" si="187"/>
        <v>105.8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9.455147145727455E-3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763</v>
      </c>
      <c r="AA4002" s="11">
        <f t="shared" si="187"/>
        <v>69.400000000000006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1.4416775884665793E-2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584.4</v>
      </c>
      <c r="AA4003" s="11">
        <f t="shared" si="187"/>
        <v>32.5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3.0800821355236142E-2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477</v>
      </c>
      <c r="AA4007" s="11">
        <f t="shared" si="187"/>
        <v>119.3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8.385744234800839E-3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846.1</v>
      </c>
      <c r="AA4009" s="11">
        <f t="shared" si="187"/>
        <v>105.8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9.455147145727455E-3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763</v>
      </c>
      <c r="AA4010" s="11">
        <f t="shared" si="187"/>
        <v>69.400000000000006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1.4416775884665793E-2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584.4</v>
      </c>
      <c r="AA4011" s="11">
        <f t="shared" si="187"/>
        <v>32.5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3.0800821355236142E-2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477</v>
      </c>
      <c r="AA4015" s="11">
        <f t="shared" si="187"/>
        <v>95.4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1.0482180293501049E-2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846.1</v>
      </c>
      <c r="AA4017" s="11">
        <f t="shared" si="187"/>
        <v>84.6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1.1818933932159319E-2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763</v>
      </c>
      <c r="AA4018" s="11">
        <f t="shared" si="187"/>
        <v>58.7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1.7038007863695939E-2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584.4</v>
      </c>
      <c r="AA4019" s="11">
        <f t="shared" si="187"/>
        <v>53.1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1.8822724161533196E-2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477</v>
      </c>
      <c r="AA4023" s="11">
        <f t="shared" si="187"/>
        <v>119.3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8.385744234800839E-3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846.1</v>
      </c>
      <c r="AA4025" s="11">
        <f t="shared" si="187"/>
        <v>84.6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1.1818933932159319E-2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763</v>
      </c>
      <c r="AA4026" s="11">
        <f t="shared" si="187"/>
        <v>69.400000000000006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1.4416775884665793E-2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584.4</v>
      </c>
      <c r="AA4027" s="11">
        <f t="shared" si="187"/>
        <v>41.7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2.3956194387405889E-2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477</v>
      </c>
      <c r="AA4031" s="11">
        <f t="shared" si="187"/>
        <v>159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6.2893081761006293E-3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846.1</v>
      </c>
      <c r="AA4033" s="11">
        <f t="shared" si="187"/>
        <v>76.900000000000006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1.3000827325375251E-2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763</v>
      </c>
      <c r="AA4034" s="11">
        <f t="shared" si="187"/>
        <v>76.3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1.310615989515072E-2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584.4</v>
      </c>
      <c r="AA4035" s="11">
        <f t="shared" ref="AA4035:AA4098" si="190">ROUND(IFERROR(Z4035/M4035,0),1)</f>
        <v>53.1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1.8822724161533196E-2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477</v>
      </c>
      <c r="AA4040" s="11">
        <f t="shared" si="190"/>
        <v>59.6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1.6771488469601678E-2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846.1</v>
      </c>
      <c r="AA4042" s="11">
        <f t="shared" si="190"/>
        <v>169.2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5.9094669660796594E-3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763</v>
      </c>
      <c r="AA4043" s="11">
        <f t="shared" si="190"/>
        <v>50.9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1.9659239842726082E-2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584.4</v>
      </c>
      <c r="AA4044" s="11">
        <f t="shared" si="190"/>
        <v>39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2.5667351129363452E-2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477</v>
      </c>
      <c r="AA4051" s="11">
        <f t="shared" si="190"/>
        <v>39.799999999999997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2.5157232704402517E-2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846.1</v>
      </c>
      <c r="AA4053" s="11">
        <f t="shared" si="190"/>
        <v>105.8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9.455147145727455E-3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763</v>
      </c>
      <c r="AA4054" s="11">
        <f t="shared" si="190"/>
        <v>58.7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1.7038007863695939E-2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584.4</v>
      </c>
      <c r="AA4055" s="11">
        <f t="shared" si="190"/>
        <v>39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2.5667351129363452E-2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477</v>
      </c>
      <c r="AA4061" s="11">
        <f t="shared" si="190"/>
        <v>53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1.8867924528301886E-2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846.1</v>
      </c>
      <c r="AA4063" s="11">
        <f t="shared" si="190"/>
        <v>120.9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8.2732537525115231E-3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763</v>
      </c>
      <c r="AA4064" s="11">
        <f t="shared" si="190"/>
        <v>69.400000000000006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1.4416775884665793E-2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584.4</v>
      </c>
      <c r="AA4065" s="11">
        <f t="shared" si="190"/>
        <v>41.7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2.3956194387405889E-2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477</v>
      </c>
      <c r="AA4072" s="11">
        <f t="shared" si="190"/>
        <v>53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1.8867924528301886E-2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846.1</v>
      </c>
      <c r="AA4074" s="11">
        <f t="shared" si="190"/>
        <v>141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7.0913603592955912E-3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763</v>
      </c>
      <c r="AA4075" s="11">
        <f t="shared" si="190"/>
        <v>76.3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1.310615989515072E-2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584.4</v>
      </c>
      <c r="AA4076" s="11">
        <f t="shared" si="190"/>
        <v>45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2.2245037645448325E-2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477</v>
      </c>
      <c r="AA4083" s="11">
        <f t="shared" si="190"/>
        <v>25.1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3.9832285115303984E-2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846.1</v>
      </c>
      <c r="AA4085" s="11">
        <f t="shared" si="190"/>
        <v>70.5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1.4182720718591182E-2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763</v>
      </c>
      <c r="AA4086" s="11">
        <f t="shared" si="190"/>
        <v>44.9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2.2280471821756225E-2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584.4</v>
      </c>
      <c r="AA4087" s="11">
        <f t="shared" si="190"/>
        <v>39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2.5667351129363452E-2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477</v>
      </c>
      <c r="AA4094" s="11">
        <f t="shared" si="190"/>
        <v>26.5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3.7735849056603772E-2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846.1</v>
      </c>
      <c r="AA4096" s="11">
        <f t="shared" si="190"/>
        <v>70.5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1.4182720718591182E-2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763</v>
      </c>
      <c r="AA4097" s="11">
        <f t="shared" si="190"/>
        <v>63.6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1.5727391874180863E-2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584.4</v>
      </c>
      <c r="AA4098" s="11">
        <f t="shared" si="190"/>
        <v>39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2.5667351129363452E-2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477</v>
      </c>
      <c r="AA4105" s="11">
        <f t="shared" si="193"/>
        <v>39.799999999999997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2.5157232704402517E-2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846.1</v>
      </c>
      <c r="AA4107" s="11">
        <f t="shared" si="193"/>
        <v>94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1.0637040538943387E-2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763</v>
      </c>
      <c r="AA4108" s="11">
        <f t="shared" si="193"/>
        <v>84.8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1.1795543905635648E-2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584.4</v>
      </c>
      <c r="AA4109" s="11">
        <f t="shared" si="193"/>
        <v>45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2.2245037645448325E-2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477</v>
      </c>
      <c r="AA4117" s="11">
        <f t="shared" si="193"/>
        <v>36.700000000000003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2.7253668763102725E-2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846.1</v>
      </c>
      <c r="AA4119" s="11">
        <f t="shared" si="193"/>
        <v>94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1.0637040538943387E-2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763</v>
      </c>
      <c r="AA4120" s="11">
        <f t="shared" si="193"/>
        <v>109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9.1743119266055051E-3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584.4</v>
      </c>
      <c r="AA4121" s="11">
        <f t="shared" si="193"/>
        <v>48.7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2.0533880903490762E-2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477</v>
      </c>
      <c r="AA4129" s="11">
        <f t="shared" si="193"/>
        <v>25.1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3.9832285115303984E-2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846.1</v>
      </c>
      <c r="AA4131" s="11">
        <f t="shared" si="193"/>
        <v>169.2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5.9094669660796594E-3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763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584.4</v>
      </c>
      <c r="AA4133" s="11">
        <f t="shared" si="193"/>
        <v>58.4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1.7111567419575632E-2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477</v>
      </c>
      <c r="AA4141" s="11">
        <f t="shared" si="193"/>
        <v>43.4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2.3060796645702306E-2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846.1</v>
      </c>
      <c r="AA4143" s="11">
        <f t="shared" si="193"/>
        <v>120.9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8.2732537525115231E-3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763</v>
      </c>
      <c r="AA4144" s="11">
        <f t="shared" si="193"/>
        <v>254.3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3.9318479685452159E-3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584.4</v>
      </c>
      <c r="AA4145" s="11">
        <f t="shared" si="193"/>
        <v>83.5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1.1978097193702944E-2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505</v>
      </c>
      <c r="AA4156" s="11">
        <f t="shared" si="193"/>
        <v>16.8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5.9405940594059403E-2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649.1</v>
      </c>
      <c r="AA4157" s="11">
        <f t="shared" si="193"/>
        <v>20.9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4.7758434755815746E-2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673.8</v>
      </c>
      <c r="AA4158" s="11">
        <f t="shared" si="193"/>
        <v>15.7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6.3817156426239238E-2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624</v>
      </c>
      <c r="AA4162" s="11">
        <f t="shared" si="193"/>
        <v>9.1999999999999993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0.10897435897435898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711</v>
      </c>
      <c r="AA4165" s="11">
        <f t="shared" si="196"/>
        <v>29.6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3.3755274261603373E-2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14861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5.0804118161631114E-2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429</v>
      </c>
      <c r="AA4167" s="11">
        <f t="shared" si="196"/>
        <v>23.8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4.195804195804196E-2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505</v>
      </c>
      <c r="AA4171" s="11">
        <f t="shared" si="196"/>
        <v>19.399999999999999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5.1485148514851482E-2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649.1</v>
      </c>
      <c r="AA4172" s="11">
        <f t="shared" si="196"/>
        <v>14.4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6.9326760129409956E-2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673.8</v>
      </c>
      <c r="AA4173" s="11">
        <f t="shared" si="196"/>
        <v>23.2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4.3039477589789259E-2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624</v>
      </c>
      <c r="AA4177" s="11">
        <f t="shared" si="196"/>
        <v>14.2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7.0512820512820512E-2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711</v>
      </c>
      <c r="AA4180" s="11">
        <f t="shared" si="196"/>
        <v>47.4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2.1097046413502109E-2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14861</v>
      </c>
      <c r="AA4181" s="11">
        <f t="shared" si="196"/>
        <v>35.299999999999997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2.8329183769598278E-2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429</v>
      </c>
      <c r="AA4182" s="11">
        <f t="shared" si="196"/>
        <v>18.7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5.3613053613053616E-2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505</v>
      </c>
      <c r="AA4186" s="11">
        <f t="shared" si="196"/>
        <v>21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4.7524752475247525E-2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649.1</v>
      </c>
      <c r="AA4187" s="11">
        <f t="shared" si="196"/>
        <v>12.2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8.1651517485749503E-2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673.8</v>
      </c>
      <c r="AA4188" s="11">
        <f t="shared" si="196"/>
        <v>19.8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5.046007717423568E-2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624</v>
      </c>
      <c r="AA4192" s="11">
        <f t="shared" si="196"/>
        <v>14.5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6.8910256410256415E-2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711</v>
      </c>
      <c r="AA4195" s="11">
        <f t="shared" si="196"/>
        <v>19.2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5.2039381153305204E-2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14861</v>
      </c>
      <c r="AA4196" s="11">
        <f t="shared" si="196"/>
        <v>53.1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1.8841262364578427E-2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429</v>
      </c>
      <c r="AA4197" s="11">
        <f t="shared" si="196"/>
        <v>13.8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7.2261072261072257E-2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505</v>
      </c>
      <c r="AA4201" s="11">
        <f t="shared" si="196"/>
        <v>13.6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7.3267326732673263E-2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649.1</v>
      </c>
      <c r="AA4202" s="11">
        <f t="shared" si="196"/>
        <v>22.4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4.4677245416730856E-2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673.8</v>
      </c>
      <c r="AA4203" s="11">
        <f t="shared" si="196"/>
        <v>14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7.1237756010685674E-2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624</v>
      </c>
      <c r="AA4207" s="11">
        <f t="shared" si="196"/>
        <v>13.6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7.371794871794872E-2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711</v>
      </c>
      <c r="AA4210" s="11">
        <f t="shared" si="196"/>
        <v>28.4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3.5161744022503515E-2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14861</v>
      </c>
      <c r="AA4211" s="11">
        <f t="shared" si="196"/>
        <v>167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5.9888298230267138E-3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429</v>
      </c>
      <c r="AA4212" s="11">
        <f t="shared" si="196"/>
        <v>22.6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4.4289044289044288E-2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505</v>
      </c>
      <c r="AA4216" s="11">
        <f t="shared" si="196"/>
        <v>14.4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6.9306930693069313E-2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649.1</v>
      </c>
      <c r="AA4217" s="11">
        <f t="shared" si="196"/>
        <v>32.5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3.0811893390848867E-2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673.8</v>
      </c>
      <c r="AA4218" s="11">
        <f t="shared" si="196"/>
        <v>16.399999999999999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6.0848916592460674E-2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624</v>
      </c>
      <c r="AA4222" s="11">
        <f t="shared" si="196"/>
        <v>17.3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5.7692307692307696E-2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711</v>
      </c>
      <c r="AA4225" s="11">
        <f t="shared" si="196"/>
        <v>50.8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1.969057665260197E-2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14861</v>
      </c>
      <c r="AA4226" s="11">
        <f t="shared" si="196"/>
        <v>206.4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4.8448960366058811E-3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429</v>
      </c>
      <c r="AA4227" s="11">
        <f t="shared" ref="AA4227:AA4290" si="199">ROUND(IFERROR(Z4227/M4227,0),1)</f>
        <v>22.6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4.4289044289044288E-2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505</v>
      </c>
      <c r="AA4231" s="11">
        <f t="shared" si="199"/>
        <v>18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5.5445544554455446E-2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649.1</v>
      </c>
      <c r="AA4232" s="11">
        <f t="shared" si="199"/>
        <v>21.6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4.6217840086273297E-2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673.8</v>
      </c>
      <c r="AA4233" s="11">
        <f t="shared" si="199"/>
        <v>27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3.7102997922232116E-2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624</v>
      </c>
      <c r="AA4237" s="11">
        <f t="shared" si="199"/>
        <v>16.899999999999999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5.9294871794871792E-2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711</v>
      </c>
      <c r="AA4240" s="11">
        <f t="shared" si="199"/>
        <v>71.099999999999994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1.4064697609001406E-2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14861</v>
      </c>
      <c r="AA4241" s="11">
        <f t="shared" si="199"/>
        <v>53.3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1.877397214184779E-2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429</v>
      </c>
      <c r="AA4242" s="11">
        <f t="shared" si="199"/>
        <v>23.8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4.195804195804196E-2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505</v>
      </c>
      <c r="AA4246" s="11">
        <f t="shared" si="199"/>
        <v>16.8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5.9405940594059403E-2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649.1</v>
      </c>
      <c r="AA4247" s="11">
        <f t="shared" si="199"/>
        <v>27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3.697427206901864E-2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673.8</v>
      </c>
      <c r="AA4248" s="11">
        <f t="shared" si="199"/>
        <v>19.8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5.046007717423568E-2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624</v>
      </c>
      <c r="AA4252" s="11">
        <f t="shared" si="199"/>
        <v>16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6.25E-2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711</v>
      </c>
      <c r="AA4255" s="11">
        <f t="shared" si="199"/>
        <v>28.4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3.5161744022503515E-2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14861</v>
      </c>
      <c r="AA4256" s="11">
        <f t="shared" si="199"/>
        <v>64.3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1.5544041450777202E-2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429</v>
      </c>
      <c r="AA4257" s="11">
        <f t="shared" si="199"/>
        <v>21.5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4.6620046620046623E-2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505</v>
      </c>
      <c r="AA4261" s="11">
        <f t="shared" si="199"/>
        <v>25.3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3.9603960396039604E-2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649.1</v>
      </c>
      <c r="AA4262" s="11">
        <f t="shared" si="199"/>
        <v>26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3.8514866738561082E-2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673.8</v>
      </c>
      <c r="AA4263" s="11">
        <f t="shared" si="199"/>
        <v>16.399999999999999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6.0848916592460674E-2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624</v>
      </c>
      <c r="AA4267" s="11">
        <f t="shared" si="199"/>
        <v>15.2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6.5705128205128208E-2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711</v>
      </c>
      <c r="AA4270" s="11">
        <f t="shared" si="199"/>
        <v>32.299999999999997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3.0942334739803096E-2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14861</v>
      </c>
      <c r="AA4271" s="11">
        <f t="shared" si="199"/>
        <v>71.8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1.3929076105241908E-2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429</v>
      </c>
      <c r="AA4272" s="11">
        <f t="shared" si="199"/>
        <v>13.8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7.2261072261072257E-2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505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5.7425742574257428E-2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649.1</v>
      </c>
      <c r="AA4277" s="11">
        <f t="shared" si="199"/>
        <v>34.200000000000003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2.9271298721306422E-2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673.8</v>
      </c>
      <c r="AA4278" s="11">
        <f t="shared" si="199"/>
        <v>21.1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4.7491837340457109E-2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624</v>
      </c>
      <c r="AA4282" s="11">
        <f t="shared" si="199"/>
        <v>15.6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6.4102564102564097E-2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711</v>
      </c>
      <c r="AA4285" s="11">
        <f t="shared" si="199"/>
        <v>59.3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1.6877637130801686E-2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14861</v>
      </c>
      <c r="AA4286" s="11">
        <f t="shared" si="199"/>
        <v>195.5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5.1140569275284304E-3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429</v>
      </c>
      <c r="AA4287" s="11">
        <f t="shared" si="199"/>
        <v>22.6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4.4289044289044288E-2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505</v>
      </c>
      <c r="AA4291" s="11">
        <f t="shared" ref="AA4291:AA4354" si="202">ROUND(IFERROR(Z4291/M4291,0),1)</f>
        <v>21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4.7524752475247525E-2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649.1</v>
      </c>
      <c r="AA4292" s="11">
        <f t="shared" si="202"/>
        <v>22.4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4.4677245416730856E-2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673.8</v>
      </c>
      <c r="AA4293" s="11">
        <f t="shared" si="202"/>
        <v>25.9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3.8587117839121401E-2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624</v>
      </c>
      <c r="AA4297" s="11">
        <f t="shared" si="202"/>
        <v>15.6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6.4102564102564097E-2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711</v>
      </c>
      <c r="AA4300" s="11">
        <f t="shared" si="202"/>
        <v>79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1.2658227848101266E-2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14861</v>
      </c>
      <c r="AA4301" s="11">
        <f t="shared" si="202"/>
        <v>117.9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8.4785680640602924E-3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429</v>
      </c>
      <c r="AA4302" s="11">
        <f t="shared" si="202"/>
        <v>35.799999999999997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2.7972027972027972E-2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505</v>
      </c>
      <c r="AA4306" s="11">
        <f t="shared" si="202"/>
        <v>18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5.5445544554455446E-2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649.1</v>
      </c>
      <c r="AA4307" s="11">
        <f t="shared" si="202"/>
        <v>22.4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4.4677245416730856E-2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673.8</v>
      </c>
      <c r="AA4308" s="11">
        <f t="shared" si="202"/>
        <v>21.1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4.7491837340457109E-2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624</v>
      </c>
      <c r="AA4312" s="11">
        <f t="shared" si="202"/>
        <v>14.9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6.7307692307692304E-2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711</v>
      </c>
      <c r="AA4315" s="11">
        <f t="shared" si="202"/>
        <v>37.4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2.6722925457102673E-2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14861</v>
      </c>
      <c r="AA4316" s="11">
        <f t="shared" si="202"/>
        <v>50.9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1.9648745037346073E-2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429</v>
      </c>
      <c r="AA4317" s="11">
        <f t="shared" si="202"/>
        <v>33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3.0303030303030304E-2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505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3.5643564356435641E-2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649.1</v>
      </c>
      <c r="AA4322" s="11">
        <f t="shared" si="202"/>
        <v>22.4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4.4677245416730856E-2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673.8</v>
      </c>
      <c r="AA4323" s="11">
        <f t="shared" si="202"/>
        <v>25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4.0071237756010687E-2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624</v>
      </c>
      <c r="AA4327" s="11">
        <f t="shared" si="202"/>
        <v>13.9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7.2115384615384609E-2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711</v>
      </c>
      <c r="AA4330" s="11">
        <f t="shared" si="202"/>
        <v>27.3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3.6568213783403657E-2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14861</v>
      </c>
      <c r="AA4331" s="11">
        <f t="shared" si="202"/>
        <v>50.7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1.971603526007671E-2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429</v>
      </c>
      <c r="AA4332" s="11">
        <f t="shared" si="202"/>
        <v>25.2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3.9627039627039624E-2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505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3.7623762376237622E-2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649.1</v>
      </c>
      <c r="AA4340" s="11">
        <f t="shared" si="202"/>
        <v>25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4.0055461408103524E-2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673.8</v>
      </c>
      <c r="AA4341" s="11">
        <f t="shared" si="202"/>
        <v>20.399999999999999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4.8975957257346395E-2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624</v>
      </c>
      <c r="AA4345" s="11">
        <f t="shared" si="202"/>
        <v>13.6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7.371794871794872E-2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711</v>
      </c>
      <c r="AA4348" s="11">
        <f t="shared" si="202"/>
        <v>44.4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2.2503516174402251E-2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14861</v>
      </c>
      <c r="AA4349" s="11">
        <f t="shared" si="202"/>
        <v>161.5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6.190700491218626E-3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429</v>
      </c>
      <c r="AA4350" s="11">
        <f t="shared" si="202"/>
        <v>39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2.564102564102564E-2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505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3.1683168316831684E-2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649.1</v>
      </c>
      <c r="AA4358" s="11">
        <f t="shared" si="205"/>
        <v>26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3.8514866738561082E-2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673.8</v>
      </c>
      <c r="AA4359" s="11">
        <f t="shared" si="205"/>
        <v>25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4.0071237756010687E-2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624</v>
      </c>
      <c r="AA4363" s="11">
        <f t="shared" si="205"/>
        <v>14.2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7.0512820512820512E-2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711</v>
      </c>
      <c r="AA4366" s="11">
        <f t="shared" si="205"/>
        <v>59.3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1.6877637130801686E-2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14861</v>
      </c>
      <c r="AA4367" s="11">
        <f t="shared" si="205"/>
        <v>63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1.5880492564430387E-2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429</v>
      </c>
      <c r="AA4368" s="11">
        <f t="shared" si="205"/>
        <v>33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3.0303030303030304E-2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505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3.1683168316831684E-2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649.1</v>
      </c>
      <c r="AA4376" s="11">
        <f t="shared" si="205"/>
        <v>27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3.697427206901864E-2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673.8</v>
      </c>
      <c r="AA4377" s="11">
        <f t="shared" si="205"/>
        <v>16.8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5.9364796675571388E-2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624</v>
      </c>
      <c r="AA4381" s="11">
        <f t="shared" si="205"/>
        <v>13.9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7.2115384615384609E-2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711</v>
      </c>
      <c r="AA4384" s="11">
        <f t="shared" si="205"/>
        <v>35.6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2.8129395218002812E-2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14861</v>
      </c>
      <c r="AA4385" s="11">
        <f t="shared" si="205"/>
        <v>55.7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1.7966489469080141E-2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429</v>
      </c>
      <c r="AA4386" s="11">
        <f t="shared" si="205"/>
        <v>30.6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3.2634032634032632E-2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505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4.3564356435643561E-2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649.1</v>
      </c>
      <c r="AA4394" s="11">
        <f t="shared" si="205"/>
        <v>19.100000000000001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5.2380218764443071E-2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673.8</v>
      </c>
      <c r="AA4395" s="11">
        <f t="shared" si="205"/>
        <v>33.700000000000003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2.9682398337785694E-2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624</v>
      </c>
      <c r="AA4399" s="11">
        <f t="shared" si="205"/>
        <v>14.5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6.8910256410256415E-2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711</v>
      </c>
      <c r="AA4402" s="11">
        <f t="shared" si="205"/>
        <v>29.6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3.3755274261603373E-2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14861</v>
      </c>
      <c r="AA4403" s="11">
        <f t="shared" si="205"/>
        <v>62.2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1.6082363232622299E-2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429</v>
      </c>
      <c r="AA4404" s="11">
        <f t="shared" si="205"/>
        <v>22.6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4.4289044289044288E-2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505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3.7623762376237622E-2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649.1</v>
      </c>
      <c r="AA4412" s="11">
        <f t="shared" si="205"/>
        <v>17.100000000000001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5.8542597442612844E-2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673.8</v>
      </c>
      <c r="AA4413" s="11">
        <f t="shared" si="205"/>
        <v>28.1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3.5618878005342837E-2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624</v>
      </c>
      <c r="AA4417" s="11">
        <f t="shared" si="205"/>
        <v>17.3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5.7692307692307696E-2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711</v>
      </c>
      <c r="AA4420" s="11">
        <f t="shared" si="208"/>
        <v>33.9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2.9535864978902954E-2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14861</v>
      </c>
      <c r="AA4421" s="11">
        <f t="shared" si="208"/>
        <v>190.5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5.2486373729897047E-3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429</v>
      </c>
      <c r="AA4422" s="11">
        <f t="shared" si="208"/>
        <v>33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3.0303030303030304E-2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505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3.5643564356435641E-2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649.1</v>
      </c>
      <c r="AA4430" s="11">
        <f t="shared" si="208"/>
        <v>16.2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6.1623786781697734E-2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673.8</v>
      </c>
      <c r="AA4431" s="11">
        <f t="shared" si="208"/>
        <v>22.5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4.4523597506678544E-2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624</v>
      </c>
      <c r="AA4435" s="11">
        <f t="shared" si="208"/>
        <v>17.8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5.6089743589743592E-2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711</v>
      </c>
      <c r="AA4438" s="11">
        <f t="shared" si="208"/>
        <v>44.4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2.2503516174402251E-2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14861</v>
      </c>
      <c r="AA4439" s="11">
        <f t="shared" si="208"/>
        <v>144.30000000000001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6.9308929412556352E-3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429</v>
      </c>
      <c r="AA4440" s="11">
        <f t="shared" si="208"/>
        <v>15.3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6.5268065268065265E-2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505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3.5643564356435641E-2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649.1</v>
      </c>
      <c r="AA4448" s="11">
        <f t="shared" si="208"/>
        <v>18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5.5461408103527961E-2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673.8</v>
      </c>
      <c r="AA4449" s="11">
        <f t="shared" si="208"/>
        <v>25.9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3.8587117839121401E-2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624</v>
      </c>
      <c r="AA4453" s="11">
        <f t="shared" si="208"/>
        <v>22.3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4.4871794871794872E-2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711</v>
      </c>
      <c r="AA4456" s="11">
        <f t="shared" si="208"/>
        <v>35.6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2.8129395218002812E-2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14861</v>
      </c>
      <c r="AA4457" s="11">
        <f t="shared" si="208"/>
        <v>110.1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9.0841800686360264E-3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429</v>
      </c>
      <c r="AA4458" s="11">
        <f t="shared" si="208"/>
        <v>19.5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5.128205128205128E-2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505</v>
      </c>
      <c r="AA4465" s="11">
        <f t="shared" si="208"/>
        <v>18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5.5445544554455446E-2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649.1</v>
      </c>
      <c r="AA4466" s="11">
        <f t="shared" si="208"/>
        <v>15.8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6.3164381451240176E-2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673.8</v>
      </c>
      <c r="AA4467" s="11">
        <f t="shared" si="208"/>
        <v>29.3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3.4134758088453551E-2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624</v>
      </c>
      <c r="AA4471" s="11">
        <f t="shared" si="208"/>
        <v>23.1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4.3269230769230768E-2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711</v>
      </c>
      <c r="AA4474" s="11">
        <f t="shared" si="208"/>
        <v>30.9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3.2348804500703238E-2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14861</v>
      </c>
      <c r="AA4475" s="11">
        <f t="shared" si="208"/>
        <v>110.1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9.0841800686360264E-3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429</v>
      </c>
      <c r="AA4476" s="11">
        <f t="shared" si="208"/>
        <v>21.5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4.6620046620046623E-2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505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3.7623762376237622E-2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649.1</v>
      </c>
      <c r="AA4484" s="11">
        <f t="shared" si="211"/>
        <v>29.5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3.389308272993375E-2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673.8</v>
      </c>
      <c r="AA4485" s="11">
        <f t="shared" si="211"/>
        <v>32.1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3.116651825467498E-2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624</v>
      </c>
      <c r="AA4489" s="11">
        <f t="shared" si="211"/>
        <v>20.8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4.807692307692308E-2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711</v>
      </c>
      <c r="AA4492" s="11">
        <f t="shared" si="211"/>
        <v>30.9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3.2348804500703238E-2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14861</v>
      </c>
      <c r="AA4493" s="11">
        <f t="shared" si="211"/>
        <v>159.80000000000001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6.2579907139492632E-3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429</v>
      </c>
      <c r="AA4494" s="11">
        <f t="shared" si="211"/>
        <v>28.6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3.4965034965034968E-2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505</v>
      </c>
      <c r="AA4501" s="11">
        <f t="shared" si="211"/>
        <v>29.7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3.3663366336633666E-2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649.1</v>
      </c>
      <c r="AA4502" s="11">
        <f t="shared" si="211"/>
        <v>38.200000000000003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2.6190109382221535E-2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673.8</v>
      </c>
      <c r="AA4503" s="11">
        <f t="shared" si="211"/>
        <v>42.1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2.3745918670228554E-2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624</v>
      </c>
      <c r="AA4507" s="11">
        <f t="shared" si="211"/>
        <v>29.7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3.3653846153846152E-2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711</v>
      </c>
      <c r="AA4510" s="11">
        <f t="shared" si="211"/>
        <v>50.8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1.969057665260197E-2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14861</v>
      </c>
      <c r="AA4511" s="11">
        <f t="shared" si="211"/>
        <v>101.8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9.8243725186730364E-3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429</v>
      </c>
      <c r="AA4512" s="11">
        <f t="shared" si="211"/>
        <v>30.6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3.2634032634032632E-2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477</v>
      </c>
      <c r="AA4516" s="11">
        <f t="shared" si="211"/>
        <v>47.7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2.0964360587002098E-2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846.1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763</v>
      </c>
      <c r="AA4519" s="11">
        <f t="shared" si="211"/>
        <v>-254.3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-3.9318479685452159E-3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584.4</v>
      </c>
      <c r="AA4520" s="11">
        <f t="shared" si="211"/>
        <v>73.099999999999994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1.3689253935660508E-2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477</v>
      </c>
      <c r="AA4528" s="11">
        <f t="shared" si="211"/>
        <v>79.5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1.2578616352201259E-2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846.1</v>
      </c>
      <c r="AA4530" s="11">
        <f t="shared" si="211"/>
        <v>-282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-3.5456801796477956E-3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763</v>
      </c>
      <c r="AA4531" s="11">
        <f t="shared" si="211"/>
        <v>-190.8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-5.2424639580602884E-3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584.4</v>
      </c>
      <c r="AA4532" s="11">
        <f t="shared" si="211"/>
        <v>58.4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1.7111567419575632E-2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477</v>
      </c>
      <c r="AA4540" s="11">
        <f t="shared" si="211"/>
        <v>26.5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3.7735849056603772E-2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846.1</v>
      </c>
      <c r="AA4542" s="11">
        <f t="shared" si="211"/>
        <v>-846.1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-1.1818933932159319E-3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763</v>
      </c>
      <c r="AA4543" s="11">
        <f t="shared" si="211"/>
        <v>84.8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1.1795543905635648E-2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584.4</v>
      </c>
      <c r="AA4544" s="11">
        <f t="shared" si="211"/>
        <v>58.4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1.7111567419575632E-2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443</v>
      </c>
      <c r="AA4552" s="11">
        <f t="shared" si="214"/>
        <v>13.4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7.4492099322799099E-2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477</v>
      </c>
      <c r="AA4553" s="11">
        <f t="shared" si="214"/>
        <v>36.700000000000003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2.7253668763102725E-2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846.1</v>
      </c>
      <c r="AA4555" s="11">
        <f t="shared" si="214"/>
        <v>120.9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8.2732537525115231E-3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763</v>
      </c>
      <c r="AA4556" s="11">
        <f t="shared" si="214"/>
        <v>69.400000000000006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1.4416775884665793E-2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584.4</v>
      </c>
      <c r="AA4557" s="11">
        <f t="shared" si="214"/>
        <v>58.4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1.7111567419575632E-2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443</v>
      </c>
      <c r="AA4564" s="11">
        <f t="shared" si="214"/>
        <v>34.1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2.9345372460496615E-2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505</v>
      </c>
      <c r="AA4568" s="11">
        <f t="shared" si="214"/>
        <v>29.7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3.3663366336633666E-2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649.1</v>
      </c>
      <c r="AA4569" s="11">
        <f t="shared" si="214"/>
        <v>21.6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4.6217840086273297E-2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673.8</v>
      </c>
      <c r="AA4570" s="11">
        <f t="shared" si="214"/>
        <v>35.5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2.8198278420896412E-2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624</v>
      </c>
      <c r="AA4574" s="11">
        <f t="shared" si="214"/>
        <v>22.3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4.4871794871794872E-2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711</v>
      </c>
      <c r="AA4577" s="11">
        <f t="shared" si="214"/>
        <v>41.8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2.3909985935302389E-2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14861</v>
      </c>
      <c r="AA4578" s="11">
        <f t="shared" si="214"/>
        <v>86.9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1.1506628086938968E-2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429</v>
      </c>
      <c r="AA4579" s="11">
        <f t="shared" si="214"/>
        <v>33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3.0303030303030304E-2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505</v>
      </c>
      <c r="AA4586" s="11">
        <f t="shared" si="214"/>
        <v>21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4.7524752475247525E-2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649.1</v>
      </c>
      <c r="AA4587" s="11">
        <f t="shared" si="214"/>
        <v>20.9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4.7758434755815746E-2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673.8</v>
      </c>
      <c r="AA4588" s="11">
        <f t="shared" si="214"/>
        <v>37.4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2.6714158504007126E-2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624</v>
      </c>
      <c r="AA4592" s="11">
        <f t="shared" si="214"/>
        <v>34.700000000000003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2.8846153846153848E-2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711</v>
      </c>
      <c r="AA4595" s="11">
        <f t="shared" si="214"/>
        <v>39.5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2.5316455696202531E-2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14861</v>
      </c>
      <c r="AA4596" s="11">
        <f t="shared" si="214"/>
        <v>83.5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1.1977659646053428E-2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429</v>
      </c>
      <c r="AA4597" s="11">
        <f t="shared" si="214"/>
        <v>42.9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2.3310023310023312E-2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505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3.7623762376237622E-2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649.1</v>
      </c>
      <c r="AA4603" s="11">
        <f t="shared" si="214"/>
        <v>49.9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2.0027730704051762E-2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673.8</v>
      </c>
      <c r="AA4604" s="11">
        <f t="shared" si="214"/>
        <v>42.1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2.3745918670228554E-2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624</v>
      </c>
      <c r="AA4608" s="11">
        <f t="shared" si="214"/>
        <v>26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3.8461538461538464E-2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711</v>
      </c>
      <c r="AA4611" s="11">
        <f t="shared" ref="AA4611:AA4674" si="217">ROUND(IFERROR(Z4611/M4611,0),1)</f>
        <v>32.299999999999997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3.0942334739803096E-2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14861</v>
      </c>
      <c r="AA4612" s="11">
        <f t="shared" si="217"/>
        <v>183.5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5.450508041181616E-3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429</v>
      </c>
      <c r="AA4613" s="11">
        <f t="shared" si="217"/>
        <v>39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2.564102564102564E-2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511</v>
      </c>
      <c r="AA4617" s="11">
        <f t="shared" si="217"/>
        <v>73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1.3698630136986301E-2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476</v>
      </c>
      <c r="AA4618" s="11">
        <f t="shared" si="217"/>
        <v>28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3.5714285714285712E-2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505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4.3564356435643561E-2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649.1</v>
      </c>
      <c r="AA4621" s="11">
        <f t="shared" si="217"/>
        <v>38.200000000000003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2.6190109382221535E-2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673.8</v>
      </c>
      <c r="AA4622" s="11">
        <f t="shared" si="217"/>
        <v>42.1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2.3745918670228554E-2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624</v>
      </c>
      <c r="AA4626" s="11">
        <f t="shared" si="217"/>
        <v>34.700000000000003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2.8846153846153848E-2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711</v>
      </c>
      <c r="AA4629" s="11">
        <f t="shared" si="217"/>
        <v>50.8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1.969057665260197E-2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14861</v>
      </c>
      <c r="AA4630" s="11">
        <f t="shared" si="217"/>
        <v>52.9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1.8908552587309065E-2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429</v>
      </c>
      <c r="AA4631" s="11">
        <f t="shared" si="217"/>
        <v>28.6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3.4965034965034968E-2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511</v>
      </c>
      <c r="AA4633" s="11">
        <f t="shared" si="217"/>
        <v>51.1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1.9569471624266144E-2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476</v>
      </c>
      <c r="AA4634" s="11">
        <f t="shared" si="217"/>
        <v>39.700000000000003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2.5210084033613446E-2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730</v>
      </c>
      <c r="AA4635" s="11">
        <f t="shared" si="217"/>
        <v>56.2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1.7808219178082191E-2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497</v>
      </c>
      <c r="AA4636" s="11">
        <f t="shared" si="217"/>
        <v>248.5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4.0241448692152921E-3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764</v>
      </c>
      <c r="AA4637" s="11">
        <f t="shared" si="217"/>
        <v>127.3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7.8534031413612562E-3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730</v>
      </c>
      <c r="AA4638" s="11">
        <f t="shared" si="217"/>
        <v>27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3.6986301369863014E-2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497</v>
      </c>
      <c r="AA4639" s="11">
        <f t="shared" si="217"/>
        <v>124.3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8.0482897384305842E-3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764</v>
      </c>
      <c r="AA4640" s="11">
        <f t="shared" si="217"/>
        <v>58.8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1.7015706806282723E-2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730</v>
      </c>
      <c r="AA4641" s="11">
        <f t="shared" si="217"/>
        <v>25.2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3.9726027397260277E-2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497</v>
      </c>
      <c r="AA4642" s="11">
        <f t="shared" si="217"/>
        <v>124.3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8.0482897384305842E-3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764</v>
      </c>
      <c r="AA4643" s="11">
        <f t="shared" si="217"/>
        <v>42.4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2.356020942408377E-2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730</v>
      </c>
      <c r="AA4644" s="11">
        <f t="shared" si="217"/>
        <v>26.1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3.8356164383561646E-2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497</v>
      </c>
      <c r="AA4645" s="11">
        <f t="shared" si="217"/>
        <v>165.7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6.0362173038229373E-3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764</v>
      </c>
      <c r="AA4646" s="11">
        <f t="shared" si="217"/>
        <v>50.9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1.9633507853403141E-2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730</v>
      </c>
      <c r="AA4647" s="11">
        <f t="shared" si="217"/>
        <v>56.2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1.7808219178082191E-2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497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764</v>
      </c>
      <c r="AA4649" s="11">
        <f t="shared" si="217"/>
        <v>382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2.617801047120419E-3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730</v>
      </c>
      <c r="AA4650" s="11">
        <f t="shared" si="217"/>
        <v>29.2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3.4246575342465752E-2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497</v>
      </c>
      <c r="AA4651" s="11">
        <f t="shared" si="217"/>
        <v>165.7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6.0362173038229373E-3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764</v>
      </c>
      <c r="AA4652" s="11">
        <f t="shared" si="217"/>
        <v>47.8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2.0942408376963352E-2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730</v>
      </c>
      <c r="AA4653" s="11">
        <f t="shared" si="217"/>
        <v>26.1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3.8356164383561646E-2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497</v>
      </c>
      <c r="AA4654" s="11">
        <f t="shared" si="217"/>
        <v>165.7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6.0362173038229373E-3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764</v>
      </c>
      <c r="AA4655" s="11">
        <f t="shared" si="217"/>
        <v>40.200000000000003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2.4869109947643978E-2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730</v>
      </c>
      <c r="AA4656" s="11">
        <f t="shared" si="217"/>
        <v>23.5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4.2465753424657533E-2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497</v>
      </c>
      <c r="AA4657" s="11">
        <f t="shared" si="217"/>
        <v>165.7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6.0362173038229373E-3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764</v>
      </c>
      <c r="AA4658" s="11">
        <f t="shared" si="217"/>
        <v>54.6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1.832460732984293E-2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730</v>
      </c>
      <c r="AA4659" s="11">
        <f t="shared" si="217"/>
        <v>42.9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2.3287671232876714E-2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497</v>
      </c>
      <c r="AA4660" s="11">
        <f t="shared" si="217"/>
        <v>165.7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6.0362173038229373E-3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764</v>
      </c>
      <c r="AA4661" s="11">
        <f t="shared" si="217"/>
        <v>95.5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1.0471204188481676E-2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730</v>
      </c>
      <c r="AA4662" s="11">
        <f t="shared" si="217"/>
        <v>29.2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3.4246575342465752E-2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497</v>
      </c>
      <c r="AA4663" s="11">
        <f t="shared" si="217"/>
        <v>99.4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1.0060362173038229E-2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764</v>
      </c>
      <c r="AA4664" s="11">
        <f t="shared" si="217"/>
        <v>33.200000000000003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3.0104712041884817E-2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730</v>
      </c>
      <c r="AA4665" s="11">
        <f t="shared" si="217"/>
        <v>28.1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3.5616438356164383E-2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497</v>
      </c>
      <c r="AA4666" s="11">
        <f t="shared" si="217"/>
        <v>124.3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8.0482897384305842E-3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764</v>
      </c>
      <c r="AA4667" s="11">
        <f t="shared" si="217"/>
        <v>30.6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3.2722513089005235E-2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730</v>
      </c>
      <c r="AA4668" s="11">
        <f t="shared" si="217"/>
        <v>26.1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3.8356164383561646E-2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497</v>
      </c>
      <c r="AA4669" s="11">
        <f t="shared" si="217"/>
        <v>124.3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8.0482897384305842E-3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764</v>
      </c>
      <c r="AA4670" s="11">
        <f t="shared" si="217"/>
        <v>40.200000000000003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2.4869109947643978E-2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730</v>
      </c>
      <c r="AA4671" s="11">
        <f t="shared" si="217"/>
        <v>146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6.8493150684931503E-3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497</v>
      </c>
      <c r="AA4672" s="11">
        <f t="shared" si="217"/>
        <v>248.5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4.0241448692152921E-3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764</v>
      </c>
      <c r="AA4673" s="11">
        <f t="shared" si="217"/>
        <v>254.7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3.9267015706806281E-3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730</v>
      </c>
      <c r="AA4674" s="11">
        <f t="shared" si="217"/>
        <v>40.6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2.4657534246575342E-2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497</v>
      </c>
      <c r="AA4675" s="11">
        <f t="shared" ref="AA4675:AA4738" si="220">ROUND(IFERROR(Z4675/M4675,0),1)</f>
        <v>124.3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8.0482897384305842E-3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764</v>
      </c>
      <c r="AA4676" s="11">
        <f t="shared" si="220"/>
        <v>40.200000000000003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2.4869109947643978E-2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730</v>
      </c>
      <c r="AA4677" s="11">
        <f t="shared" si="220"/>
        <v>52.1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1.9178082191780823E-2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497</v>
      </c>
      <c r="AA4678" s="11">
        <f t="shared" si="220"/>
        <v>165.7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6.0362173038229373E-3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764</v>
      </c>
      <c r="AA4679" s="11">
        <f t="shared" si="220"/>
        <v>42.4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2.356020942408377E-2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891</v>
      </c>
      <c r="AA4680" s="11">
        <f t="shared" si="220"/>
        <v>-445.5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-2.2446689113355782E-3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730</v>
      </c>
      <c r="AA4681" s="11">
        <f t="shared" si="220"/>
        <v>121.7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8.21917808219178E-3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497</v>
      </c>
      <c r="AA4682" s="11">
        <f t="shared" si="220"/>
        <v>497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2.012072434607646E-3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764</v>
      </c>
      <c r="AA4683" s="11">
        <f t="shared" si="220"/>
        <v>84.9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1.1780104712041885E-2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891</v>
      </c>
      <c r="AA4684" s="11">
        <f t="shared" si="220"/>
        <v>-111.4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-8.9786756453423128E-3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730</v>
      </c>
      <c r="AA4685" s="11">
        <f t="shared" si="220"/>
        <v>-34.799999999999997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-2.8767123287671233E-2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497</v>
      </c>
      <c r="AA4686" s="11">
        <f t="shared" si="220"/>
        <v>-124.3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-8.0482897384305842E-3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764</v>
      </c>
      <c r="AA4687" s="11">
        <f t="shared" si="220"/>
        <v>-44.9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-2.2251308900523559E-2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730</v>
      </c>
      <c r="AA4688" s="11">
        <f t="shared" si="220"/>
        <v>-29.2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-3.4246575342465752E-2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497</v>
      </c>
      <c r="AA4689" s="11">
        <f t="shared" si="220"/>
        <v>-165.7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-6.0362173038229373E-3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764</v>
      </c>
      <c r="AA4690" s="11">
        <f t="shared" si="220"/>
        <v>-84.9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-1.1780104712041885E-2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891</v>
      </c>
      <c r="AA4691" s="11">
        <f t="shared" si="220"/>
        <v>-35.6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-2.8058361391694726E-2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730</v>
      </c>
      <c r="AA4692" s="11">
        <f t="shared" si="220"/>
        <v>-29.2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-3.4246575342465752E-2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497</v>
      </c>
      <c r="AA4693" s="11">
        <f t="shared" si="220"/>
        <v>-248.5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-4.0241448692152921E-3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764</v>
      </c>
      <c r="AA4694" s="11">
        <f t="shared" si="220"/>
        <v>-84.9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-1.1780104712041885E-2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891</v>
      </c>
      <c r="AA4695" s="11">
        <f t="shared" si="220"/>
        <v>-55.7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-1.7957351290684626E-2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730</v>
      </c>
      <c r="AA4696" s="11">
        <f t="shared" si="220"/>
        <v>-31.7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-3.1506849315068496E-2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497</v>
      </c>
      <c r="AA4697" s="11">
        <f t="shared" si="220"/>
        <v>-248.5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-4.0241448692152921E-3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764</v>
      </c>
      <c r="AA4698" s="11">
        <f t="shared" si="220"/>
        <v>-254.7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-3.9267015706806281E-3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891</v>
      </c>
      <c r="AA4699" s="11">
        <f t="shared" si="220"/>
        <v>-52.4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-1.9079685746352413E-2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730</v>
      </c>
      <c r="AA4700" s="11">
        <f t="shared" si="220"/>
        <v>-36.5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-2.7397260273972601E-2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497</v>
      </c>
      <c r="AA4701" s="11">
        <f t="shared" si="220"/>
        <v>-497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-2.012072434607646E-3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764</v>
      </c>
      <c r="AA4702" s="11">
        <f t="shared" si="220"/>
        <v>-76.400000000000006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-1.3089005235602094E-2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891</v>
      </c>
      <c r="AA4703" s="11">
        <f t="shared" si="220"/>
        <v>-89.1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-1.1223344556677889E-2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730</v>
      </c>
      <c r="AA4704" s="11">
        <f t="shared" si="220"/>
        <v>-52.1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-1.9178082191780823E-2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497</v>
      </c>
      <c r="AA4705" s="11">
        <f t="shared" si="220"/>
        <v>497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2.012072434607646E-3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764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891</v>
      </c>
      <c r="AA4707" s="11">
        <f t="shared" si="220"/>
        <v>-445.5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-2.2446689113355782E-3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15500</v>
      </c>
      <c r="AA4708" s="11">
        <f t="shared" si="220"/>
        <v>38.1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2.6258064516129033E-2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15500</v>
      </c>
      <c r="AA4709" s="11">
        <f t="shared" si="220"/>
        <v>-15500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-6.4516129032258067E-5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11810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1.0076206604572396E-2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1139</v>
      </c>
      <c r="AA4711" s="11">
        <f t="shared" si="220"/>
        <v>67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1.4925373134328358E-2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47900</v>
      </c>
      <c r="AA4712" s="11">
        <f t="shared" si="220"/>
        <v>148.30000000000001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6.7432150313152398E-3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15500</v>
      </c>
      <c r="AA4713" s="11">
        <f t="shared" si="220"/>
        <v>1722.2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5.8064516129032254E-4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11810</v>
      </c>
      <c r="AA4714" s="11">
        <f t="shared" si="220"/>
        <v>60.3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1.65961049957663E-2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1139</v>
      </c>
      <c r="AA4715" s="11">
        <f t="shared" si="220"/>
        <v>47.5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2.1071115013169446E-2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47900</v>
      </c>
      <c r="AA4716" s="11">
        <f t="shared" si="220"/>
        <v>103.2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9.6868475991649262E-3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15500</v>
      </c>
      <c r="AA4717" s="11">
        <f t="shared" si="220"/>
        <v>81.599999999999994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1.2258064516129033E-2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11810</v>
      </c>
      <c r="AA4718" s="11">
        <f t="shared" si="220"/>
        <v>96.8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1.0330228619813718E-2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1139</v>
      </c>
      <c r="AA4719" s="11">
        <f t="shared" si="220"/>
        <v>113.9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8.7796312554872698E-3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47900</v>
      </c>
      <c r="AA4720" s="11">
        <f t="shared" si="220"/>
        <v>145.19999999999999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6.8893528183716071E-3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15500</v>
      </c>
      <c r="AA4721" s="11">
        <f t="shared" si="220"/>
        <v>25.3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3.9483870967741933E-2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11810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6.2828111769686709E-2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1139</v>
      </c>
      <c r="AA4723" s="11">
        <f t="shared" si="220"/>
        <v>43.8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2.2827041264266899E-2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47900</v>
      </c>
      <c r="AA4724" s="11">
        <f t="shared" si="220"/>
        <v>64.8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1.5427974947807933E-2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15500</v>
      </c>
      <c r="AA4725" s="11">
        <f t="shared" si="220"/>
        <v>-90.6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-1.1032258064516128E-2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11810</v>
      </c>
      <c r="AA4726" s="11">
        <f t="shared" si="220"/>
        <v>-72.5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-1.380186282811177E-2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1139</v>
      </c>
      <c r="AA4727" s="11">
        <f t="shared" si="220"/>
        <v>20.7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4.8287971905179985E-2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47900</v>
      </c>
      <c r="AA4728" s="11">
        <f t="shared" si="220"/>
        <v>117.4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8.5177453027139877E-3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609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4.9261083743842367E-2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15500</v>
      </c>
      <c r="AA4730" s="11">
        <f t="shared" si="220"/>
        <v>82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1.2193548387096775E-2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11810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1.8374259102455544E-2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1139</v>
      </c>
      <c r="AA4732" s="11">
        <f t="shared" si="220"/>
        <v>17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5.8823529411764705E-2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47900</v>
      </c>
      <c r="AA4733" s="11">
        <f t="shared" si="220"/>
        <v>131.19999999999999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7.6200417536534445E-3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609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5.2545155993431854E-2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15500</v>
      </c>
      <c r="AA4735" s="11">
        <f t="shared" si="220"/>
        <v>50.2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1.9935483870967743E-2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11810</v>
      </c>
      <c r="AA4736" s="11">
        <f t="shared" si="220"/>
        <v>36.5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2.7434377646062658E-2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1139</v>
      </c>
      <c r="AA4737" s="11">
        <f t="shared" si="220"/>
        <v>14.4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6.9359086918349425E-2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47900</v>
      </c>
      <c r="AA4738" s="11">
        <f t="shared" si="220"/>
        <v>44.1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2.2651356993736951E-2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609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4.9261083743842367E-2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15500</v>
      </c>
      <c r="AA4740" s="11">
        <f t="shared" si="223"/>
        <v>25.7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3.8967741935483871E-2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11810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7.6968670618120238E-2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1139</v>
      </c>
      <c r="AA4742" s="11">
        <f t="shared" si="223"/>
        <v>17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5.8823529411764705E-2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47900</v>
      </c>
      <c r="AA4743" s="11">
        <f t="shared" si="223"/>
        <v>33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3.0334029227557412E-2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609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6.2397372742200329E-2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15500</v>
      </c>
      <c r="AA4745" s="11">
        <f t="shared" si="223"/>
        <v>92.8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1.0774193548387098E-2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11810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2.9381879762912785E-2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1139</v>
      </c>
      <c r="AA4747" s="11">
        <f t="shared" si="223"/>
        <v>11.9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8.4284460052677784E-2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47900</v>
      </c>
      <c r="AA4748" s="11">
        <f t="shared" si="223"/>
        <v>68.8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1.453027139874739E-2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609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5.5829228243021348E-2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15500</v>
      </c>
      <c r="AA4750" s="11">
        <f t="shared" si="223"/>
        <v>82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1.2193548387096775E-2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11810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1.8035563082133783E-2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1139</v>
      </c>
      <c r="AA4752" s="11">
        <f t="shared" si="223"/>
        <v>10.1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9.9209833187006144E-2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47900</v>
      </c>
      <c r="AA4753" s="11">
        <f t="shared" si="223"/>
        <v>121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8.2672233820459285E-3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609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5.2545155993431854E-2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15500</v>
      </c>
      <c r="AA4755" s="11">
        <f t="shared" si="223"/>
        <v>48.1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2.0774193548387096E-2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11810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2.4216765453005926E-2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1139</v>
      </c>
      <c r="AA4757" s="11">
        <f t="shared" si="223"/>
        <v>8.5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0.11764705882352941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47900</v>
      </c>
      <c r="AA4758" s="11">
        <f t="shared" si="223"/>
        <v>41.4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2.4175365344467643E-2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609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5.5829228243021348E-2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15500</v>
      </c>
      <c r="AA4760" s="11">
        <f t="shared" si="223"/>
        <v>22.2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4.4967741935483869E-2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11810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8.4081287044877218E-2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1139</v>
      </c>
      <c r="AA4762" s="11">
        <f t="shared" si="223"/>
        <v>17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5.8823529411764705E-2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47900</v>
      </c>
      <c r="AA4763" s="11">
        <f t="shared" si="223"/>
        <v>44.8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2.2317327766179541E-2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609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2.9556650246305417E-2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15500</v>
      </c>
      <c r="AA4765" s="11">
        <f t="shared" si="223"/>
        <v>64.900000000000006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1.5419354838709678E-2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11810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3.4038950042337E-2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1139</v>
      </c>
      <c r="AA4767" s="11">
        <f t="shared" si="223"/>
        <v>12.9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7.7260755048287971E-2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47900</v>
      </c>
      <c r="AA4768" s="11">
        <f t="shared" si="223"/>
        <v>92.8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1.0772442588726514E-2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609</v>
      </c>
      <c r="AA4769" s="11">
        <f t="shared" si="223"/>
        <v>29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3.4482758620689655E-2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15500</v>
      </c>
      <c r="AA4770" s="11">
        <f t="shared" si="223"/>
        <v>-1291.7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-7.7419354838709675E-4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11810</v>
      </c>
      <c r="AA4771" s="11">
        <f t="shared" si="223"/>
        <v>328.1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3.048264182895851E-3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1139</v>
      </c>
      <c r="AA4772" s="11">
        <f t="shared" si="223"/>
        <v>11.3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8.8674275680421424E-2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47900</v>
      </c>
      <c r="AA4773" s="11">
        <f t="shared" si="223"/>
        <v>-435.5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-2.2964509394572024E-3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609</v>
      </c>
      <c r="AA4774" s="11">
        <f t="shared" si="223"/>
        <v>25.4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3.9408866995073892E-2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15500</v>
      </c>
      <c r="AA4775" s="11">
        <f t="shared" si="223"/>
        <v>-645.79999999999995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-1.5483870967741935E-3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11810</v>
      </c>
      <c r="AA4776" s="11">
        <f t="shared" si="223"/>
        <v>-1312.2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-7.6206604572396275E-4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1139</v>
      </c>
      <c r="AA4777" s="11">
        <f t="shared" si="223"/>
        <v>14.1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7.1115013169446878E-2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47900</v>
      </c>
      <c r="AA4779" s="11">
        <f t="shared" si="223"/>
        <v>124.1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8.0584551148225464E-3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609</v>
      </c>
      <c r="AA4780" s="11">
        <f t="shared" si="223"/>
        <v>25.4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3.9408866995073892E-2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15500</v>
      </c>
      <c r="AA4781" s="11">
        <f t="shared" si="223"/>
        <v>21.6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4.6387096774193545E-2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11810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8.0016934801016085E-2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1139</v>
      </c>
      <c r="AA4783" s="11">
        <f t="shared" si="223"/>
        <v>8.8000000000000007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0.1141352063213345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47900</v>
      </c>
      <c r="AA4784" s="11">
        <f t="shared" si="223"/>
        <v>91.8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1.0897703549060543E-2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609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4.2692939244663386E-2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15500</v>
      </c>
      <c r="AA4786" s="11">
        <f t="shared" si="223"/>
        <v>-1192.3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-8.3870967741935486E-4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11810</v>
      </c>
      <c r="AA4787" s="11">
        <f t="shared" si="223"/>
        <v>319.2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3.1329381879762913E-3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1139</v>
      </c>
      <c r="AA4788" s="11">
        <f t="shared" si="223"/>
        <v>12.4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8.0772607550482878E-2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47900</v>
      </c>
      <c r="AA4790" s="11">
        <f t="shared" si="223"/>
        <v>168.1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5.9498956158663885E-3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609</v>
      </c>
      <c r="AA4791" s="11">
        <f t="shared" si="223"/>
        <v>22.6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4.4334975369458129E-2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15500</v>
      </c>
      <c r="AA4792" s="11">
        <f t="shared" si="223"/>
        <v>73.8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1.3548387096774193E-2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11810</v>
      </c>
      <c r="AA4793" s="11">
        <f t="shared" si="223"/>
        <v>30.7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3.259949195596952E-2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1139</v>
      </c>
      <c r="AA4794" s="11">
        <f t="shared" si="223"/>
        <v>11.1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9.0430201931518878E-2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47900</v>
      </c>
      <c r="AA4795" s="11">
        <f t="shared" si="223"/>
        <v>102.8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9.7286012526096033E-3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609</v>
      </c>
      <c r="AA4796" s="11">
        <f t="shared" si="223"/>
        <v>18.5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5.4187192118226604E-2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15500</v>
      </c>
      <c r="AA4797" s="11">
        <f t="shared" si="223"/>
        <v>67.099999999999994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1.4903225806451613E-2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11810</v>
      </c>
      <c r="AA4798" s="11">
        <f t="shared" si="223"/>
        <v>33.6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2.9805249788314989E-2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1139</v>
      </c>
      <c r="AA4799" s="11">
        <f t="shared" si="223"/>
        <v>9.5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0.10535557506584724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47900</v>
      </c>
      <c r="AA4801" s="11">
        <f t="shared" si="223"/>
        <v>157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6.3674321503131527E-3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609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5.2545155993431854E-2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15500</v>
      </c>
      <c r="AA4803" s="11">
        <f t="shared" ref="AA4803:AA4866" si="226">ROUND(IFERROR(Z4803/M4803,0),1)</f>
        <v>16.100000000000001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6.2129032258064515E-2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11810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0.10660457239627434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1139</v>
      </c>
      <c r="AA4805" s="11">
        <f t="shared" si="226"/>
        <v>11.7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8.5162423178226518E-2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47900</v>
      </c>
      <c r="AA4807" s="11">
        <f t="shared" si="226"/>
        <v>43.7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2.2901878914405011E-2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609</v>
      </c>
      <c r="AA4808" s="11">
        <f t="shared" si="226"/>
        <v>32.1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3.1198686371100164E-2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15500</v>
      </c>
      <c r="AA4809" s="11">
        <f t="shared" si="226"/>
        <v>42.1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2.3741935483870966E-2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11810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4.2337002540220152E-2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1139</v>
      </c>
      <c r="AA4811" s="11">
        <f t="shared" si="226"/>
        <v>18.7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5.3555750658472345E-2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47900</v>
      </c>
      <c r="AA4813" s="11">
        <f t="shared" si="226"/>
        <v>70.900000000000006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1.4112734864300626E-2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609</v>
      </c>
      <c r="AA4814" s="11">
        <f t="shared" si="226"/>
        <v>32.1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3.1198686371100164E-2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1758</v>
      </c>
      <c r="AA4815" s="11">
        <f t="shared" si="226"/>
        <v>33.200000000000003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3.0147895335608646E-2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261.89999999999998</v>
      </c>
      <c r="AA4816" s="11">
        <f t="shared" si="226"/>
        <v>65.5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1.5273004963726614E-2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261.89999999999998</v>
      </c>
      <c r="AA4817" s="11">
        <f t="shared" si="226"/>
        <v>52.4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1.9091256204658267E-2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1758</v>
      </c>
      <c r="AA4818" s="11">
        <f t="shared" si="226"/>
        <v>46.3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2.1615472127417521E-2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261.89999999999998</v>
      </c>
      <c r="AA4819" s="11">
        <f t="shared" si="226"/>
        <v>52.4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1.9091256204658267E-2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1758</v>
      </c>
      <c r="AA4820" s="11">
        <f t="shared" si="226"/>
        <v>40.9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2.4459613196814563E-2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261.89999999999998</v>
      </c>
      <c r="AA4821" s="11">
        <f t="shared" si="226"/>
        <v>32.700000000000003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3.0546009927453228E-2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1758</v>
      </c>
      <c r="AA4822" s="11">
        <f t="shared" si="226"/>
        <v>44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2.2753128555176336E-2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261.89999999999998</v>
      </c>
      <c r="AA4823" s="11">
        <f t="shared" si="226"/>
        <v>32.700000000000003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3.0546009927453228E-2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1758</v>
      </c>
      <c r="AA4824" s="11">
        <f t="shared" si="226"/>
        <v>33.200000000000003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3.0147895335608646E-2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261.89999999999998</v>
      </c>
      <c r="AA4825" s="11">
        <f t="shared" si="226"/>
        <v>32.700000000000003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3.0546009927453228E-2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1758</v>
      </c>
      <c r="AA4826" s="11">
        <f t="shared" si="226"/>
        <v>44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2.2753128555176336E-2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261.89999999999998</v>
      </c>
      <c r="AA4827" s="11">
        <f t="shared" si="226"/>
        <v>32.700000000000003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3.0546009927453228E-2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1758</v>
      </c>
      <c r="AA4828" s="11">
        <f t="shared" si="226"/>
        <v>46.3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2.1615472127417521E-2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261.89999999999998</v>
      </c>
      <c r="AA4829" s="11">
        <f t="shared" si="226"/>
        <v>23.8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4.2000763650248192E-2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1758</v>
      </c>
      <c r="AA4830" s="11">
        <f t="shared" si="226"/>
        <v>50.2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1.9908987485779295E-2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261.89999999999998</v>
      </c>
      <c r="AA4831" s="11">
        <f t="shared" si="226"/>
        <v>26.2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3.8182512409316534E-2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1758</v>
      </c>
      <c r="AA4832" s="11">
        <f t="shared" si="226"/>
        <v>50.2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1.9908987485779295E-2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261.89999999999998</v>
      </c>
      <c r="AA4833" s="11">
        <f t="shared" si="226"/>
        <v>26.2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3.8182512409316534E-2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261.8</v>
      </c>
      <c r="AA4834" s="11">
        <f t="shared" si="226"/>
        <v>43.6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2.2918258212375857E-2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1758</v>
      </c>
      <c r="AA4835" s="11">
        <f t="shared" si="226"/>
        <v>45.1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2.2184300341296929E-2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261.89999999999998</v>
      </c>
      <c r="AA4836" s="11">
        <f t="shared" si="226"/>
        <v>26.2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3.8182512409316534E-2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261.8</v>
      </c>
      <c r="AA4837" s="11">
        <f t="shared" si="226"/>
        <v>43.6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2.2918258212375857E-2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1758</v>
      </c>
      <c r="AA4838" s="11">
        <f t="shared" si="226"/>
        <v>40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2.502844141069397E-2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261.89999999999998</v>
      </c>
      <c r="AA4839" s="11">
        <f t="shared" si="226"/>
        <v>26.2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3.8182512409316534E-2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261.8</v>
      </c>
      <c r="AA4840" s="11">
        <f t="shared" si="226"/>
        <v>43.6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2.2918258212375857E-2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1540</v>
      </c>
      <c r="AA4841" s="11">
        <f t="shared" si="226"/>
        <v>1540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6.4935064935064935E-4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1758</v>
      </c>
      <c r="AA4842" s="11">
        <f t="shared" si="226"/>
        <v>46.3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2.1615472127417521E-2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261.89999999999998</v>
      </c>
      <c r="AA4843" s="11">
        <f t="shared" si="226"/>
        <v>26.2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3.8182512409316534E-2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261.8</v>
      </c>
      <c r="AA4844" s="11">
        <f t="shared" si="226"/>
        <v>37.4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2.6737967914438502E-2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1540</v>
      </c>
      <c r="AA4845" s="11">
        <f t="shared" si="226"/>
        <v>1540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6.4935064935064935E-4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1758</v>
      </c>
      <c r="AA4846" s="11">
        <f t="shared" si="226"/>
        <v>46.3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2.1615472127417521E-2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261.89999999999998</v>
      </c>
      <c r="AA4847" s="11">
        <f t="shared" si="226"/>
        <v>26.2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3.8182512409316534E-2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261.8</v>
      </c>
      <c r="AA4848" s="11">
        <f t="shared" si="226"/>
        <v>37.4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2.6737967914438502E-2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1758</v>
      </c>
      <c r="AA4849" s="11">
        <f t="shared" si="226"/>
        <v>53.3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1.877133105802048E-2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261.89999999999998</v>
      </c>
      <c r="AA4850" s="11">
        <f t="shared" si="226"/>
        <v>43.7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2.2909507445589922E-2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261.8</v>
      </c>
      <c r="AA4851" s="11">
        <f t="shared" si="226"/>
        <v>37.4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2.6737967914438502E-2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1540</v>
      </c>
      <c r="AA4852" s="11">
        <f t="shared" si="226"/>
        <v>770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1.2987012987012987E-3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2347</v>
      </c>
      <c r="AA4853" s="11">
        <f t="shared" si="226"/>
        <v>180.5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5.5389859394972306E-3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1758</v>
      </c>
      <c r="AA4854" s="11">
        <f t="shared" si="226"/>
        <v>48.8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2.0477815699658702E-2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261.89999999999998</v>
      </c>
      <c r="AA4855" s="11">
        <f t="shared" si="226"/>
        <v>52.4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1.9091256204658267E-2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261.8</v>
      </c>
      <c r="AA4856" s="11">
        <f t="shared" si="226"/>
        <v>43.6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2.2918258212375857E-2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1540</v>
      </c>
      <c r="AA4857" s="11">
        <f t="shared" si="226"/>
        <v>1540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6.4935064935064935E-4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1758</v>
      </c>
      <c r="AA4858" s="11">
        <f t="shared" si="226"/>
        <v>45.1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2.2184300341296929E-2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261.89999999999998</v>
      </c>
      <c r="AA4859" s="11">
        <f t="shared" si="226"/>
        <v>52.4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1.9091256204658267E-2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261.8</v>
      </c>
      <c r="AA4860" s="11">
        <f t="shared" si="226"/>
        <v>43.6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2.2918258212375857E-2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1540</v>
      </c>
      <c r="AA4861" s="11">
        <f t="shared" si="226"/>
        <v>770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1.2987012987012987E-3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1758</v>
      </c>
      <c r="AA4862" s="11">
        <f t="shared" si="226"/>
        <v>67.599999999999994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1.4789533560864619E-2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261.89999999999998</v>
      </c>
      <c r="AA4863" s="11">
        <f t="shared" si="226"/>
        <v>52.4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1.9091256204658267E-2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261.8</v>
      </c>
      <c r="AA4864" s="11">
        <f t="shared" si="226"/>
        <v>65.5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1.5278838808250572E-2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1540</v>
      </c>
      <c r="AA4865" s="11">
        <f t="shared" si="226"/>
        <v>770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1.2987012987012987E-3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1758</v>
      </c>
      <c r="AA4866" s="11">
        <f t="shared" si="226"/>
        <v>79.900000000000006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1.2514220705346985E-2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261.89999999999998</v>
      </c>
      <c r="AA4867" s="11">
        <f t="shared" ref="AA4867:AA4930" si="229">ROUND(IFERROR(Z4867/M4867,0),1)</f>
        <v>52.4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1.9091256204658267E-2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261.8</v>
      </c>
      <c r="AA4868" s="11">
        <f t="shared" si="229"/>
        <v>65.5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1.5278838808250572E-2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1540</v>
      </c>
      <c r="AA4869" s="11">
        <f t="shared" si="229"/>
        <v>171.1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5.8441558441558444E-3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2347</v>
      </c>
      <c r="AA4870" s="11">
        <f t="shared" si="229"/>
        <v>123.5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8.0954409884959524E-3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1758</v>
      </c>
      <c r="AA4871" s="11">
        <f t="shared" si="229"/>
        <v>73.3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1.3651877133105802E-2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261.89999999999998</v>
      </c>
      <c r="AA4872" s="11">
        <f t="shared" si="229"/>
        <v>52.4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1.9091256204658267E-2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261.8</v>
      </c>
      <c r="AA4873" s="11">
        <f t="shared" si="229"/>
        <v>52.4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1.9098548510313215E-2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1540</v>
      </c>
      <c r="AA4874" s="11">
        <f t="shared" si="229"/>
        <v>513.29999999999995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1.9480519480519481E-3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2347</v>
      </c>
      <c r="AA4875" s="11">
        <f t="shared" si="229"/>
        <v>117.4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8.5215168299957386E-3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1758</v>
      </c>
      <c r="AA4876" s="11">
        <f t="shared" si="229"/>
        <v>73.3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1.3651877133105802E-2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261.89999999999998</v>
      </c>
      <c r="AA4877" s="11">
        <f t="shared" si="229"/>
        <v>65.5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1.5273004963726614E-2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261.8</v>
      </c>
      <c r="AA4878" s="11">
        <f t="shared" si="229"/>
        <v>65.5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1.5278838808250572E-2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924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1540</v>
      </c>
      <c r="AA4880" s="11">
        <f t="shared" si="229"/>
        <v>513.29999999999995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1.9480519480519481E-3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2347</v>
      </c>
      <c r="AA4881" s="11">
        <f t="shared" si="229"/>
        <v>138.1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7.2432893054963782E-3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261.8</v>
      </c>
      <c r="AA4882" s="11">
        <f t="shared" si="229"/>
        <v>65.5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1.5278838808250572E-2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924</v>
      </c>
      <c r="AA4883" s="11">
        <f t="shared" si="229"/>
        <v>462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2.1645021645021645E-3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5595</v>
      </c>
      <c r="AA4884" s="11">
        <f t="shared" si="229"/>
        <v>159.9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6.2555853440571943E-3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5595</v>
      </c>
      <c r="AA4885" s="11">
        <f t="shared" si="229"/>
        <v>373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2.6809651474530832E-3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5595</v>
      </c>
      <c r="AA4886" s="11">
        <f t="shared" si="229"/>
        <v>199.8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5.0044682752457548E-3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5595</v>
      </c>
      <c r="AA4887" s="11">
        <f t="shared" si="229"/>
        <v>180.5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5.5406613047363721E-3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5595</v>
      </c>
      <c r="AA4888" s="11">
        <f t="shared" si="229"/>
        <v>155.4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6.4343163538873992E-3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4859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5.4126363449269396E-2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5595</v>
      </c>
      <c r="AA4890" s="11">
        <f t="shared" si="229"/>
        <v>99.9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1.000893655049151E-2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4859</v>
      </c>
      <c r="AA4891" s="11">
        <f t="shared" si="229"/>
        <v>19.100000000000001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5.2274130479522535E-2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5595</v>
      </c>
      <c r="AA4892" s="11">
        <f t="shared" si="229"/>
        <v>192.9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5.1831992850759605E-3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4859</v>
      </c>
      <c r="AA4893" s="11">
        <f t="shared" si="229"/>
        <v>19.399999999999999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5.1450915826301707E-2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5595</v>
      </c>
      <c r="AA4894" s="11">
        <f t="shared" si="229"/>
        <v>215.2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4.6470062555853441E-3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5595</v>
      </c>
      <c r="AA4895" s="11">
        <f t="shared" si="229"/>
        <v>192.9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5.1831992850759605E-3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5595</v>
      </c>
      <c r="AA4896" s="11">
        <f t="shared" si="229"/>
        <v>266.39999999999998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3.7533512064343165E-3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5595</v>
      </c>
      <c r="AA4897" s="11">
        <f t="shared" si="229"/>
        <v>699.4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1.4298480786416443E-3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5595</v>
      </c>
      <c r="AA4898" s="11">
        <f t="shared" si="229"/>
        <v>508.6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1.9660411081322609E-3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730</v>
      </c>
      <c r="AA4899" s="11">
        <f t="shared" si="229"/>
        <v>-60.8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-1.643835616438356E-2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497</v>
      </c>
      <c r="AA4900" s="11">
        <f t="shared" si="229"/>
        <v>248.5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4.0241448692152921E-3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764</v>
      </c>
      <c r="AA4901" s="11">
        <f t="shared" si="229"/>
        <v>254.7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3.9267015706806281E-3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891</v>
      </c>
      <c r="AA4902" s="11">
        <f t="shared" si="229"/>
        <v>-297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-3.3670033670033669E-3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730</v>
      </c>
      <c r="AA4903" s="11">
        <f t="shared" si="229"/>
        <v>-243.3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-4.10958904109589E-3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497</v>
      </c>
      <c r="AA4904" s="11">
        <f t="shared" si="229"/>
        <v>124.3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8.0482897384305842E-3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764</v>
      </c>
      <c r="AA4905" s="11">
        <f t="shared" si="229"/>
        <v>76.400000000000006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1.3089005235602094E-2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891</v>
      </c>
      <c r="AA4906" s="11">
        <f t="shared" si="229"/>
        <v>445.5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2.2446689113355782E-3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730</v>
      </c>
      <c r="AA4907" s="11">
        <f t="shared" si="229"/>
        <v>182.5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5.4794520547945206E-3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497</v>
      </c>
      <c r="AA4908" s="11">
        <f t="shared" si="229"/>
        <v>99.4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1.0060362173038229E-2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764</v>
      </c>
      <c r="AA4909" s="11">
        <f t="shared" si="229"/>
        <v>152.80000000000001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6.5445026178010471E-3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891</v>
      </c>
      <c r="AA4910" s="11">
        <f t="shared" si="229"/>
        <v>297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3.3670033670033669E-3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730</v>
      </c>
      <c r="AA4911" s="11">
        <f t="shared" si="229"/>
        <v>121.7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8.21917808219178E-3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497</v>
      </c>
      <c r="AA4912" s="11">
        <f t="shared" si="229"/>
        <v>82.8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1.2072434607645875E-2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764</v>
      </c>
      <c r="AA4913" s="11">
        <f t="shared" si="229"/>
        <v>69.5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1.4397905759162303E-2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891</v>
      </c>
      <c r="AA4914" s="11">
        <f t="shared" si="229"/>
        <v>127.3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7.8563411896745237E-3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15500</v>
      </c>
      <c r="AA4915" s="11">
        <f t="shared" si="229"/>
        <v>47.1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2.1225806451612903E-2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11810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4.716342082980525E-2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1139</v>
      </c>
      <c r="AA4917" s="11">
        <f t="shared" si="229"/>
        <v>16.5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6.0579455662862158E-2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47900</v>
      </c>
      <c r="AA4919" s="11">
        <f t="shared" si="229"/>
        <v>150.19999999999999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6.6597077244258873E-3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609</v>
      </c>
      <c r="AA4920" s="11">
        <f t="shared" si="229"/>
        <v>30.5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3.2840722495894911E-2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15500</v>
      </c>
      <c r="AA4921" s="11">
        <f t="shared" si="229"/>
        <v>34.4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2.903225806451613E-2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11810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4.7840812870448772E-2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1139</v>
      </c>
      <c r="AA4923" s="11">
        <f t="shared" si="229"/>
        <v>16.5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6.0579455662862158E-2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47900</v>
      </c>
      <c r="AA4925" s="11">
        <f t="shared" si="229"/>
        <v>61.7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1.6200417536534447E-2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609</v>
      </c>
      <c r="AA4926" s="11">
        <f t="shared" si="229"/>
        <v>38.1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2.6272577996715927E-2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15500</v>
      </c>
      <c r="AA4927" s="11">
        <f t="shared" si="229"/>
        <v>18.8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5.3161290322580643E-2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11810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8.8653683319220994E-2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1139</v>
      </c>
      <c r="AA4929" s="11">
        <f t="shared" si="229"/>
        <v>31.6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3.1606672519754173E-2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47900</v>
      </c>
      <c r="AA4930" s="11">
        <f t="shared" si="229"/>
        <v>32.4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3.0876826722338206E-2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609</v>
      </c>
      <c r="AA4931" s="11">
        <f t="shared" ref="AA4931:AA4994" si="232">ROUND(IFERROR(Z4931/M4931,0),1)</f>
        <v>24.4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4.1050903119868636E-2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1758</v>
      </c>
      <c r="AA4932" s="11">
        <f t="shared" si="232"/>
        <v>70.3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1.422070534698521E-2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261.89999999999998</v>
      </c>
      <c r="AA4933" s="11">
        <f t="shared" si="232"/>
        <v>65.5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1.5273004963726614E-2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261.8</v>
      </c>
      <c r="AA4934" s="11">
        <f t="shared" si="232"/>
        <v>65.5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1.5278838808250572E-2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924</v>
      </c>
      <c r="AA4935" s="11">
        <f t="shared" si="232"/>
        <v>462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2.1645021645021645E-3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1540</v>
      </c>
      <c r="AA4936" s="11">
        <f t="shared" si="232"/>
        <v>385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2.5974025974025974E-3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2347</v>
      </c>
      <c r="AA4937" s="11">
        <f t="shared" si="232"/>
        <v>138.1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7.2432893054963782E-3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1758</v>
      </c>
      <c r="AA4938" s="11">
        <f t="shared" si="232"/>
        <v>83.7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1.1945392491467578E-2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261.89999999999998</v>
      </c>
      <c r="AA4939" s="11">
        <f t="shared" si="232"/>
        <v>52.4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1.9091256204658267E-2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261.8</v>
      </c>
      <c r="AA4940" s="11">
        <f t="shared" si="232"/>
        <v>52.4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1.9098548510313215E-2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924</v>
      </c>
      <c r="AA4941" s="11">
        <f t="shared" si="232"/>
        <v>462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2.1645021645021645E-3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1540</v>
      </c>
      <c r="AA4942" s="11">
        <f t="shared" si="232"/>
        <v>513.29999999999995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1.9480519480519481E-3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2347</v>
      </c>
      <c r="AA4943" s="11">
        <f t="shared" si="232"/>
        <v>180.5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5.5389859394972306E-3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1758</v>
      </c>
      <c r="AA4944" s="11">
        <f t="shared" si="232"/>
        <v>79.900000000000006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1.2514220705346985E-2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261.89999999999998</v>
      </c>
      <c r="AA4945" s="11">
        <f t="shared" si="232"/>
        <v>43.7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2.2909507445589922E-2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261.8</v>
      </c>
      <c r="AA4946" s="11">
        <f t="shared" si="232"/>
        <v>37.4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2.6737967914438502E-2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924</v>
      </c>
      <c r="AA4947" s="11">
        <f t="shared" si="232"/>
        <v>462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2.1645021645021645E-3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1540</v>
      </c>
      <c r="AA4948" s="11">
        <f t="shared" si="232"/>
        <v>-1540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-6.4935064935064935E-4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2347</v>
      </c>
      <c r="AA4949" s="11">
        <f t="shared" si="232"/>
        <v>146.69999999999999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6.8172134639965911E-3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1758</v>
      </c>
      <c r="AA4950" s="11">
        <f t="shared" si="232"/>
        <v>73.3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1.3651877133105802E-2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261.89999999999998</v>
      </c>
      <c r="AA4951" s="11">
        <f t="shared" si="232"/>
        <v>43.7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2.2909507445589922E-2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261.8</v>
      </c>
      <c r="AA4952" s="11">
        <f t="shared" si="232"/>
        <v>37.4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2.6737967914438502E-2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924</v>
      </c>
      <c r="AA4953" s="11">
        <f t="shared" si="232"/>
        <v>231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4.329004329004329E-3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1540</v>
      </c>
      <c r="AA4954" s="11">
        <f t="shared" si="232"/>
        <v>1540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6.4935064935064935E-4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2347</v>
      </c>
      <c r="AA4955" s="11">
        <f t="shared" si="232"/>
        <v>167.6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5.9650617809970177E-3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5595</v>
      </c>
      <c r="AA4956" s="11">
        <f t="shared" si="232"/>
        <v>799.3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1.2511170688114387E-3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5595</v>
      </c>
      <c r="AA4957" s="11">
        <f t="shared" si="232"/>
        <v>373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2.6809651474530832E-3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5595</v>
      </c>
      <c r="AA4958" s="11">
        <f t="shared" si="232"/>
        <v>559.5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1.7873100983020554E-3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5595</v>
      </c>
      <c r="AA4959" s="11">
        <f t="shared" si="232"/>
        <v>373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2.6809651474530832E-3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850.9</v>
      </c>
      <c r="AA4960" s="11">
        <f t="shared" si="232"/>
        <v>7.9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0.12692443295334352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850.9</v>
      </c>
      <c r="AA4961" s="11">
        <f t="shared" si="232"/>
        <v>8.5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0.11752262310494771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850.9</v>
      </c>
      <c r="AA4962" s="11">
        <f t="shared" si="232"/>
        <v>8.1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0.12339875426019509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850.9</v>
      </c>
      <c r="AA4963" s="11">
        <f t="shared" si="232"/>
        <v>8.1999999999999993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0.12222352802914561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850.9</v>
      </c>
      <c r="AA4964" s="11">
        <f t="shared" si="232"/>
        <v>7.1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0.14102714772593725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850.9</v>
      </c>
      <c r="AA4965" s="11">
        <f t="shared" si="232"/>
        <v>10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9.9894229639205551E-2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850.9</v>
      </c>
      <c r="AA4966" s="11">
        <f t="shared" si="232"/>
        <v>9.6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0.10459513456340346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850.9</v>
      </c>
      <c r="AA4967" s="11">
        <f t="shared" si="232"/>
        <v>12.5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7.9915383711364446E-2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850.9</v>
      </c>
      <c r="AA4968" s="11">
        <f t="shared" si="232"/>
        <v>9.8000000000000007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0.10224468210130451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850.9</v>
      </c>
      <c r="AA4969" s="11">
        <f t="shared" si="232"/>
        <v>12.9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7.7564931249265487E-2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850.9</v>
      </c>
      <c r="AA4970" s="11">
        <f t="shared" si="232"/>
        <v>12.7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7.874015748031496E-2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850.9</v>
      </c>
      <c r="AA4971" s="11">
        <f t="shared" si="232"/>
        <v>14.9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6.6987895169820191E-2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850.9</v>
      </c>
      <c r="AA4972" s="11">
        <f t="shared" si="232"/>
        <v>21.3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4.700904924197908E-2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850.9</v>
      </c>
      <c r="AA4973" s="11">
        <f t="shared" si="232"/>
        <v>19.3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5.1709954166176991E-2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850.9</v>
      </c>
      <c r="AA4974" s="11">
        <f t="shared" si="232"/>
        <v>16.399999999999999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6.1111764014572807E-2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850.9</v>
      </c>
      <c r="AA4975" s="11">
        <f t="shared" si="232"/>
        <v>17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5.8761311552473855E-2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850.9</v>
      </c>
      <c r="AA4976" s="11">
        <f t="shared" si="232"/>
        <v>14.2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7.0513573862968623E-2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850.9</v>
      </c>
      <c r="AA4978" s="11">
        <f t="shared" si="232"/>
        <v>16.399999999999999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6.1111764014572807E-2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850.9</v>
      </c>
      <c r="AA4979" s="11">
        <f t="shared" si="232"/>
        <v>21.3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4.700904924197908E-2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850.9</v>
      </c>
      <c r="AA4980" s="11">
        <f t="shared" si="232"/>
        <v>18.100000000000001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5.5235632859325423E-2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850.9</v>
      </c>
      <c r="AA4981" s="11">
        <f t="shared" si="232"/>
        <v>17.399999999999999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5.7586085321424375E-2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850.9</v>
      </c>
      <c r="AA4982" s="11">
        <f t="shared" si="232"/>
        <v>18.100000000000001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5.5235632859325423E-2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15500</v>
      </c>
      <c r="AA4983" s="11">
        <f t="shared" si="232"/>
        <v>51.7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1.935483870967742E-2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11810</v>
      </c>
      <c r="AA4984" s="11">
        <f t="shared" si="232"/>
        <v>46.7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2.1422523285351398E-2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1139</v>
      </c>
      <c r="AA4985" s="11">
        <f t="shared" si="232"/>
        <v>47.5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2.1071115013169446E-2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47900</v>
      </c>
      <c r="AA4986" s="11">
        <f t="shared" si="232"/>
        <v>39.9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2.5052192066805846E-2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609</v>
      </c>
      <c r="AA4987" s="11">
        <f t="shared" si="232"/>
        <v>40.6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2.4630541871921183E-2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933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4.4372990353697746E-2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826.2</v>
      </c>
      <c r="AA4989" s="11">
        <f t="shared" si="232"/>
        <v>34.1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2.9339143064633259E-2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800</v>
      </c>
      <c r="AA4990" s="11">
        <f t="shared" si="232"/>
        <v>35.4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2.8250000000000001E-2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945</v>
      </c>
      <c r="AA4991" s="11">
        <f t="shared" si="232"/>
        <v>74.099999999999994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1.3492063492063493E-2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712.1</v>
      </c>
      <c r="AA4993" s="11">
        <f t="shared" si="232"/>
        <v>317.89999999999998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3.145625614380003E-3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764.4</v>
      </c>
      <c r="AA4995" s="11">
        <f t="shared" ref="AA4995:AA5058" si="235">ROUND(IFERROR(Z4995/M4995,0),1)</f>
        <v>19.2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5.1988487702773423E-2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822</v>
      </c>
      <c r="AA4996" s="11">
        <f t="shared" si="235"/>
        <v>74.2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1.3479318734793187E-2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746.9</v>
      </c>
      <c r="AA4998" s="11">
        <f t="shared" si="235"/>
        <v>73.2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1.3656446646137367E-2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1366</v>
      </c>
      <c r="AA4999" s="11">
        <f t="shared" si="235"/>
        <v>82.2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1.2159590043923864E-2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0</v>
      </c>
      <c r="AA5000" s="11">
        <f t="shared" si="235"/>
        <v>0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0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1184</v>
      </c>
      <c r="AA5002" s="11">
        <f t="shared" si="235"/>
        <v>418.4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2.3902027027027026E-3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766</v>
      </c>
      <c r="AA5003" s="11">
        <f t="shared" si="235"/>
        <v>1049.3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9.5300261096605747E-4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653.1</v>
      </c>
      <c r="AA5004" s="11">
        <f t="shared" si="235"/>
        <v>49.5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2.0195988363190934E-2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675.2</v>
      </c>
      <c r="AA5005" s="11">
        <f t="shared" si="235"/>
        <v>289.8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3.450829383886256E-3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741</v>
      </c>
      <c r="AA5006" s="11">
        <f t="shared" si="235"/>
        <v>561.4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1.7813765182186235E-3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809</v>
      </c>
      <c r="AA5007" s="11">
        <f t="shared" si="235"/>
        <v>565.70000000000005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1.7676143386897404E-3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1135</v>
      </c>
      <c r="AA5008" s="11">
        <f t="shared" si="235"/>
        <v>98.4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1.0158590308370043E-2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1106.8</v>
      </c>
      <c r="AA5009" s="11">
        <f t="shared" si="235"/>
        <v>24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4.1732923744127216E-2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1479.9</v>
      </c>
      <c r="AA5010" s="11">
        <f t="shared" si="235"/>
        <v>112.8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8.8654638826947754E-3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1071</v>
      </c>
      <c r="AA5012" s="11">
        <f t="shared" si="235"/>
        <v>194.4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5.1447245564892625E-3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788.1</v>
      </c>
      <c r="AA5013" s="11">
        <f t="shared" si="235"/>
        <v>299.7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3.3371399568582665E-3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1165</v>
      </c>
      <c r="AA5014" s="11">
        <f t="shared" si="235"/>
        <v>75.7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1.321030042918455E-2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1917</v>
      </c>
      <c r="AA5015" s="11">
        <f t="shared" si="235"/>
        <v>216.6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4.6165884194053208E-3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774.8</v>
      </c>
      <c r="AA5016" s="11">
        <f t="shared" si="235"/>
        <v>96.9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1.0325245224574084E-2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1516</v>
      </c>
      <c r="AA5017" s="11">
        <f t="shared" si="235"/>
        <v>19.7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5.0653034300791558E-2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1922.9</v>
      </c>
      <c r="AA5018" s="11">
        <f t="shared" si="235"/>
        <v>59.8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1.6724738675958185E-2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2019.6</v>
      </c>
      <c r="AA5020" s="11">
        <f t="shared" si="235"/>
        <v>-280.10000000000002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-3.5700138641315115E-3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569</v>
      </c>
      <c r="AA5021" s="11">
        <f t="shared" si="235"/>
        <v>31.9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3.1300527240773285E-2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1359.9</v>
      </c>
      <c r="AA5022" s="11">
        <f t="shared" si="235"/>
        <v>-34.200000000000003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-2.9281564820942716E-2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1860</v>
      </c>
      <c r="AA5025" s="11">
        <f t="shared" si="235"/>
        <v>-25.8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-3.8768817204301073E-2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1310</v>
      </c>
      <c r="AA5026" s="11">
        <f t="shared" si="235"/>
        <v>35.299999999999997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2.8351145038167939E-2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3272</v>
      </c>
      <c r="AA5027" s="11">
        <f t="shared" si="235"/>
        <v>1713.1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5.8374083129584349E-4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1690</v>
      </c>
      <c r="AA5029" s="11">
        <f t="shared" si="235"/>
        <v>504.5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1.9822485207100591E-3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1517</v>
      </c>
      <c r="AA5030" s="11">
        <f t="shared" si="235"/>
        <v>-37.5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-2.6651285431773235E-2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1364.9</v>
      </c>
      <c r="AA5032" s="11">
        <f t="shared" si="235"/>
        <v>-257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-3.8903949007253274E-3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6001</v>
      </c>
      <c r="AA5033" s="11">
        <f t="shared" si="235"/>
        <v>62.9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1.5897350441593069E-2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1469</v>
      </c>
      <c r="AA5034" s="11">
        <f t="shared" si="235"/>
        <v>-34.700000000000003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-2.8808713410483321E-2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943</v>
      </c>
      <c r="AA5036" s="11">
        <f t="shared" si="235"/>
        <v>-455.6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-2.195121951219512E-3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1580</v>
      </c>
      <c r="AA5039" s="11">
        <f t="shared" si="235"/>
        <v>410.4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2.4367088607594937E-3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680</v>
      </c>
      <c r="AA5042" s="11">
        <f t="shared" si="235"/>
        <v>71.7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1.3941176470588236E-2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477</v>
      </c>
      <c r="AA5043" s="11">
        <f t="shared" si="235"/>
        <v>53.5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1.8700209643605869E-2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846.1</v>
      </c>
      <c r="AA5045" s="11">
        <f t="shared" si="235"/>
        <v>201.5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4.963952251506914E-3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763</v>
      </c>
      <c r="AA5046" s="11">
        <f t="shared" si="235"/>
        <v>105.2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9.5019659239842721E-3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584.4</v>
      </c>
      <c r="AA5047" s="11">
        <f t="shared" si="235"/>
        <v>68.599999999999994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1.4579055441478439E-2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443</v>
      </c>
      <c r="AA5052" s="11">
        <f t="shared" si="235"/>
        <v>59.6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1.6772009029345371E-2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505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5.0594059405940597E-2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649.1</v>
      </c>
      <c r="AA5055" s="11">
        <f t="shared" si="235"/>
        <v>28.7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3.4879063318440921E-2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673.8</v>
      </c>
      <c r="AA5056" s="11">
        <f t="shared" si="235"/>
        <v>41.6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2.4042742653606411E-2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624</v>
      </c>
      <c r="AA5058" s="11">
        <f t="shared" si="235"/>
        <v>36.200000000000003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2.7612179487179488E-2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264</v>
      </c>
      <c r="AA5061" s="11">
        <f t="shared" si="238"/>
        <v>57.4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1.7424242424242422E-2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739</v>
      </c>
      <c r="AA5062" s="11">
        <f t="shared" si="238"/>
        <v>70.5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1.4181326116373478E-2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469</v>
      </c>
      <c r="AA5063" s="11">
        <f t="shared" si="238"/>
        <v>48.3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2.0703624733475482E-2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205.7</v>
      </c>
      <c r="AA5064" s="11">
        <f t="shared" si="238"/>
        <v>-111.2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-8.9936801166747692E-3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535.20000000000005</v>
      </c>
      <c r="AA5065" s="11">
        <f t="shared" si="238"/>
        <v>34.6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2.8867713004484302E-2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244.7</v>
      </c>
      <c r="AA5066" s="11">
        <f t="shared" si="238"/>
        <v>-40.299999999999997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-2.4805884756845118E-2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265</v>
      </c>
      <c r="AA5067" s="11">
        <f t="shared" si="238"/>
        <v>28.3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3.535849056603773E-2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378</v>
      </c>
      <c r="AA5068" s="11">
        <f t="shared" si="238"/>
        <v>107.1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9.3386243386243389E-3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296.5</v>
      </c>
      <c r="AA5069" s="11">
        <f t="shared" si="238"/>
        <v>184.2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5.4300168634064082E-3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417</v>
      </c>
      <c r="AA5070" s="11">
        <f t="shared" si="238"/>
        <v>116.2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8.6091127098321344E-3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510</v>
      </c>
      <c r="AA5071" s="11">
        <f t="shared" si="238"/>
        <v>161.4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6.1960784313725495E-3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400</v>
      </c>
      <c r="AA5072" s="11">
        <f t="shared" si="238"/>
        <v>-28.3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-3.5299999999999998E-2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297</v>
      </c>
      <c r="AA5073" s="11">
        <f t="shared" si="238"/>
        <v>-464.1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-2.1548821548821547E-3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277.10000000000002</v>
      </c>
      <c r="AA5074" s="11">
        <f t="shared" si="238"/>
        <v>-346.4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-2.88704438830747E-3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628</v>
      </c>
      <c r="AA5075" s="11">
        <f t="shared" si="238"/>
        <v>527.70000000000005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1.894904458598726E-3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280</v>
      </c>
      <c r="AA5076" s="11">
        <f t="shared" si="238"/>
        <v>145.1</v>
      </c>
      <c r="AB5076" s="5">
        <f>IFERROR(VLOOKUP(C5076,[2]Sheet1!$B:$F,5,FALSE),0)</f>
        <v>2099157.9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6.8928571428571424E-3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286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373</v>
      </c>
      <c r="AA5078" s="11">
        <f t="shared" si="238"/>
        <v>86.3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1.1581769436997319E-2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Power</v>
      </c>
      <c r="Z5079">
        <f>IFERROR(VLOOKUP(C5079,[1]LP!$B:$C,2,FALSE),0)</f>
        <v>849.8</v>
      </c>
      <c r="AA5079" s="11">
        <f t="shared" si="238"/>
        <v>252.2</v>
      </c>
      <c r="AB5079" s="5">
        <f>IFERROR(VLOOKUP(C5079,[2]Sheet1!$B:$F,5,FALSE),0)</f>
        <v>2000000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3.9656389738762067E-3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403</v>
      </c>
      <c r="AA5080" s="11">
        <f t="shared" si="238"/>
        <v>106.9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9.35483870967742E-3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554</v>
      </c>
      <c r="AA5081" s="11">
        <f t="shared" si="238"/>
        <v>164.4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6.0830324909747291E-3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558.9</v>
      </c>
      <c r="AA5082" s="11">
        <f t="shared" si="238"/>
        <v>55.4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1.8053319019502596E-2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230</v>
      </c>
      <c r="AA5083" s="11">
        <f t="shared" si="238"/>
        <v>196.6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5.0869565217391303E-3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301</v>
      </c>
      <c r="AA5084" s="11">
        <f t="shared" si="238"/>
        <v>-25.5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-3.9235880398671097E-2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Power</v>
      </c>
      <c r="Z5085">
        <f>IFERROR(VLOOKUP(C5085,[1]LP!$B:$C,2,FALSE),0)</f>
        <v>568.9</v>
      </c>
      <c r="AA5085" s="11">
        <f t="shared" si="238"/>
        <v>-110.9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-9.0174020038671122E-3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268</v>
      </c>
      <c r="AA5086" s="11">
        <f t="shared" si="238"/>
        <v>32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3.1231343283582087E-2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277</v>
      </c>
      <c r="AA5087" s="11">
        <f t="shared" si="238"/>
        <v>-223.4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-4.476534296028881E-3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579.9</v>
      </c>
      <c r="AA5088" s="11">
        <f t="shared" si="238"/>
        <v>168.6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5.9320572512502161E-3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660.1</v>
      </c>
      <c r="AA5089" s="11">
        <f t="shared" si="238"/>
        <v>46.7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2.1390698379033478E-2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836</v>
      </c>
      <c r="AA5090" s="11">
        <f t="shared" si="238"/>
        <v>121.7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8.2177033492822973E-3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282.89999999999998</v>
      </c>
      <c r="AA5091" s="11">
        <f t="shared" si="238"/>
        <v>1047.8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9.5440084835630979E-4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540</v>
      </c>
      <c r="AA5092" s="11">
        <f t="shared" si="238"/>
        <v>46.2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2.1629629629629631E-2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448</v>
      </c>
      <c r="AA5093" s="11">
        <f t="shared" si="238"/>
        <v>-187.4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-5.3348214285714292E-3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227.1</v>
      </c>
      <c r="AA5094" s="11">
        <f t="shared" si="238"/>
        <v>-60.4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-1.6556583003082343E-2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Power</v>
      </c>
      <c r="Z5095">
        <f>IFERROR(VLOOKUP(C5095,[1]LP!$B:$C,2,FALSE),0)</f>
        <v>344</v>
      </c>
      <c r="AA5095" s="11">
        <f t="shared" si="238"/>
        <v>-195.5</v>
      </c>
      <c r="AB5095" s="5">
        <f>IFERROR(VLOOKUP(C5095,[2]Sheet1!$B:$F,5,FALSE),0)</f>
        <v>10000000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-5.1162790697674423E-3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352.9</v>
      </c>
      <c r="AA5096" s="11">
        <f t="shared" si="238"/>
        <v>253.9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3.9387928591669025E-3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284.7</v>
      </c>
      <c r="AA5097" s="11">
        <f t="shared" si="238"/>
        <v>-266.10000000000002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-3.7583421145064985E-3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259.2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491</v>
      </c>
      <c r="AA5099" s="11">
        <f t="shared" si="238"/>
        <v>458.9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2.1792260692464361E-3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322</v>
      </c>
      <c r="AA5100" s="11">
        <f t="shared" si="238"/>
        <v>223.6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4.4720496894409935E-3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393.1</v>
      </c>
      <c r="AA5101" s="11">
        <f t="shared" si="238"/>
        <v>-42.4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-2.3581785805138641E-2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287.10000000000002</v>
      </c>
      <c r="AA5102" s="11">
        <f t="shared" si="238"/>
        <v>-33.6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-2.9780564263322883E-2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374.6</v>
      </c>
      <c r="AA5103" s="11">
        <f t="shared" si="238"/>
        <v>31.4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3.182060864922584E-2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183.4</v>
      </c>
      <c r="AA5104" s="11">
        <f t="shared" si="238"/>
        <v>-7.2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-0.13887677208287894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498</v>
      </c>
      <c r="AA5105" s="11">
        <f t="shared" si="238"/>
        <v>162.19999999999999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6.164658634538152E-3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517</v>
      </c>
      <c r="AA5106" s="11">
        <f t="shared" si="238"/>
        <v>-226.8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-4.4100580270793029E-3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418.1</v>
      </c>
      <c r="AA5107" s="11">
        <f t="shared" si="238"/>
        <v>-83.8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-1.1934943793350873E-2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Power</v>
      </c>
      <c r="Z5108">
        <f>IFERROR(VLOOKUP(C5108,[1]LP!$B:$C,2,FALSE),0)</f>
        <v>552</v>
      </c>
      <c r="AA5108" s="11">
        <f t="shared" si="238"/>
        <v>-56.3</v>
      </c>
      <c r="AB5108" s="5">
        <f>IFERROR(VLOOKUP(C5108,[2]Sheet1!$B:$F,5,FALSE),0)</f>
        <v>3400000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-1.7771739130434783E-2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478</v>
      </c>
      <c r="AA5109" s="11">
        <f t="shared" si="238"/>
        <v>58.7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1.7050209205020921E-2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Power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8025000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Power</v>
      </c>
      <c r="Z5111">
        <f>IFERROR(VLOOKUP(C5111,[1]LP!$B:$C,2,FALSE),0)</f>
        <v>700</v>
      </c>
      <c r="AA5111" s="11">
        <f t="shared" si="238"/>
        <v>54.3</v>
      </c>
      <c r="AB5111" s="5">
        <f>IFERROR(VLOOKUP(C5111,[2]Sheet1!$B:$F,5,FALSE),0)</f>
        <v>5350000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1.8414285714285716E-2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424</v>
      </c>
      <c r="AA5112" s="11">
        <f t="shared" si="238"/>
        <v>-260.10000000000002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-3.8443396226415091E-3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582</v>
      </c>
      <c r="AA5113" s="11">
        <f t="shared" si="238"/>
        <v>32.6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3.0652920962199313E-2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557.1</v>
      </c>
      <c r="AA5114" s="11">
        <f t="shared" si="238"/>
        <v>90.6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1.1039310716208939E-2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338</v>
      </c>
      <c r="AA5115" s="11">
        <f t="shared" si="238"/>
        <v>32.4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3.0857988165680472E-2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553</v>
      </c>
      <c r="AA5116" s="11">
        <f t="shared" si="238"/>
        <v>71.2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1.4050632911392405E-2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612</v>
      </c>
      <c r="AA5117" s="11">
        <f t="shared" si="238"/>
        <v>65.5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1.5277777777777777E-2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664.2</v>
      </c>
      <c r="AA5118" s="11">
        <f t="shared" si="238"/>
        <v>36.799999999999997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2.717554953327311E-2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497</v>
      </c>
      <c r="AA5119" s="11">
        <f t="shared" si="238"/>
        <v>92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1.0865191146881288E-2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196.5</v>
      </c>
      <c r="AA5120" s="11">
        <f t="shared" si="238"/>
        <v>-11.4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-8.7989821882951652E-2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239</v>
      </c>
      <c r="AA5121" s="11">
        <f t="shared" si="238"/>
        <v>645.9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1.5481171548117154E-3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Power</v>
      </c>
      <c r="Z5122">
        <f>IFERROR(VLOOKUP(C5122,[1]LP!$B:$C,2,FALSE),0)</f>
        <v>499</v>
      </c>
      <c r="AA5122" s="11">
        <f t="shared" si="238"/>
        <v>-733.8</v>
      </c>
      <c r="AB5122" s="5">
        <f>IFERROR(VLOOKUP(C5122,[2]Sheet1!$B:$F,5,FALSE),0)</f>
        <v>23152500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-1.3627254509018037E-3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730</v>
      </c>
      <c r="AA5123" s="11">
        <f t="shared" ref="AA5123:AA5186" si="241">ROUND(IFERROR(Z5123/M5123,0),1)</f>
        <v>103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9.7123287671232877E-3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497</v>
      </c>
      <c r="AA5124" s="11">
        <f t="shared" si="241"/>
        <v>88.9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1.1247484909456739E-2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764</v>
      </c>
      <c r="AA5125" s="11">
        <f t="shared" si="241"/>
        <v>45.3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2.2081151832460736E-2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891</v>
      </c>
      <c r="AA5126" s="11">
        <f t="shared" si="241"/>
        <v>132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7.575757575757576E-3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891</v>
      </c>
      <c r="AA5127" s="11">
        <f t="shared" si="241"/>
        <v>176.8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5.6565656565656566E-3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15500</v>
      </c>
      <c r="AA5128" s="11">
        <f t="shared" si="241"/>
        <v>52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1.9222580645161289E-2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11810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3.3685859441151565E-2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1139</v>
      </c>
      <c r="AA5130" s="11">
        <f t="shared" si="241"/>
        <v>36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2.7778753292361721E-2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47900</v>
      </c>
      <c r="AA5131" s="11">
        <f t="shared" si="241"/>
        <v>88.8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1.1264509394572027E-2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609</v>
      </c>
      <c r="AA5132" s="11">
        <f t="shared" si="241"/>
        <v>62.8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1.5911330049261083E-2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1758</v>
      </c>
      <c r="AA5133" s="11">
        <f t="shared" si="241"/>
        <v>72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1.3879408418657565E-2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261.89999999999998</v>
      </c>
      <c r="AA5134" s="11">
        <f t="shared" si="241"/>
        <v>42.2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2.3673157693776252E-2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261.8</v>
      </c>
      <c r="AA5135" s="11">
        <f t="shared" si="241"/>
        <v>36.6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2.7349121466768524E-2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924</v>
      </c>
      <c r="AA5136" s="11">
        <f t="shared" si="241"/>
        <v>1339.1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7.467532467532467E-4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1540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2347</v>
      </c>
      <c r="AA5138" s="11">
        <f t="shared" si="241"/>
        <v>156.4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6.3953983809118022E-3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5595</v>
      </c>
      <c r="AA5139" s="11">
        <f t="shared" si="241"/>
        <v>286.60000000000002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3.4888293118856121E-3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850.9</v>
      </c>
      <c r="AA5140" s="11">
        <f t="shared" si="241"/>
        <v>21.2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4.7103067340463038E-2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298</v>
      </c>
      <c r="AA5141" s="11">
        <f t="shared" si="241"/>
        <v>14.5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6.916107382550335E-2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195.2</v>
      </c>
      <c r="AA5142" s="11">
        <f t="shared" si="241"/>
        <v>12.5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7.9866803278688531E-2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665.2</v>
      </c>
      <c r="AA5143" s="11">
        <f t="shared" si="241"/>
        <v>21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4.766987372218881E-2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226.1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8.9650597080937644E-2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189</v>
      </c>
      <c r="AA5145" s="11">
        <f t="shared" si="241"/>
        <v>12.5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7.9788359788359783E-2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185</v>
      </c>
      <c r="AA5146" s="11">
        <f t="shared" si="241"/>
        <v>24.8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4.0324324324324326E-2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226.9</v>
      </c>
      <c r="AA5147" s="11">
        <f t="shared" si="241"/>
        <v>12.6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7.9506390480387837E-2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498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5.5843373493975904E-2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243.8</v>
      </c>
      <c r="AA5149" s="11">
        <f t="shared" si="241"/>
        <v>10.5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9.5200984413453649E-2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328</v>
      </c>
      <c r="AA5150" s="11">
        <f t="shared" si="241"/>
        <v>8.1999999999999993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0.12262195121951219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235.9</v>
      </c>
      <c r="AA5151" s="11">
        <f t="shared" si="241"/>
        <v>12.7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7.8677405680373028E-2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235.8</v>
      </c>
      <c r="AA5152" s="11">
        <f t="shared" si="241"/>
        <v>20.2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4.944868532654792E-2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330</v>
      </c>
      <c r="AA5153" s="11">
        <f t="shared" si="241"/>
        <v>15.7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6.3696969696969696E-2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400</v>
      </c>
      <c r="AA5154" s="11">
        <f t="shared" si="241"/>
        <v>18.100000000000001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5.5350000000000003E-2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384</v>
      </c>
      <c r="AA5155" s="11">
        <f t="shared" si="241"/>
        <v>17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5.8958333333333335E-2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633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5.9052132701421803E-2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183.7</v>
      </c>
      <c r="AA5157" s="11">
        <f t="shared" si="241"/>
        <v>15.3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6.5323897659226998E-2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1799</v>
      </c>
      <c r="AA5159" s="11">
        <f t="shared" si="241"/>
        <v>511.1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1.9566425792106727E-3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601</v>
      </c>
      <c r="AA5160" s="11">
        <f t="shared" si="241"/>
        <v>59.4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1.6838602329450912E-2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397.8</v>
      </c>
      <c r="AA5161" s="11">
        <f t="shared" si="241"/>
        <v>17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5.8974358974358973E-2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333.6</v>
      </c>
      <c r="AA5162" s="11">
        <f t="shared" si="241"/>
        <v>26.5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3.7709832134292562E-2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640</v>
      </c>
      <c r="AA5164" s="11">
        <f t="shared" si="241"/>
        <v>40.5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2.4671874999999999E-2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362.3</v>
      </c>
      <c r="AA5165" s="11">
        <f t="shared" si="241"/>
        <v>17.100000000000001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5.8625448523323208E-2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1769</v>
      </c>
      <c r="AA5166" s="11">
        <f t="shared" si="241"/>
        <v>-159.4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-6.2747314867156586E-3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409.5</v>
      </c>
      <c r="AA5167" s="11">
        <f t="shared" si="241"/>
        <v>39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2.5665445665445666E-2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403</v>
      </c>
      <c r="AA5168" s="11">
        <f t="shared" si="241"/>
        <v>21.9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4.5558312655086849E-2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867</v>
      </c>
      <c r="AA5169" s="11">
        <f t="shared" si="241"/>
        <v>361.3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2.7681660899653978E-3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1163.9000000000001</v>
      </c>
      <c r="AA5170" s="11">
        <f t="shared" si="241"/>
        <v>326.89999999999998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3.0586820173554427E-3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369</v>
      </c>
      <c r="AA5171" s="11">
        <f t="shared" si="241"/>
        <v>32.700000000000003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3.0596205962059617E-2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474</v>
      </c>
      <c r="AA5172" s="11">
        <f t="shared" si="241"/>
        <v>26.2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3.8185654008438819E-2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456.5</v>
      </c>
      <c r="AA5173" s="11">
        <f t="shared" si="241"/>
        <v>34.700000000000003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2.8784227820372401E-2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888</v>
      </c>
      <c r="AA5174" s="11">
        <f t="shared" si="241"/>
        <v>-36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-2.7747747747747749E-2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555</v>
      </c>
      <c r="AA5175" s="11">
        <f t="shared" si="241"/>
        <v>151.6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6.5945945945945945E-3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661.8</v>
      </c>
      <c r="AA5176" s="11">
        <f t="shared" si="241"/>
        <v>68.8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1.4536113629495315E-2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470</v>
      </c>
      <c r="AA5177" s="11">
        <f t="shared" si="241"/>
        <v>85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1.1765957446808511E-2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655</v>
      </c>
      <c r="AA5178" s="11">
        <f t="shared" si="241"/>
        <v>47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2.1297709923664122E-2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436.4</v>
      </c>
      <c r="AA5179" s="11">
        <f t="shared" si="241"/>
        <v>727.3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1.3748854262144821E-3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782.1</v>
      </c>
      <c r="AA5180" s="11">
        <f t="shared" si="241"/>
        <v>36.299999999999997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2.7579593402378214E-2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640</v>
      </c>
      <c r="AA5181" s="11">
        <f t="shared" si="241"/>
        <v>484.8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2.0625000000000001E-3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644.9</v>
      </c>
      <c r="AA5182" s="11">
        <f t="shared" si="241"/>
        <v>183.2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5.4582105752829894E-3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382</v>
      </c>
      <c r="AA5183" s="11">
        <f t="shared" si="241"/>
        <v>33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3.0340314136125653E-2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462.8</v>
      </c>
      <c r="AA5184" s="11">
        <f t="shared" si="241"/>
        <v>-13.5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-7.394122731201383E-2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620</v>
      </c>
      <c r="AA5185" s="11">
        <f t="shared" si="241"/>
        <v>90.2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1.1080645161290323E-2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452.2</v>
      </c>
      <c r="AA5186" s="11">
        <f t="shared" si="241"/>
        <v>-32.9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-3.0384785493144627E-2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567.5</v>
      </c>
      <c r="AA5187" s="11">
        <f t="shared" ref="AA5187:AA5250" si="244">ROUND(IFERROR(Z5187/M5187,0),1)</f>
        <v>31.4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3.1823788546255505E-2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479</v>
      </c>
      <c r="AA5188" s="11">
        <f t="shared" si="244"/>
        <v>106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9.4363256784968669E-3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390.1</v>
      </c>
      <c r="AA5189" s="11">
        <f t="shared" si="244"/>
        <v>-40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-2.4993591386823891E-2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264</v>
      </c>
      <c r="AA5190" s="11">
        <f t="shared" si="244"/>
        <v>84.6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1.1818181818181818E-2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739</v>
      </c>
      <c r="AA5191" s="11">
        <f t="shared" si="244"/>
        <v>94.3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1.0608930987821379E-2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469</v>
      </c>
      <c r="AA5192" s="11">
        <f t="shared" si="244"/>
        <v>49.1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2.0383795309168444E-2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205.7</v>
      </c>
      <c r="AA5193" s="11">
        <f t="shared" si="244"/>
        <v>1082.5999999999999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9.2367525522605741E-4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535.20000000000005</v>
      </c>
      <c r="AA5194" s="11">
        <f t="shared" si="244"/>
        <v>40.6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2.4626307922272044E-2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244.7</v>
      </c>
      <c r="AA5195" s="11">
        <f t="shared" si="244"/>
        <v>-48.8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-2.0474049856967717E-2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265</v>
      </c>
      <c r="AA5196" s="11">
        <f t="shared" si="244"/>
        <v>8833.2999999999993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1.1320754716981132E-4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378</v>
      </c>
      <c r="AA5197" s="11">
        <f t="shared" si="244"/>
        <v>180.9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5.5291005291005285E-3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417</v>
      </c>
      <c r="AA5198" s="11">
        <f t="shared" si="244"/>
        <v>114.6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8.7290167865707435E-3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510</v>
      </c>
      <c r="AA5199" s="11">
        <f t="shared" si="244"/>
        <v>215.2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4.6470588235294121E-3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400</v>
      </c>
      <c r="AA5200" s="11">
        <f t="shared" si="244"/>
        <v>-28.7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-3.4874999999999996E-2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297</v>
      </c>
      <c r="AA5201" s="11">
        <f t="shared" si="244"/>
        <v>-530.4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-1.8855218855218857E-3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277.10000000000002</v>
      </c>
      <c r="AA5202" s="11">
        <f t="shared" si="244"/>
        <v>-379.6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-2.6344280043305661E-3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280</v>
      </c>
      <c r="AA5203" s="11">
        <f t="shared" si="244"/>
        <v>-241.4</v>
      </c>
      <c r="AB5203" s="5">
        <f>IFERROR(VLOOKUP(C5203,[2]Sheet1!$B:$F,5,FALSE),0)</f>
        <v>2099157.9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-4.1428571428571426E-3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286</v>
      </c>
      <c r="AA5204" s="11">
        <f t="shared" si="244"/>
        <v>-107.9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-9.2657342657342656E-3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373</v>
      </c>
      <c r="AA5205" s="11">
        <f t="shared" si="244"/>
        <v>115.1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8.6863270777479892E-3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Power</v>
      </c>
      <c r="Z5206">
        <f>IFERROR(VLOOKUP(C5206,[1]LP!$B:$C,2,FALSE),0)</f>
        <v>849.8</v>
      </c>
      <c r="AA5206" s="11">
        <f t="shared" si="244"/>
        <v>794.2</v>
      </c>
      <c r="AB5206" s="5">
        <f>IFERROR(VLOOKUP(C5206,[2]Sheet1!$B:$F,5,FALSE),0)</f>
        <v>2000000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1.2591197928924454E-3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403</v>
      </c>
      <c r="AA5207" s="11">
        <f t="shared" si="244"/>
        <v>198.5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5.0372208436724559E-3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554</v>
      </c>
      <c r="AA5208" s="11">
        <f t="shared" si="244"/>
        <v>219.8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4.5487364620938626E-3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558.9</v>
      </c>
      <c r="AA5209" s="11">
        <f t="shared" si="244"/>
        <v>145.5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6.8706387546967253E-3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230</v>
      </c>
      <c r="AA5210" s="11">
        <f t="shared" si="244"/>
        <v>-47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-2.1260869565217388E-2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472</v>
      </c>
      <c r="AA5211" s="11">
        <f t="shared" si="244"/>
        <v>-22.9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-4.3728813559322038E-2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301</v>
      </c>
      <c r="AA5212" s="11">
        <f t="shared" si="244"/>
        <v>-20.8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-4.8106312292358802E-2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Power</v>
      </c>
      <c r="Z5213">
        <f>IFERROR(VLOOKUP(C5213,[1]LP!$B:$C,2,FALSE),0)</f>
        <v>568.9</v>
      </c>
      <c r="AA5213" s="11">
        <f t="shared" si="244"/>
        <v>-80.900000000000006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-1.2357180523817896E-2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268</v>
      </c>
      <c r="AA5214" s="11">
        <f t="shared" si="244"/>
        <v>-7.5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-0.13391791044776119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277</v>
      </c>
      <c r="AA5215" s="11">
        <f t="shared" si="244"/>
        <v>-40.200000000000003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-2.4873646209386282E-2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579.9</v>
      </c>
      <c r="AA5216" s="11">
        <f t="shared" si="244"/>
        <v>1526.1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6.5528539403345411E-4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660.1</v>
      </c>
      <c r="AA5217" s="11">
        <f t="shared" si="244"/>
        <v>57.9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1.7270110589304652E-2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836</v>
      </c>
      <c r="AA5218" s="11">
        <f t="shared" si="244"/>
        <v>124.4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8.0382775119617229E-3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282.89999999999998</v>
      </c>
      <c r="AA5219" s="11">
        <f t="shared" si="244"/>
        <v>1768.1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5.6557087310003535E-4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448</v>
      </c>
      <c r="AA5220" s="11">
        <f t="shared" si="244"/>
        <v>-497.8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-2.0089285714285717E-3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227.1</v>
      </c>
      <c r="AA5221" s="11">
        <f t="shared" si="244"/>
        <v>-63.4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-1.576398062527521E-2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Power</v>
      </c>
      <c r="Z5222">
        <f>IFERROR(VLOOKUP(C5222,[1]LP!$B:$C,2,FALSE),0)</f>
        <v>344</v>
      </c>
      <c r="AA5222" s="11">
        <f t="shared" si="244"/>
        <v>-176.4</v>
      </c>
      <c r="AB5222" s="5">
        <f>IFERROR(VLOOKUP(C5222,[2]Sheet1!$B:$F,5,FALSE),0)</f>
        <v>10000000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-5.6686046511627902E-3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535</v>
      </c>
      <c r="AA5223" s="11">
        <f t="shared" si="244"/>
        <v>-110.5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-9.0467289719626167E-3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352.9</v>
      </c>
      <c r="AA5224" s="11">
        <f t="shared" si="244"/>
        <v>-309.60000000000002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-3.2303768773023519E-3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284.7</v>
      </c>
      <c r="AA5225" s="11">
        <f t="shared" si="244"/>
        <v>-499.5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-2.0021074815595361E-3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491</v>
      </c>
      <c r="AA5226" s="11">
        <f t="shared" si="244"/>
        <v>-196.4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-5.0916496945010185E-3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322</v>
      </c>
      <c r="AA5227" s="11">
        <f t="shared" si="244"/>
        <v>-585.5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-1.7080745341614908E-3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208.6</v>
      </c>
      <c r="AA5228" s="11">
        <f t="shared" si="244"/>
        <v>-35.4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-2.8283796740172583E-2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393.1</v>
      </c>
      <c r="AA5229" s="11">
        <f t="shared" si="244"/>
        <v>-33.5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-2.9890613075553293E-2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287.10000000000002</v>
      </c>
      <c r="AA5230" s="11">
        <f t="shared" si="244"/>
        <v>-73.099999999999994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-1.3688610240334378E-2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374.6</v>
      </c>
      <c r="AA5231" s="11">
        <f t="shared" si="244"/>
        <v>67.599999999999994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1.4789108382274426E-2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183.4</v>
      </c>
      <c r="AA5232" s="11">
        <f t="shared" si="244"/>
        <v>-5.2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-0.19351145038167938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498</v>
      </c>
      <c r="AA5233" s="11">
        <f t="shared" si="244"/>
        <v>256.7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3.8955823293172691E-3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418.1</v>
      </c>
      <c r="AA5234" s="11">
        <f t="shared" si="244"/>
        <v>-41.8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-2.3941640755800048E-2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Power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8025000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Power</v>
      </c>
      <c r="Z5236">
        <f>IFERROR(VLOOKUP(C5236,[1]LP!$B:$C,2,FALSE),0)</f>
        <v>700</v>
      </c>
      <c r="AA5236" s="11">
        <f t="shared" si="244"/>
        <v>63.3</v>
      </c>
      <c r="AB5236" s="5">
        <f>IFERROR(VLOOKUP(C5236,[2]Sheet1!$B:$F,5,FALSE),0)</f>
        <v>5350000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1.5785714285714288E-2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582</v>
      </c>
      <c r="AA5237" s="11">
        <f t="shared" si="244"/>
        <v>28.2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3.5429553264604813E-2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338</v>
      </c>
      <c r="AA5238" s="11">
        <f t="shared" si="244"/>
        <v>-536.5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-1.8639053254437871E-3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553</v>
      </c>
      <c r="AA5239" s="11">
        <f t="shared" si="244"/>
        <v>136.19999999999999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7.3417721518987331E-3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612</v>
      </c>
      <c r="AA5240" s="11">
        <f t="shared" si="244"/>
        <v>127.2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7.859477124183006E-3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664.2</v>
      </c>
      <c r="AA5241" s="11">
        <f t="shared" si="244"/>
        <v>47.6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2.0987654320987651E-2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497</v>
      </c>
      <c r="AA5242" s="11">
        <f t="shared" si="244"/>
        <v>87.7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1.1408450704225352E-2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842.5</v>
      </c>
      <c r="AA5243" s="11">
        <f t="shared" si="244"/>
        <v>326.60000000000002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3.0623145400593471E-3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519.5</v>
      </c>
      <c r="AA5244" s="11">
        <f t="shared" si="244"/>
        <v>-127.6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-7.8344562078922052E-3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196.5</v>
      </c>
      <c r="AA5245" s="11">
        <f t="shared" si="244"/>
        <v>-88.5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-1.1297709923664124E-2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239</v>
      </c>
      <c r="AA5246" s="11">
        <f t="shared" si="244"/>
        <v>11950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8.3682008368200843E-5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Power</v>
      </c>
      <c r="Z5247">
        <f>IFERROR(VLOOKUP(C5247,[1]LP!$B:$C,2,FALSE),0)</f>
        <v>499</v>
      </c>
      <c r="AA5247" s="11">
        <f t="shared" si="244"/>
        <v>185.5</v>
      </c>
      <c r="AB5247" s="5">
        <f>IFERROR(VLOOKUP(C5247,[2]Sheet1!$B:$F,5,FALSE),0)</f>
        <v>23152500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5.3907815631262521E-3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477</v>
      </c>
      <c r="AA5248" s="11">
        <f t="shared" si="244"/>
        <v>62.8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1.5932914046121592E-2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846.1</v>
      </c>
      <c r="AA5250" s="11">
        <f t="shared" si="244"/>
        <v>180.4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5.5430800141827207E-3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763</v>
      </c>
      <c r="AA5251" s="11">
        <f t="shared" ref="AA5251:AA5314" si="247">ROUND(IFERROR(Z5251/M5251,0),1)</f>
        <v>92.9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1.0760157273918743E-2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584.4</v>
      </c>
      <c r="AA5252" s="11">
        <f t="shared" si="247"/>
        <v>80.400000000000006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1.2440109514031485E-2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441</v>
      </c>
      <c r="AA5254" s="11">
        <f t="shared" si="247"/>
        <v>73.3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1.3650793650793649E-2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443</v>
      </c>
      <c r="AA5255" s="11">
        <f t="shared" si="247"/>
        <v>68.599999999999994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1.4582392776523703E-2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392.8</v>
      </c>
      <c r="AA5256" s="11">
        <f t="shared" si="247"/>
        <v>75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1.3340122199592668E-2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365.1</v>
      </c>
      <c r="AA5257" s="11">
        <f t="shared" si="247"/>
        <v>50.4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1.9830183511366749E-2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505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5.2990099009900996E-2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649.1</v>
      </c>
      <c r="AA5259" s="11">
        <f t="shared" si="247"/>
        <v>23.6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4.233554151902634E-2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673.8</v>
      </c>
      <c r="AA5260" s="11">
        <f t="shared" si="247"/>
        <v>40.799999999999997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2.4517661027010983E-2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624</v>
      </c>
      <c r="AA5263" s="11">
        <f t="shared" si="247"/>
        <v>41.1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2.4326923076923076E-2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711</v>
      </c>
      <c r="AA5264" s="11">
        <f t="shared" si="247"/>
        <v>40.5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2.4683544303797468E-2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429</v>
      </c>
      <c r="AA5265" s="11">
        <f t="shared" si="247"/>
        <v>49.8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2.0069930069930068E-2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511</v>
      </c>
      <c r="AA5267" s="11">
        <f t="shared" si="247"/>
        <v>29.4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3.4050880626223086E-2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476</v>
      </c>
      <c r="AA5268" s="11">
        <f t="shared" si="247"/>
        <v>34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2.9411764705882353E-2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709</v>
      </c>
      <c r="AA5269" s="11">
        <f t="shared" si="247"/>
        <v>54.7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1.8265162200282088E-2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604</v>
      </c>
      <c r="AA5270" s="11">
        <f t="shared" si="247"/>
        <v>34.6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2.8923841059602648E-2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459</v>
      </c>
      <c r="AA5271" s="11">
        <f t="shared" si="247"/>
        <v>43.3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2.3093681917211329E-2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933</v>
      </c>
      <c r="AA5272" s="11">
        <f t="shared" si="247"/>
        <v>24.9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4.0139335476956056E-2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826.2</v>
      </c>
      <c r="AA5273" s="11">
        <f t="shared" si="247"/>
        <v>34.5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2.9012345679012341E-2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800</v>
      </c>
      <c r="AA5274" s="11">
        <f t="shared" si="247"/>
        <v>46.6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2.1437499999999998E-2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945</v>
      </c>
      <c r="AA5275" s="11">
        <f t="shared" si="247"/>
        <v>76.099999999999994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1.3142857142857144E-2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712.1</v>
      </c>
      <c r="AA5277" s="11">
        <f t="shared" si="247"/>
        <v>23736.7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4.2128914478303609E-5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764.4</v>
      </c>
      <c r="AA5278" s="11">
        <f t="shared" si="247"/>
        <v>31.3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3.1959706959706957E-2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822</v>
      </c>
      <c r="AA5279" s="11">
        <f t="shared" si="247"/>
        <v>55.3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1.8090024330900241E-2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746.9</v>
      </c>
      <c r="AA5280" s="11">
        <f t="shared" si="247"/>
        <v>28.4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3.5212210469942433E-2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1366</v>
      </c>
      <c r="AA5281" s="11">
        <f t="shared" si="247"/>
        <v>90.6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1.1039531478770131E-2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0</v>
      </c>
      <c r="AA5282" s="11">
        <f t="shared" si="247"/>
        <v>0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0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1184</v>
      </c>
      <c r="AA5284" s="11">
        <f t="shared" si="247"/>
        <v>120.9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8.2685810810810799E-3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766</v>
      </c>
      <c r="AA5285" s="11">
        <f t="shared" si="247"/>
        <v>98.3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1.0169712793733682E-2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653.1</v>
      </c>
      <c r="AA5286" s="11">
        <f t="shared" si="247"/>
        <v>50.9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1.9644771091716428E-2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675.2</v>
      </c>
      <c r="AA5287" s="11">
        <f t="shared" si="247"/>
        <v>-217.8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-4.5912322274881514E-3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741</v>
      </c>
      <c r="AA5288" s="11">
        <f t="shared" si="247"/>
        <v>136.19999999999999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7.3414304993252369E-3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809</v>
      </c>
      <c r="AA5289" s="11">
        <f t="shared" si="247"/>
        <v>239.3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4.1779975278121136E-3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1135</v>
      </c>
      <c r="AA5290" s="11">
        <f t="shared" si="247"/>
        <v>192.7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5.1894273127753299E-3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1106.8</v>
      </c>
      <c r="AA5291" s="11">
        <f t="shared" si="247"/>
        <v>55.8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1.792555113841706E-2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1479.9</v>
      </c>
      <c r="AA5292" s="11">
        <f t="shared" si="247"/>
        <v>319.60000000000002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3.1285897695790253E-3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923.9</v>
      </c>
      <c r="AA5293" s="11">
        <f t="shared" si="247"/>
        <v>192.5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5.1953674640112567E-3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992.8</v>
      </c>
      <c r="AA5294" s="11">
        <f t="shared" si="247"/>
        <v>295.5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3.3843674456083802E-3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1071</v>
      </c>
      <c r="AA5295" s="11">
        <f t="shared" si="247"/>
        <v>51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1.9589169000933708E-2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788.1</v>
      </c>
      <c r="AA5296" s="11">
        <f t="shared" si="247"/>
        <v>54.1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1.8474812841010026E-2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1324</v>
      </c>
      <c r="AA5297" s="11">
        <f t="shared" si="247"/>
        <v>75.2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1.3293051359516618E-2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1165</v>
      </c>
      <c r="AA5298" s="11">
        <f t="shared" si="247"/>
        <v>56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1.7854077253218886E-2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1917</v>
      </c>
      <c r="AA5299" s="11">
        <f t="shared" si="247"/>
        <v>80.3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1.2446531038080334E-2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774.8</v>
      </c>
      <c r="AA5300" s="11">
        <f t="shared" si="247"/>
        <v>110.5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9.0474961280330411E-3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1516</v>
      </c>
      <c r="AA5301" s="11">
        <f t="shared" si="247"/>
        <v>26.3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3.7955145118733512E-2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1922.9</v>
      </c>
      <c r="AA5302" s="11">
        <f t="shared" si="247"/>
        <v>55.4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1.8050860679182483E-2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2019.6</v>
      </c>
      <c r="AA5304" s="11">
        <f t="shared" si="247"/>
        <v>718.7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1.3913646266587444E-3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569</v>
      </c>
      <c r="AA5305" s="11">
        <f t="shared" si="247"/>
        <v>33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3.0298769771528997E-2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1359.9</v>
      </c>
      <c r="AA5306" s="11">
        <f t="shared" si="247"/>
        <v>5036.7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1.9854401058901389E-4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1860</v>
      </c>
      <c r="AA5308" s="11">
        <f t="shared" si="247"/>
        <v>151.19999999999999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6.6129032258064524E-3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1310</v>
      </c>
      <c r="AA5309" s="11">
        <f t="shared" si="247"/>
        <v>38.200000000000003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2.6167938931297711E-2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1629</v>
      </c>
      <c r="AA5310" s="11">
        <f t="shared" si="247"/>
        <v>160.19999999999999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6.2430939226519339E-3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3272</v>
      </c>
      <c r="AA5311" s="11">
        <f t="shared" si="247"/>
        <v>146.9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6.8062347188264059E-3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1690</v>
      </c>
      <c r="AA5312" s="11">
        <f t="shared" si="247"/>
        <v>114.3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8.7455621301775147E-3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1517</v>
      </c>
      <c r="AA5313" s="11">
        <f t="shared" si="247"/>
        <v>15170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6.5919578114700063E-5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1364.9</v>
      </c>
      <c r="AA5316" s="11">
        <f t="shared" si="250"/>
        <v>-165.4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-6.0443988570591245E-3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6001</v>
      </c>
      <c r="AA5317" s="11">
        <f t="shared" si="250"/>
        <v>77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1.2992834527578736E-2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1469</v>
      </c>
      <c r="AA5318" s="11">
        <f t="shared" si="250"/>
        <v>314.60000000000002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3.1790333560245063E-3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941</v>
      </c>
      <c r="AA5319" s="11">
        <f t="shared" si="250"/>
        <v>7238.5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1.3815090329436769E-4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943</v>
      </c>
      <c r="AA5321" s="11">
        <f t="shared" si="250"/>
        <v>-133.4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-7.4973488865323441E-3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1580</v>
      </c>
      <c r="AA5323" s="11">
        <f t="shared" si="250"/>
        <v>748.8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1.3354430379746835E-3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680</v>
      </c>
      <c r="AA5326" s="11">
        <f t="shared" si="250"/>
        <v>77.7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1.2867647058823529E-2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298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-0.1210738255033557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195.2</v>
      </c>
      <c r="AA5328" s="11">
        <f t="shared" si="252"/>
        <v>17.2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5.7991803278688532E-2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665.2</v>
      </c>
      <c r="AA5329" s="11">
        <f t="shared" si="252"/>
        <v>22.8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4.3836440168370412E-2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226.1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5.9973463069438307E-2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189</v>
      </c>
      <c r="AA5331" s="11">
        <f t="shared" si="252"/>
        <v>9.6999999999999993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0.10306878306878307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185</v>
      </c>
      <c r="AA5332" s="11">
        <f t="shared" si="252"/>
        <v>46.3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2.1621621621621623E-2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226.9</v>
      </c>
      <c r="AA5333" s="11">
        <f t="shared" si="252"/>
        <v>12.2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8.2150727192595863E-2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498</v>
      </c>
      <c r="AA5334" s="11">
        <f t="shared" si="252"/>
        <v>22.9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4.3614457831325296E-2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243.8</v>
      </c>
      <c r="AA5335" s="11">
        <f t="shared" si="252"/>
        <v>63.5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1.575061525840853E-2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328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8.2560975609756088E-2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235.9</v>
      </c>
      <c r="AA5337" s="11">
        <f t="shared" si="252"/>
        <v>11.3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8.8851208139041973E-2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235.8</v>
      </c>
      <c r="AA5338" s="11">
        <f t="shared" si="252"/>
        <v>9.9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0.10059372349448685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330</v>
      </c>
      <c r="AA5339" s="11">
        <f t="shared" si="252"/>
        <v>23.2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4.303030303030303E-2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400</v>
      </c>
      <c r="AA5340" s="11">
        <f t="shared" si="252"/>
        <v>21.9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4.5599999999999995E-2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384</v>
      </c>
      <c r="AA5341" s="11">
        <f t="shared" si="252"/>
        <v>320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3.1249999999999997E-3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633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5.5418641390205366E-2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183.7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9.559063690800218E-2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209</v>
      </c>
      <c r="AA5345" s="11">
        <f t="shared" si="252"/>
        <v>111.2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8.9952153110047835E-3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1799</v>
      </c>
      <c r="AA5346" s="11">
        <f t="shared" si="252"/>
        <v>607.79999999999995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1.6453585325180656E-3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601</v>
      </c>
      <c r="AA5347" s="11">
        <f t="shared" si="252"/>
        <v>-13.5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-7.4009983361064888E-2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397.8</v>
      </c>
      <c r="AA5348" s="11">
        <f t="shared" si="252"/>
        <v>25.6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3.9014580191050779E-2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333.6</v>
      </c>
      <c r="AA5349" s="11">
        <f t="shared" si="252"/>
        <v>72.5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1.3788968824940045E-2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640</v>
      </c>
      <c r="AA5351" s="11">
        <f t="shared" si="252"/>
        <v>101.9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9.8125E-3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362.3</v>
      </c>
      <c r="AA5352" s="11">
        <f t="shared" si="252"/>
        <v>25.4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3.9304443831079214E-2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1769</v>
      </c>
      <c r="AA5353" s="11">
        <f t="shared" si="252"/>
        <v>-95.5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-1.046919163369135E-2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409.5</v>
      </c>
      <c r="AA5354" s="11">
        <f t="shared" si="252"/>
        <v>75.8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1.3186813186813189E-2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403</v>
      </c>
      <c r="AA5355" s="11">
        <f t="shared" si="252"/>
        <v>24.9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4.0099255583126554E-2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867</v>
      </c>
      <c r="AA5356" s="11">
        <f t="shared" si="252"/>
        <v>637.5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1.5686274509803923E-3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1163.9000000000001</v>
      </c>
      <c r="AA5357" s="11">
        <f t="shared" si="252"/>
        <v>139.19999999999999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7.1827476587335674E-3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369</v>
      </c>
      <c r="AA5358" s="11">
        <f t="shared" si="252"/>
        <v>40.5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2.4715447154471541E-2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474</v>
      </c>
      <c r="AA5359" s="11">
        <f t="shared" si="252"/>
        <v>23.1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4.3206751054852319E-2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456.5</v>
      </c>
      <c r="AA5360" s="11">
        <f t="shared" si="252"/>
        <v>31.4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3.1894852135815992E-2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888</v>
      </c>
      <c r="AA5361" s="11">
        <f t="shared" si="252"/>
        <v>-15.5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-6.432432432432432E-2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555</v>
      </c>
      <c r="AA5362" s="11">
        <f t="shared" si="252"/>
        <v>-50.5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-1.9819819819819819E-2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661.8</v>
      </c>
      <c r="AA5363" s="11">
        <f t="shared" si="252"/>
        <v>-44.7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-2.2363251737685105E-2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470</v>
      </c>
      <c r="AA5364" s="11">
        <f t="shared" si="252"/>
        <v>-22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-4.5361702127659574E-2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655</v>
      </c>
      <c r="AA5365" s="11">
        <f t="shared" si="252"/>
        <v>207.3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4.824427480916031E-3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436.4</v>
      </c>
      <c r="AA5366" s="11">
        <f t="shared" si="252"/>
        <v>1818.3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5.4995417048579287E-4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782.1</v>
      </c>
      <c r="AA5367" s="11">
        <f t="shared" si="252"/>
        <v>31.9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3.1300345224395856E-2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640</v>
      </c>
      <c r="AA5368" s="11">
        <f t="shared" si="252"/>
        <v>149.5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6.6875000000000007E-3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644.9</v>
      </c>
      <c r="AA5369" s="11">
        <f t="shared" si="252"/>
        <v>-58.2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-1.7180958288106684E-2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382</v>
      </c>
      <c r="AA5370" s="11">
        <f t="shared" si="252"/>
        <v>-18.399999999999999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-5.4240837696335073E-2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462.8</v>
      </c>
      <c r="AA5371" s="11">
        <f t="shared" si="252"/>
        <v>-16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-6.231633535004321E-2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620</v>
      </c>
      <c r="AA5372" s="11">
        <f t="shared" si="252"/>
        <v>7750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1.2903225806451613E-4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452.2</v>
      </c>
      <c r="AA5373" s="11">
        <f t="shared" si="252"/>
        <v>23.5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4.2547545333923041E-2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567.5</v>
      </c>
      <c r="AA5374" s="11">
        <f t="shared" si="252"/>
        <v>20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5.004405286343612E-2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479</v>
      </c>
      <c r="AA5375" s="11">
        <f t="shared" si="252"/>
        <v>-51.8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-1.9290187891440502E-2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390.1</v>
      </c>
      <c r="AA5376" s="11">
        <f t="shared" si="252"/>
        <v>-81.3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-1.2304537298128684E-2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933</v>
      </c>
      <c r="AA5377" s="11">
        <f t="shared" si="252"/>
        <v>29.9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3.3397642015005356E-2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826.2</v>
      </c>
      <c r="AA5378" s="11">
        <f t="shared" si="252"/>
        <v>36.299999999999997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2.7547809247155653E-2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800</v>
      </c>
      <c r="AA5379" s="11">
        <f t="shared" si="252"/>
        <v>45.4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2.205E-2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945</v>
      </c>
      <c r="AA5380" s="11">
        <f t="shared" si="252"/>
        <v>160.69999999999999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6.2222222222222219E-3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712.1</v>
      </c>
      <c r="AA5382" s="11">
        <f t="shared" si="252"/>
        <v>-32.5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-3.0726021626176096E-2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764.4</v>
      </c>
      <c r="AA5383" s="11">
        <f t="shared" si="252"/>
        <v>21.1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4.7305075876504447E-2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746.9</v>
      </c>
      <c r="AA5384" s="11">
        <f t="shared" si="252"/>
        <v>85.3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1.1728477707859151E-2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1366</v>
      </c>
      <c r="AA5385" s="11">
        <f t="shared" si="252"/>
        <v>90.1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1.1098096632503661E-2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0</v>
      </c>
      <c r="AA5386" s="11">
        <f t="shared" si="252"/>
        <v>0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0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1184</v>
      </c>
      <c r="AA5388" s="11">
        <f t="shared" si="252"/>
        <v>-39.700000000000003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-2.5202702702702702E-2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766</v>
      </c>
      <c r="AA5389" s="11">
        <f t="shared" si="252"/>
        <v>95.8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1.0443864229765013E-2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653.1</v>
      </c>
      <c r="AA5390" s="11">
        <f t="shared" si="252"/>
        <v>37.9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2.6397182667279126E-2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675.2</v>
      </c>
      <c r="AA5391" s="11">
        <f t="shared" ref="AA5391:AA5454" si="255">ROUND(IFERROR(Z5391/M5391,0),1)</f>
        <v>-25.7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-3.8862559241706153E-2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741</v>
      </c>
      <c r="AA5392" s="11">
        <f t="shared" si="255"/>
        <v>-39.200000000000003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-2.5533063427800273E-2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809</v>
      </c>
      <c r="AA5393" s="11">
        <f t="shared" si="255"/>
        <v>2022.5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4.9443757725587149E-4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1135</v>
      </c>
      <c r="AA5394" s="11">
        <f t="shared" si="255"/>
        <v>-69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-1.4484581497797359E-2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1106.8</v>
      </c>
      <c r="AA5395" s="11">
        <f t="shared" si="255"/>
        <v>54.6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1.8323093603180341E-2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1479.9</v>
      </c>
      <c r="AA5396" s="11">
        <f t="shared" si="255"/>
        <v>194.7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5.1354821271707542E-3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923.9</v>
      </c>
      <c r="AA5397" s="11">
        <f t="shared" si="255"/>
        <v>699.9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1.4287260526030957E-3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992.8</v>
      </c>
      <c r="AA5398" s="11">
        <f t="shared" si="255"/>
        <v>340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2.9411764705882353E-3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1071</v>
      </c>
      <c r="AA5399" s="11">
        <f t="shared" si="255"/>
        <v>-25.5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-3.9253034547152191E-2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788.1</v>
      </c>
      <c r="AA5400" s="11">
        <f t="shared" si="255"/>
        <v>-162.80000000000001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-6.1413526202258595E-3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1324</v>
      </c>
      <c r="AA5401" s="11">
        <f t="shared" si="255"/>
        <v>68.7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1.4561933534743204E-2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1165</v>
      </c>
      <c r="AA5402" s="11">
        <f t="shared" si="255"/>
        <v>53.1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1.8849785407725323E-2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1917</v>
      </c>
      <c r="AA5403" s="11">
        <f t="shared" si="255"/>
        <v>287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3.4846113719353153E-3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774.8</v>
      </c>
      <c r="AA5404" s="11">
        <f t="shared" si="255"/>
        <v>55.2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1.8120805369127517E-2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1516</v>
      </c>
      <c r="AA5405" s="11">
        <f t="shared" si="255"/>
        <v>36.200000000000003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2.7598944591029025E-2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1922.9</v>
      </c>
      <c r="AA5406" s="11">
        <f t="shared" si="255"/>
        <v>96.1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1.0400956888033698E-2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2019.6</v>
      </c>
      <c r="AA5408" s="11">
        <f t="shared" si="255"/>
        <v>548.79999999999995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1.8221429986135869E-3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569</v>
      </c>
      <c r="AA5409" s="11">
        <f t="shared" si="255"/>
        <v>55.4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1.8066783831282952E-2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1359.9</v>
      </c>
      <c r="AA5410" s="11">
        <f t="shared" si="255"/>
        <v>-16.8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-5.9651444959188178E-2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1860</v>
      </c>
      <c r="AA5412" s="11">
        <f t="shared" si="255"/>
        <v>447.1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2.2365591397849461E-3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1310</v>
      </c>
      <c r="AA5413" s="11">
        <f t="shared" si="255"/>
        <v>32.1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3.1114503816793891E-2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3272</v>
      </c>
      <c r="AA5414" s="11">
        <f t="shared" si="255"/>
        <v>-25.7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-3.8863080684596575E-2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1690</v>
      </c>
      <c r="AA5415" s="11">
        <f t="shared" si="255"/>
        <v>-31.1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-3.2142011834319528E-2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1517</v>
      </c>
      <c r="AA5416" s="11">
        <f t="shared" si="255"/>
        <v>-194.5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-5.1417270929466049E-3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1364.9</v>
      </c>
      <c r="AA5419" s="11">
        <f t="shared" si="255"/>
        <v>-21.7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-4.6157227635724225E-2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6001</v>
      </c>
      <c r="AA5420" s="11">
        <f t="shared" si="255"/>
        <v>177.1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5.6457257123812702E-3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1469</v>
      </c>
      <c r="AA5421" s="11">
        <f t="shared" si="255"/>
        <v>-35.6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-2.8073519400953029E-2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941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-4.8204038257173218E-2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943</v>
      </c>
      <c r="AA5424" s="11">
        <f t="shared" si="255"/>
        <v>341.7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2.9268292682926825E-3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1580</v>
      </c>
      <c r="AA5425" s="11">
        <f t="shared" si="255"/>
        <v>556.29999999999995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1.7974683544303796E-3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680</v>
      </c>
      <c r="AA5428" s="11">
        <f t="shared" si="255"/>
        <v>131.80000000000001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7.5882352941176474E-3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298</v>
      </c>
      <c r="AA5429" s="11">
        <f t="shared" si="255"/>
        <v>19.5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5.134228187919463E-2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195.2</v>
      </c>
      <c r="AA5430" s="11">
        <f t="shared" si="255"/>
        <v>17.7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5.6454918032786884E-2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665.2</v>
      </c>
      <c r="AA5431" s="11">
        <f t="shared" si="255"/>
        <v>22.9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4.3746241731809979E-2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226.1</v>
      </c>
      <c r="AA5432" s="11">
        <f t="shared" si="255"/>
        <v>20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4.9977885891198587E-2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189</v>
      </c>
      <c r="AA5433" s="11">
        <f t="shared" si="255"/>
        <v>13.6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7.3439153439153443E-2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185</v>
      </c>
      <c r="AA5434" s="11">
        <f t="shared" si="255"/>
        <v>28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3.5675675675675672E-2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226.9</v>
      </c>
      <c r="AA5435" s="11">
        <f t="shared" si="255"/>
        <v>16.399999999999999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6.1084178052005285E-2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498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4.7510040160642572E-2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243.8</v>
      </c>
      <c r="AA5437" s="11">
        <f t="shared" si="255"/>
        <v>30.4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3.2895816242821979E-2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328</v>
      </c>
      <c r="AA5438" s="11">
        <f t="shared" si="255"/>
        <v>12.9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7.7804878048780488E-2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235.9</v>
      </c>
      <c r="AA5439" s="11">
        <f t="shared" si="255"/>
        <v>15.7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6.3501483679525225E-2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235.8</v>
      </c>
      <c r="AA5440" s="11">
        <f t="shared" si="255"/>
        <v>10.5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9.5419847328244267E-2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330</v>
      </c>
      <c r="AA5441" s="11">
        <f t="shared" si="255"/>
        <v>19.7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5.0787878787878792E-2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400</v>
      </c>
      <c r="AA5442" s="11">
        <f t="shared" si="255"/>
        <v>25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0.04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384</v>
      </c>
      <c r="AA5443" s="11">
        <f t="shared" si="255"/>
        <v>23.8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4.1979166666666672E-2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633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5.7819905213270142E-2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183.7</v>
      </c>
      <c r="AA5445" s="11">
        <f t="shared" si="255"/>
        <v>30.1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3.3206314643440392E-2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209</v>
      </c>
      <c r="AA5447" s="11">
        <f t="shared" si="255"/>
        <v>22.9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4.3636363636363633E-2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1799</v>
      </c>
      <c r="AA5448" s="11">
        <f t="shared" si="255"/>
        <v>517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1.9344080044469149E-3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601</v>
      </c>
      <c r="AA5449" s="11">
        <f t="shared" si="255"/>
        <v>-53.8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-1.8602329450915139E-2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397.8</v>
      </c>
      <c r="AA5450" s="11">
        <f t="shared" si="255"/>
        <v>22.1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4.5349421820010054E-2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333.6</v>
      </c>
      <c r="AA5451" s="11">
        <f t="shared" si="255"/>
        <v>72.8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1.3729016786570743E-2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640</v>
      </c>
      <c r="AA5453" s="11">
        <f t="shared" si="255"/>
        <v>72.900000000000006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1.3718749999999998E-2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362.3</v>
      </c>
      <c r="AA5454" s="11">
        <f t="shared" si="255"/>
        <v>30.4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3.2900910847364059E-2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1769</v>
      </c>
      <c r="AA5455" s="11">
        <f t="shared" ref="AA5455:AA5518" si="258">ROUND(IFERROR(Z5455/M5455,0),1)</f>
        <v>-36.4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-2.7507066139061613E-2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409.5</v>
      </c>
      <c r="AA5456" s="11">
        <f t="shared" si="258"/>
        <v>70.099999999999994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1.4261294261294261E-2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403</v>
      </c>
      <c r="AA5457" s="11">
        <f t="shared" si="258"/>
        <v>25.7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3.890818858560794E-2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867</v>
      </c>
      <c r="AA5458" s="11">
        <f t="shared" si="258"/>
        <v>96.1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1.0403690888119953E-2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1163.9000000000001</v>
      </c>
      <c r="AA5459" s="11">
        <f t="shared" si="258"/>
        <v>249.8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4.0037803935045963E-3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369</v>
      </c>
      <c r="AA5460" s="11">
        <f t="shared" si="258"/>
        <v>27.7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3.6097560975609753E-2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474</v>
      </c>
      <c r="AA5461" s="11">
        <f t="shared" si="258"/>
        <v>39.299999999999997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2.5443037974683544E-2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456.5</v>
      </c>
      <c r="AA5462" s="11">
        <f t="shared" si="258"/>
        <v>28.9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3.4567360350492876E-2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888</v>
      </c>
      <c r="AA5463" s="11">
        <f t="shared" si="258"/>
        <v>-31.1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-3.216216216216216E-2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555</v>
      </c>
      <c r="AA5464" s="11">
        <f t="shared" si="258"/>
        <v>-55.3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-1.8090090090090088E-2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661.8</v>
      </c>
      <c r="AA5465" s="11">
        <f t="shared" si="258"/>
        <v>137.30000000000001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7.2831671199758245E-3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470</v>
      </c>
      <c r="AA5466" s="11">
        <f t="shared" si="258"/>
        <v>-35.5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-2.8170212765957447E-2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655</v>
      </c>
      <c r="AA5467" s="11">
        <f t="shared" si="258"/>
        <v>72.900000000000006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1.3709923664122138E-2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436.4</v>
      </c>
      <c r="AA5468" s="11">
        <f t="shared" si="258"/>
        <v>779.3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1.2832263978001836E-3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782.1</v>
      </c>
      <c r="AA5469" s="11">
        <f t="shared" si="258"/>
        <v>50.1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1.9946298427311084E-2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640</v>
      </c>
      <c r="AA5470" s="11">
        <f t="shared" si="258"/>
        <v>173.9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5.7499999999999999E-3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644.9</v>
      </c>
      <c r="AA5471" s="11">
        <f t="shared" si="258"/>
        <v>2931.4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3.4113816095518684E-4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382</v>
      </c>
      <c r="AA5472" s="11">
        <f t="shared" si="258"/>
        <v>71.3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1.4031413612565446E-2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462.8</v>
      </c>
      <c r="AA5473" s="11">
        <f t="shared" si="258"/>
        <v>-18.600000000000001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-5.3846153846153849E-2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620</v>
      </c>
      <c r="AA5474" s="11">
        <f t="shared" si="258"/>
        <v>118.8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8.4193548387096768E-3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452.2</v>
      </c>
      <c r="AA5475" s="11">
        <f t="shared" si="258"/>
        <v>-46.3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-2.1583370190181337E-2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567.5</v>
      </c>
      <c r="AA5476" s="11">
        <f t="shared" si="258"/>
        <v>20.3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4.933920704845815E-2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479</v>
      </c>
      <c r="AA5477" s="11">
        <f t="shared" si="258"/>
        <v>190.1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5.2609603340292273E-3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390.1</v>
      </c>
      <c r="AA5478" s="11">
        <f t="shared" si="258"/>
        <v>-75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-1.3329915406306075E-2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933</v>
      </c>
      <c r="AA5479" s="11">
        <f t="shared" si="258"/>
        <v>31.8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3.1404072883172561E-2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826.2</v>
      </c>
      <c r="AA5480" s="11">
        <f t="shared" si="258"/>
        <v>58.1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1.7211328976034859E-2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800</v>
      </c>
      <c r="AA5481" s="11">
        <f t="shared" si="258"/>
        <v>58.1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945</v>
      </c>
      <c r="AA5482" s="11">
        <f t="shared" si="258"/>
        <v>98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1.0201058201058202E-2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712.1</v>
      </c>
      <c r="AA5484" s="11">
        <f t="shared" si="258"/>
        <v>367.1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2.7243364695969667E-3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764.4</v>
      </c>
      <c r="AA5485" s="11">
        <f t="shared" si="258"/>
        <v>32.9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3.0402930402930402E-2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822</v>
      </c>
      <c r="AA5486" s="11">
        <f t="shared" si="258"/>
        <v>70.5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1.4184914841849149E-2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746.9</v>
      </c>
      <c r="AA5487" s="11">
        <f t="shared" si="258"/>
        <v>130.6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7.6583210603829157E-3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1366</v>
      </c>
      <c r="AA5488" s="11">
        <f t="shared" si="258"/>
        <v>100.6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9.9414348462664708E-3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0</v>
      </c>
      <c r="AA5489" s="11">
        <f t="shared" si="258"/>
        <v>0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0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1184</v>
      </c>
      <c r="AA5491" s="11">
        <f t="shared" si="258"/>
        <v>99.5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1.0050675675675675E-2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766</v>
      </c>
      <c r="AA5492" s="11">
        <f t="shared" si="258"/>
        <v>69.599999999999994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1.4360313315926894E-2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653.1</v>
      </c>
      <c r="AA5493" s="11">
        <f t="shared" si="258"/>
        <v>44.5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2.2446792221711837E-2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675.2</v>
      </c>
      <c r="AA5494" s="11">
        <f t="shared" si="258"/>
        <v>-36.1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-2.7725118483412317E-2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741</v>
      </c>
      <c r="AA5495" s="11">
        <f t="shared" si="258"/>
        <v>76.099999999999994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1.3144399460188935E-2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809</v>
      </c>
      <c r="AA5496" s="11">
        <f t="shared" si="258"/>
        <v>175.9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5.6860321384425211E-3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1135</v>
      </c>
      <c r="AA5497" s="11">
        <f t="shared" si="258"/>
        <v>-110.8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-9.0220264317180613E-3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1106.8</v>
      </c>
      <c r="AA5498" s="11">
        <f t="shared" si="258"/>
        <v>62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1.6136610046982292E-2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1479.9</v>
      </c>
      <c r="AA5499" s="11">
        <f t="shared" si="258"/>
        <v>104.5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9.5682140685181428E-3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923.9</v>
      </c>
      <c r="AA5500" s="11">
        <f t="shared" si="258"/>
        <v>281.7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3.5501677670743584E-3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992.8</v>
      </c>
      <c r="AA5501" s="11">
        <f t="shared" si="258"/>
        <v>164.9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6.0636583400483475E-3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1071</v>
      </c>
      <c r="AA5502" s="11">
        <f t="shared" si="258"/>
        <v>-218.6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-4.5751633986928107E-3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788.1</v>
      </c>
      <c r="AA5503" s="11">
        <f t="shared" si="258"/>
        <v>118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8.4760817155183354E-3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1324</v>
      </c>
      <c r="AA5504" s="11">
        <f t="shared" si="258"/>
        <v>81.7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1.2235649546827794E-2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1165</v>
      </c>
      <c r="AA5505" s="11">
        <f t="shared" si="258"/>
        <v>75.5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1.3253218884120172E-2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1917</v>
      </c>
      <c r="AA5506" s="11">
        <f t="shared" si="258"/>
        <v>105.7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9.4627021387584768E-3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774.8</v>
      </c>
      <c r="AA5507" s="11">
        <f t="shared" si="258"/>
        <v>39.299999999999997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2.5451729478575116E-2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1516</v>
      </c>
      <c r="AA5508" s="11">
        <f t="shared" si="258"/>
        <v>67.900000000000006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1.4736147757255937E-2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1922.9</v>
      </c>
      <c r="AA5509" s="11">
        <f t="shared" si="258"/>
        <v>78.7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1.270996931717718E-2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2019.6</v>
      </c>
      <c r="AA5511" s="11">
        <f t="shared" si="258"/>
        <v>132.5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7.5460487225193114E-3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569</v>
      </c>
      <c r="AA5512" s="11">
        <f t="shared" si="258"/>
        <v>4741.7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2.1089630931458699E-4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1359.9</v>
      </c>
      <c r="AA5513" s="11">
        <f t="shared" si="258"/>
        <v>-24.7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-4.0502978160158833E-2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1860</v>
      </c>
      <c r="AA5515" s="11">
        <f t="shared" si="258"/>
        <v>41.6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2.4043010752688172E-2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1310</v>
      </c>
      <c r="AA5516" s="11">
        <f t="shared" si="258"/>
        <v>49.7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2.013740458015267E-2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1629</v>
      </c>
      <c r="AA5517" s="11">
        <f t="shared" si="258"/>
        <v>-6.1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-0.16427255985267036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3272</v>
      </c>
      <c r="AA5518" s="11">
        <f t="shared" si="258"/>
        <v>-99.1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-1.0091687041564794E-2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1690</v>
      </c>
      <c r="AA5519" s="11">
        <f t="shared" ref="AA5519:AA5582" si="261">ROUND(IFERROR(Z5519/M5519,0),1)</f>
        <v>2223.6999999999998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4.497041420118343E-4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1517</v>
      </c>
      <c r="AA5520" s="11">
        <f t="shared" si="261"/>
        <v>-106.4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-9.4001318391562297E-3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1364.9</v>
      </c>
      <c r="AA5523" s="11">
        <f t="shared" si="261"/>
        <v>-44.3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-2.2580408821159057E-2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6001</v>
      </c>
      <c r="AA5524" s="11">
        <f t="shared" si="261"/>
        <v>174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5.7457090484919178E-3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1469</v>
      </c>
      <c r="AA5525" s="11">
        <f t="shared" si="261"/>
        <v>-123.7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-8.0871341048332213E-3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941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-5.3092454835281619E-2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943</v>
      </c>
      <c r="AA5528" s="11">
        <f t="shared" si="261"/>
        <v>138.69999999999999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7.2110286320254506E-3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1580</v>
      </c>
      <c r="AA5530" s="11">
        <f t="shared" si="261"/>
        <v>99.9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1.0012658227848102E-2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680</v>
      </c>
      <c r="AA5533" s="11">
        <f t="shared" si="261"/>
        <v>132.30000000000001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7.5588235294117645E-3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298</v>
      </c>
      <c r="AA5534" s="11">
        <f t="shared" si="261"/>
        <v>17.399999999999999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5.7449664429530208E-2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195.2</v>
      </c>
      <c r="AA5535" s="11">
        <f t="shared" si="261"/>
        <v>17.2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5.8247950819672129E-2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665.2</v>
      </c>
      <c r="AA5536" s="11">
        <f t="shared" si="261"/>
        <v>22.5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4.4422730006013225E-2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226.1</v>
      </c>
      <c r="AA5537" s="11">
        <f t="shared" si="261"/>
        <v>18.5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5.3958425475453341E-2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189</v>
      </c>
      <c r="AA5538" s="11">
        <f t="shared" si="261"/>
        <v>15.8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6.3439153439153434E-2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185</v>
      </c>
      <c r="AA5539" s="11">
        <f t="shared" si="261"/>
        <v>34.6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2.8918918918918918E-2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226.9</v>
      </c>
      <c r="AA5540" s="11">
        <f t="shared" si="261"/>
        <v>23.1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4.3234905244601149E-2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498</v>
      </c>
      <c r="AA5541" s="11">
        <f t="shared" si="261"/>
        <v>21.7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4.6184738955823292E-2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243.8</v>
      </c>
      <c r="AA5542" s="11">
        <f t="shared" si="261"/>
        <v>208.4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4.799015586546349E-3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328</v>
      </c>
      <c r="AA5543" s="11">
        <f t="shared" si="261"/>
        <v>19.2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5.2164634146341461E-2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235.9</v>
      </c>
      <c r="AA5544" s="11">
        <f t="shared" si="261"/>
        <v>14.5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6.8969902501059763E-2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235.8</v>
      </c>
      <c r="AA5545" s="11">
        <f t="shared" si="261"/>
        <v>11.9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8.3842239185750636E-2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330</v>
      </c>
      <c r="AA5546" s="11">
        <f t="shared" si="261"/>
        <v>23.4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4.2787878787878784E-2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400</v>
      </c>
      <c r="AA5547" s="11">
        <f t="shared" si="261"/>
        <v>27.1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3.6924999999999999E-2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384</v>
      </c>
      <c r="AA5548" s="11">
        <f t="shared" si="261"/>
        <v>24.1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4.1484374999999997E-2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633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5.4660347551342817E-2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183.7</v>
      </c>
      <c r="AA5550" s="11">
        <f t="shared" si="261"/>
        <v>17.899999999999999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5.5797495917256398E-2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209</v>
      </c>
      <c r="AA5552" s="11">
        <f t="shared" si="261"/>
        <v>22.5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4.4401913875598081E-2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1799</v>
      </c>
      <c r="AA5553" s="11">
        <f t="shared" si="261"/>
        <v>814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1.2284602556976098E-3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601</v>
      </c>
      <c r="AA5554" s="11">
        <f t="shared" si="261"/>
        <v>-104.9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-9.5341098169717149E-3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397.8</v>
      </c>
      <c r="AA5555" s="11">
        <f t="shared" si="261"/>
        <v>24.8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4.0321769733534435E-2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333.6</v>
      </c>
      <c r="AA5556" s="11">
        <f t="shared" si="261"/>
        <v>72.400000000000006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1.38189448441247E-2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640</v>
      </c>
      <c r="AA5558" s="11">
        <f t="shared" si="261"/>
        <v>78.099999999999994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1.2796874999999999E-2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362.3</v>
      </c>
      <c r="AA5559" s="11">
        <f t="shared" si="261"/>
        <v>22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4.5514766767871924E-2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1769</v>
      </c>
      <c r="AA5560" s="11">
        <f t="shared" si="261"/>
        <v>-819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-1.2210288298473715E-3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409.5</v>
      </c>
      <c r="AA5561" s="11">
        <f t="shared" si="261"/>
        <v>39.1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2.556776556776557E-2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403</v>
      </c>
      <c r="AA5562" s="11">
        <f t="shared" si="261"/>
        <v>27.8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3.5955334987593054E-2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867</v>
      </c>
      <c r="AA5563" s="11">
        <f t="shared" si="261"/>
        <v>-67.099999999999994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-1.4913494809688581E-2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1163.9000000000001</v>
      </c>
      <c r="AA5564" s="11">
        <f t="shared" si="261"/>
        <v>259.8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3.8491279319529171E-3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369</v>
      </c>
      <c r="AA5565" s="11">
        <f t="shared" si="261"/>
        <v>30.9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3.2330623306233063E-2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474</v>
      </c>
      <c r="AA5566" s="11">
        <f t="shared" si="261"/>
        <v>36.6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2.7341772151898737E-2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456.5</v>
      </c>
      <c r="AA5567" s="11">
        <f t="shared" si="261"/>
        <v>33.9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2.9463307776560786E-2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888</v>
      </c>
      <c r="AA5568" s="11">
        <f t="shared" si="261"/>
        <v>-76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-1.3153153153153152E-2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555</v>
      </c>
      <c r="AA5569" s="11">
        <f t="shared" si="261"/>
        <v>-63.6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-1.5729729729729729E-2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661.8</v>
      </c>
      <c r="AA5570" s="11">
        <f t="shared" si="261"/>
        <v>-54.4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-1.8389241462677546E-2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470</v>
      </c>
      <c r="AA5571" s="11">
        <f t="shared" si="261"/>
        <v>-64.8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-1.5425531914893617E-2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655</v>
      </c>
      <c r="AA5572" s="11">
        <f t="shared" si="261"/>
        <v>174.7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5.7251908396946565E-3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436.4</v>
      </c>
      <c r="AA5573" s="11">
        <f t="shared" si="261"/>
        <v>-20.8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-4.8052245646196153E-2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782.1</v>
      </c>
      <c r="AA5574" s="11">
        <f t="shared" si="261"/>
        <v>52.5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1.9038486127093721E-2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640</v>
      </c>
      <c r="AA5575" s="11">
        <f t="shared" si="261"/>
        <v>183.9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5.4374999999999996E-3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644.9</v>
      </c>
      <c r="AA5576" s="11">
        <f t="shared" si="261"/>
        <v>2687.1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3.7215072104202201E-4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382</v>
      </c>
      <c r="AA5577" s="11">
        <f t="shared" si="261"/>
        <v>-18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-5.5575916230366493E-2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462.8</v>
      </c>
      <c r="AA5578" s="11">
        <f t="shared" si="261"/>
        <v>-53.6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-1.8647363872082975E-2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620</v>
      </c>
      <c r="AA5579" s="11">
        <f t="shared" si="261"/>
        <v>146.6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6.8225806451612907E-3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452.2</v>
      </c>
      <c r="AA5580" s="11">
        <f t="shared" si="261"/>
        <v>-80.599999999999994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-1.2406015037593986E-2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567.5</v>
      </c>
      <c r="AA5581" s="11">
        <f t="shared" si="261"/>
        <v>67.3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1.4854625550660793E-2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479</v>
      </c>
      <c r="AA5582" s="11">
        <f t="shared" si="261"/>
        <v>267.60000000000002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3.7369519832985386E-3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390.1</v>
      </c>
      <c r="AA5583" s="11">
        <f t="shared" ref="AA5583:AA5636" si="264">ROUND(IFERROR(Z5583/M5583,0),1)</f>
        <v>-34.6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-2.894129710330684E-2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933</v>
      </c>
      <c r="AA5584" s="11">
        <f t="shared" si="264"/>
        <v>32.4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3.0900321543408358E-2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826.2</v>
      </c>
      <c r="AA5585" s="11">
        <f t="shared" si="264"/>
        <v>41.8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2.3916727184701041E-2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800</v>
      </c>
      <c r="AA5586" s="11">
        <f t="shared" si="264"/>
        <v>56.9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1.7587499999999999E-2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945</v>
      </c>
      <c r="AA5587" s="11">
        <f t="shared" si="264"/>
        <v>82.2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1.2158730158730159E-2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712.1</v>
      </c>
      <c r="AA5588" s="11">
        <f t="shared" si="264"/>
        <v>79.400000000000006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1.2596545429012779E-2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764.4</v>
      </c>
      <c r="AA5589" s="11">
        <f t="shared" si="264"/>
        <v>40.799999999999997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2.4489795918367346E-2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822</v>
      </c>
      <c r="AA5590" s="11">
        <f t="shared" si="264"/>
        <v>56.6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1.7676399026763989E-2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746.9</v>
      </c>
      <c r="AA5591" s="11">
        <f t="shared" si="264"/>
        <v>68.5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1.4607042442093989E-2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1366</v>
      </c>
      <c r="AA5592" s="11">
        <f t="shared" si="264"/>
        <v>66.8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1.4963396778916546E-2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0</v>
      </c>
      <c r="AA5593" s="11">
        <f t="shared" si="264"/>
        <v>0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0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1184</v>
      </c>
      <c r="AA5594" s="11">
        <f t="shared" si="264"/>
        <v>158.9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6.2922297297297296E-3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766</v>
      </c>
      <c r="AA5595" s="11">
        <f t="shared" si="264"/>
        <v>129.19999999999999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7.7415143603133153E-3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653.1</v>
      </c>
      <c r="AA5596" s="11">
        <f t="shared" si="264"/>
        <v>41.3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2.4238248354003979E-2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675.2</v>
      </c>
      <c r="AA5597" s="11">
        <f t="shared" si="264"/>
        <v>-48.8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-2.0497630331753555E-2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741</v>
      </c>
      <c r="AA5598" s="11">
        <f t="shared" si="264"/>
        <v>59.2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1.6882591093117408E-2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809</v>
      </c>
      <c r="AA5599" s="11">
        <f t="shared" si="264"/>
        <v>1651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6.0568603213844254E-4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1135</v>
      </c>
      <c r="AA5600" s="11">
        <f t="shared" si="264"/>
        <v>140.6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7.1101321585903083E-3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1106.8</v>
      </c>
      <c r="AA5601" s="11">
        <f t="shared" si="264"/>
        <v>50.7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1.9705457173834477E-2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1479.9</v>
      </c>
      <c r="AA5602" s="11">
        <f t="shared" si="264"/>
        <v>196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5.1016960605446311E-3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923.9</v>
      </c>
      <c r="AA5603" s="11">
        <f t="shared" si="264"/>
        <v>194.5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5.1412490529278059E-3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992.8</v>
      </c>
      <c r="AA5604" s="11">
        <f t="shared" si="264"/>
        <v>70.5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1.419218372280419E-2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1071</v>
      </c>
      <c r="AA5605" s="11">
        <f t="shared" si="264"/>
        <v>72.8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1.3744164332399627E-2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788.1</v>
      </c>
      <c r="AA5606" s="11">
        <f t="shared" si="264"/>
        <v>81.8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1.2231950260119275E-2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1324</v>
      </c>
      <c r="AA5607" s="11">
        <f t="shared" si="264"/>
        <v>99.2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1.0083081570996978E-2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1165</v>
      </c>
      <c r="AA5608" s="11">
        <f t="shared" si="264"/>
        <v>50.5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1.9819742489270386E-2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1917</v>
      </c>
      <c r="AA5609" s="11">
        <f t="shared" si="264"/>
        <v>111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9.0088680229525302E-3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774.8</v>
      </c>
      <c r="AA5610" s="11">
        <f t="shared" si="264"/>
        <v>27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3.700309757356738E-2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1516</v>
      </c>
      <c r="AA5611" s="11">
        <f t="shared" si="264"/>
        <v>63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1.588390501319261E-2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1922.9</v>
      </c>
      <c r="AA5612" s="11">
        <f t="shared" si="264"/>
        <v>77.900000000000006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1.2834780799833584E-2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2019.6</v>
      </c>
      <c r="AA5614" s="11">
        <f t="shared" si="264"/>
        <v>68.3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1.4631610219845515E-2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569</v>
      </c>
      <c r="AA5615" s="11">
        <f t="shared" si="264"/>
        <v>6322.2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1.5817223198594024E-4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1359.9</v>
      </c>
      <c r="AA5616" s="11">
        <f t="shared" si="264"/>
        <v>-38.9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-2.5722479594087796E-2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1860</v>
      </c>
      <c r="AA5618" s="11">
        <f t="shared" si="264"/>
        <v>53.9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1.8537634408602149E-2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1310</v>
      </c>
      <c r="AA5619" s="11">
        <f t="shared" si="264"/>
        <v>49.7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2.0122137404580152E-2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1629</v>
      </c>
      <c r="AA5620" s="11">
        <f t="shared" si="264"/>
        <v>54.9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1.8225905463474527E-2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3272</v>
      </c>
      <c r="AA5621" s="11">
        <f t="shared" si="264"/>
        <v>357.2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2.799511002444988E-3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1690</v>
      </c>
      <c r="AA5622" s="11">
        <f t="shared" si="264"/>
        <v>1030.5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9.7041420118343185E-4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1517</v>
      </c>
      <c r="AA5623" s="11">
        <f t="shared" si="264"/>
        <v>-189.4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-5.280158206987475E-3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1364.9</v>
      </c>
      <c r="AA5626" s="11">
        <f t="shared" si="264"/>
        <v>-27.6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-3.6215107333870608E-2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6001</v>
      </c>
      <c r="AA5627" s="11">
        <f t="shared" si="264"/>
        <v>243.1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4.1143142809531748E-3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1469</v>
      </c>
      <c r="AA5628" s="11">
        <f t="shared" si="264"/>
        <v>-167.5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-5.9700476514635802E-3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941</v>
      </c>
      <c r="AA5629" s="11">
        <f t="shared" si="264"/>
        <v>-79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-1.2656748140276302E-2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943</v>
      </c>
      <c r="AA5631" s="11">
        <f t="shared" si="264"/>
        <v>146.4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6.8292682926829268E-3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1580</v>
      </c>
      <c r="AA5633" s="11">
        <f t="shared" si="264"/>
        <v>112.8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8.8670886075949366E-3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680</v>
      </c>
      <c r="AA5635" s="11">
        <f t="shared" si="264"/>
        <v>203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4.9264705882352943E-3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634.5</v>
      </c>
      <c r="AA5636" s="11">
        <f t="shared" si="264"/>
        <v>33.6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2.9802994483845546E-2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264</v>
      </c>
      <c r="AA5637" s="11">
        <f t="shared" ref="AA5637:AA5700" si="267">ROUND(IFERROR(Z5637/M5637,0),1)</f>
        <v>183.3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5.4545454545454541E-3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739</v>
      </c>
      <c r="AA5638" s="11">
        <f t="shared" si="267"/>
        <v>84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1.1907983761840326E-2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469</v>
      </c>
      <c r="AA5639" s="11">
        <f t="shared" si="267"/>
        <v>45.4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2.2004264392324096E-2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205.7</v>
      </c>
      <c r="AA5640" s="11">
        <f t="shared" si="267"/>
        <v>285.7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3.5002430724355858E-3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535.20000000000005</v>
      </c>
      <c r="AA5641" s="11">
        <f t="shared" si="267"/>
        <v>18.5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5.411061285500747E-2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244.7</v>
      </c>
      <c r="AA5642" s="11">
        <f t="shared" si="267"/>
        <v>19.100000000000001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5.2308949734368622E-2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265</v>
      </c>
      <c r="AA5643" s="11">
        <f t="shared" si="267"/>
        <v>-17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-5.8867924528301883E-2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378</v>
      </c>
      <c r="AA5644" s="11">
        <f t="shared" si="267"/>
        <v>-24.2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-4.1375661375661378E-2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296.5</v>
      </c>
      <c r="AA5645" s="11">
        <f t="shared" si="267"/>
        <v>-107.4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-9.3086003372681268E-3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417</v>
      </c>
      <c r="AA5646" s="11">
        <f t="shared" si="267"/>
        <v>79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1.2661870503597123E-2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510</v>
      </c>
      <c r="AA5647" s="11">
        <f t="shared" si="267"/>
        <v>32.9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3.0431372549019606E-2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400</v>
      </c>
      <c r="AA5648" s="11">
        <f t="shared" si="267"/>
        <v>-44.6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-2.2400000000000003E-2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297</v>
      </c>
      <c r="AA5649" s="11">
        <f t="shared" si="267"/>
        <v>-168.8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-5.9259259259259256E-3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277.10000000000002</v>
      </c>
      <c r="AA5650" s="11">
        <f t="shared" si="267"/>
        <v>-314.89999999999998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-3.1757488271382168E-3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628</v>
      </c>
      <c r="AA5651" s="11">
        <f t="shared" si="267"/>
        <v>96.9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1.0318471337579618E-2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280</v>
      </c>
      <c r="AA5652" s="11">
        <f t="shared" si="267"/>
        <v>27.6</v>
      </c>
      <c r="AB5652" s="5">
        <f>IFERROR(VLOOKUP(C5652,[2]Sheet1!$B:$F,5,FALSE),0)</f>
        <v>2099157.9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3.6285714285714289E-2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286</v>
      </c>
      <c r="AA5653" s="11">
        <f t="shared" si="267"/>
        <v>-63.8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-1.5664335664335664E-2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402</v>
      </c>
      <c r="AA5654" s="11">
        <f t="shared" si="267"/>
        <v>60.5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1.6517412935323383E-2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373</v>
      </c>
      <c r="AA5655" s="11">
        <f t="shared" si="267"/>
        <v>37.200000000000003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2.6916890080428951E-2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Power</v>
      </c>
      <c r="Z5656">
        <f>IFERROR(VLOOKUP(C5656,[1]LP!$B:$C,2,FALSE),0)</f>
        <v>849.8</v>
      </c>
      <c r="AA5656" s="11">
        <f t="shared" si="267"/>
        <v>-125</v>
      </c>
      <c r="AB5656" s="5">
        <f>IFERROR(VLOOKUP(C5656,[2]Sheet1!$B:$F,5,FALSE),0)</f>
        <v>2000000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-8.0018827959519884E-3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403</v>
      </c>
      <c r="AA5657" s="11">
        <f t="shared" si="267"/>
        <v>45.8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2.1836228287841195E-2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554</v>
      </c>
      <c r="AA5658" s="11">
        <f t="shared" si="267"/>
        <v>38.5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2.5992779783393503E-2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558.9</v>
      </c>
      <c r="AA5659" s="11">
        <f t="shared" si="267"/>
        <v>14.2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7.0495616389336199E-2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230</v>
      </c>
      <c r="AA5660" s="11">
        <f t="shared" si="267"/>
        <v>14.9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6.7130434782608689E-2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472</v>
      </c>
      <c r="AA5661" s="11">
        <f t="shared" si="267"/>
        <v>-13.4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-7.4745762711864408E-2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301</v>
      </c>
      <c r="AA5662" s="11">
        <f t="shared" si="267"/>
        <v>-418.1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-2.3920265780730896E-3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Power</v>
      </c>
      <c r="Z5663">
        <f>IFERROR(VLOOKUP(C5663,[1]LP!$B:$C,2,FALSE),0)</f>
        <v>568.9</v>
      </c>
      <c r="AA5663" s="11">
        <f t="shared" si="267"/>
        <v>175.6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5.6952012656002818E-3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268</v>
      </c>
      <c r="AA5664" s="11">
        <f t="shared" si="267"/>
        <v>52.8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1.8955223880597016E-2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277</v>
      </c>
      <c r="AA5665" s="11">
        <f t="shared" si="267"/>
        <v>-34.1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-2.931407942238267E-2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770</v>
      </c>
      <c r="AA5666" s="11">
        <f t="shared" si="267"/>
        <v>-30.3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-3.3038961038961041E-2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579.9</v>
      </c>
      <c r="AA5667" s="11">
        <f t="shared" si="267"/>
        <v>36.9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2.7108122090015521E-2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660.1</v>
      </c>
      <c r="AA5668" s="11">
        <f t="shared" si="267"/>
        <v>37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2.702620815028026E-2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836</v>
      </c>
      <c r="AA5669" s="11">
        <f t="shared" si="267"/>
        <v>113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8.8516746411483258E-3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563</v>
      </c>
      <c r="AA5670" s="11">
        <f t="shared" si="267"/>
        <v>-114.4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-8.7388987566607464E-3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282.89999999999998</v>
      </c>
      <c r="AA5671" s="11">
        <f t="shared" si="267"/>
        <v>-22.4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-4.4680098974902799E-2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540</v>
      </c>
      <c r="AA5672" s="11">
        <f t="shared" si="267"/>
        <v>30.6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3.266666666666667E-2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448</v>
      </c>
      <c r="AA5673" s="11">
        <f t="shared" si="267"/>
        <v>-430.8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-2.3214285714285715E-3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227.1</v>
      </c>
      <c r="AA5674" s="11">
        <f t="shared" si="267"/>
        <v>-30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-3.3289299867899601E-2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429</v>
      </c>
      <c r="AA5675" s="11">
        <f t="shared" si="267"/>
        <v>42.9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2.3310023310023312E-2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Power</v>
      </c>
      <c r="Z5676">
        <f>IFERROR(VLOOKUP(C5676,[1]LP!$B:$C,2,FALSE),0)</f>
        <v>344</v>
      </c>
      <c r="AA5676" s="11">
        <f t="shared" si="267"/>
        <v>-17.2</v>
      </c>
      <c r="AB5676" s="5">
        <f>IFERROR(VLOOKUP(C5676,[2]Sheet1!$B:$F,5,FALSE),0)</f>
        <v>10000000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-5.8255813953488368E-2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535</v>
      </c>
      <c r="AA5677" s="11">
        <f t="shared" si="267"/>
        <v>1337.5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7.4766355140186923E-4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352.9</v>
      </c>
      <c r="AA5678" s="11">
        <f t="shared" si="267"/>
        <v>15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6.6534429016718619E-2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1698</v>
      </c>
      <c r="AA5679" s="11">
        <f t="shared" si="267"/>
        <v>102.3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9.7762073027090699E-3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284.7</v>
      </c>
      <c r="AA5680" s="11">
        <f t="shared" si="267"/>
        <v>-593.1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-1.6859852476290833E-3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259.2</v>
      </c>
      <c r="AA5681" s="11">
        <f t="shared" si="267"/>
        <v>-308.60000000000002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-3.2407407407407406E-3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491</v>
      </c>
      <c r="AA5682" s="11">
        <f t="shared" si="267"/>
        <v>23.7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4.2118126272912421E-2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322</v>
      </c>
      <c r="AA5683" s="11">
        <f t="shared" si="267"/>
        <v>66.5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1.5031055900621117E-2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208.6</v>
      </c>
      <c r="AA5684" s="11">
        <f t="shared" si="267"/>
        <v>-6.6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-0.15091083413231066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393.1</v>
      </c>
      <c r="AA5685" s="11">
        <f t="shared" si="267"/>
        <v>14.8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6.7667260239124907E-2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287.10000000000002</v>
      </c>
      <c r="AA5686" s="11">
        <f t="shared" si="267"/>
        <v>39.4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2.5357018460466736E-2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374.6</v>
      </c>
      <c r="AA5687" s="11">
        <f t="shared" si="267"/>
        <v>-16.399999999999999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-6.0864922584089695E-2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785</v>
      </c>
      <c r="AA5688" s="11">
        <f t="shared" si="267"/>
        <v>22.5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4.4382165605095544E-2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189.5</v>
      </c>
      <c r="AA5689" s="11">
        <f t="shared" si="267"/>
        <v>-96.7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-1.0343007915567283E-2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299.89999999999998</v>
      </c>
      <c r="AA5690" s="11">
        <f t="shared" si="267"/>
        <v>-153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-6.5355118372790932E-3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183.4</v>
      </c>
      <c r="AA5691" s="11">
        <f t="shared" si="267"/>
        <v>9.6999999999999993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0.10359869138495092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544</v>
      </c>
      <c r="AA5692" s="11">
        <f t="shared" si="267"/>
        <v>-289.39999999999998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-3.4558823529411762E-3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498</v>
      </c>
      <c r="AA5693" s="11">
        <f t="shared" si="267"/>
        <v>88.9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1.1244979919678714E-2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517</v>
      </c>
      <c r="AA5694" s="11">
        <f t="shared" si="267"/>
        <v>25.6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3.8994197292069634E-2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418.1</v>
      </c>
      <c r="AA5695" s="11">
        <f t="shared" si="267"/>
        <v>64.099999999999994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1.5594355417364265E-2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Power</v>
      </c>
      <c r="Z5696">
        <f>IFERROR(VLOOKUP(C5696,[1]LP!$B:$C,2,FALSE),0)</f>
        <v>552</v>
      </c>
      <c r="AA5696" s="11">
        <f t="shared" si="267"/>
        <v>-2300</v>
      </c>
      <c r="AB5696" s="5">
        <f>IFERROR(VLOOKUP(C5696,[2]Sheet1!$B:$F,5,FALSE),0)</f>
        <v>3400000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-4.3478260869565214E-4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478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4.9037656903765693E-2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197</v>
      </c>
      <c r="AA5698" s="11">
        <f t="shared" si="267"/>
        <v>-12.2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-8.223350253807106E-2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Power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8025000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Power</v>
      </c>
      <c r="Z5700">
        <f>IFERROR(VLOOKUP(C5700,[1]LP!$B:$C,2,FALSE),0)</f>
        <v>700</v>
      </c>
      <c r="AA5700" s="11">
        <f t="shared" si="267"/>
        <v>19.3</v>
      </c>
      <c r="AB5700" s="5">
        <f>IFERROR(VLOOKUP(C5700,[2]Sheet1!$B:$F,5,FALSE),0)</f>
        <v>5350000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5.171428571428572E-2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582</v>
      </c>
      <c r="AA5701" s="11">
        <f t="shared" ref="AA5701:AA5764" si="270">ROUND(IFERROR(Z5701/M5701,0),1)</f>
        <v>10.9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9.2027491408934708E-2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557.1</v>
      </c>
      <c r="AA5702" s="11">
        <f t="shared" si="270"/>
        <v>-22.1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-4.5162448393466163E-2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338</v>
      </c>
      <c r="AA5703" s="11">
        <f t="shared" si="270"/>
        <v>38.799999999999997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2.5798816568047341E-2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553</v>
      </c>
      <c r="AA5704" s="11">
        <f t="shared" si="270"/>
        <v>31.8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3.1464737793851713E-2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612</v>
      </c>
      <c r="AA5705" s="11">
        <f t="shared" si="270"/>
        <v>20.399999999999999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4.9084967320261436E-2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278.89999999999998</v>
      </c>
      <c r="AA5706" s="11">
        <f t="shared" si="270"/>
        <v>-17.899999999999999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-5.5790605951954113E-2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664.2</v>
      </c>
      <c r="AA5707" s="11">
        <f t="shared" si="270"/>
        <v>22.5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4.4444444444444439E-2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555</v>
      </c>
      <c r="AA5708" s="11">
        <f t="shared" si="270"/>
        <v>44.5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2.2486486486486486E-2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497</v>
      </c>
      <c r="AA5709" s="11">
        <f t="shared" si="270"/>
        <v>25.7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3.8953722334004022E-2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842.5</v>
      </c>
      <c r="AA5710" s="11">
        <f t="shared" si="270"/>
        <v>106.4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9.4005934718100898E-3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725.5</v>
      </c>
      <c r="AA5711" s="11">
        <f t="shared" si="270"/>
        <v>-1066.9000000000001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-9.3728463128876641E-4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598</v>
      </c>
      <c r="AA5712" s="11">
        <f t="shared" si="270"/>
        <v>-427.1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-2.3411371237458192E-3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519.5</v>
      </c>
      <c r="AA5713" s="11">
        <f t="shared" si="270"/>
        <v>120.3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8.3156881616939377E-3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196.5</v>
      </c>
      <c r="AA5714" s="11">
        <f t="shared" si="270"/>
        <v>-11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-9.0788804071246815E-2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496</v>
      </c>
      <c r="AA5715" s="11">
        <f t="shared" si="270"/>
        <v>16.5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6.0483870967741937E-2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821.1</v>
      </c>
      <c r="AA5716" s="11">
        <f t="shared" si="270"/>
        <v>933.1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1.0717330410425039E-3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239</v>
      </c>
      <c r="AA5717" s="11">
        <f t="shared" si="270"/>
        <v>-30.5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-3.2803347280334724E-2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444.8</v>
      </c>
      <c r="AA5718" s="11">
        <f t="shared" si="270"/>
        <v>-188.5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-5.3057553956834527E-3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558.79999999999995</v>
      </c>
      <c r="AA5719" s="11">
        <f t="shared" si="270"/>
        <v>-6985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-1.4316392269148176E-4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Power</v>
      </c>
      <c r="Z5720">
        <f>IFERROR(VLOOKUP(C5720,[1]LP!$B:$C,2,FALSE),0)</f>
        <v>499</v>
      </c>
      <c r="AA5720" s="11">
        <f t="shared" si="270"/>
        <v>24.5</v>
      </c>
      <c r="AB5720" s="5">
        <f>IFERROR(VLOOKUP(C5720,[2]Sheet1!$B:$F,5,FALSE),0)</f>
        <v>23152500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4.0801603206412823E-2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432</v>
      </c>
      <c r="AA5721" s="11">
        <f t="shared" si="270"/>
        <v>-17.100000000000001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-5.8611111111111114E-2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799</v>
      </c>
      <c r="AA5722" s="11">
        <f t="shared" si="270"/>
        <v>-688.8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-1.4518147684605756E-3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766.2</v>
      </c>
      <c r="AA5723" s="11">
        <f t="shared" si="270"/>
        <v>76.900000000000006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1.2999216914643697E-2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817.9</v>
      </c>
      <c r="AA5724" s="11">
        <f t="shared" si="270"/>
        <v>21.9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4.5629050006113218E-2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264</v>
      </c>
      <c r="AA5725" s="11">
        <f t="shared" si="270"/>
        <v>212.9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4.6969696969696969E-3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739</v>
      </c>
      <c r="AA5726" s="11">
        <f t="shared" si="270"/>
        <v>70.7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1.4154262516914751E-2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469</v>
      </c>
      <c r="AA5727" s="11">
        <f t="shared" si="270"/>
        <v>49.5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2.0213219616204692E-2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205.7</v>
      </c>
      <c r="AA5728" s="11">
        <f t="shared" si="270"/>
        <v>293.89999999999998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3.4030140982012637E-3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535.20000000000005</v>
      </c>
      <c r="AA5729" s="11">
        <f t="shared" si="270"/>
        <v>24.8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4.0396113602391627E-2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244.7</v>
      </c>
      <c r="AA5730" s="11">
        <f t="shared" si="270"/>
        <v>-679.7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-1.4711892112791174E-3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265</v>
      </c>
      <c r="AA5731" s="11">
        <f t="shared" si="270"/>
        <v>-16.899999999999999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-5.9018867924528304E-2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378</v>
      </c>
      <c r="AA5732" s="11">
        <f t="shared" si="270"/>
        <v>-27.2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-3.6825396825396824E-2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296.5</v>
      </c>
      <c r="AA5733" s="11">
        <f t="shared" si="270"/>
        <v>4941.7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2.023608768971332E-4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417</v>
      </c>
      <c r="AA5734" s="11">
        <f t="shared" si="270"/>
        <v>116.5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8.5851318944844129E-3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510</v>
      </c>
      <c r="AA5735" s="11">
        <f t="shared" si="270"/>
        <v>165.6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6.03921568627451E-3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400</v>
      </c>
      <c r="AA5736" s="11">
        <f t="shared" si="270"/>
        <v>-28.2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-3.5450000000000002E-2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297</v>
      </c>
      <c r="AA5737" s="11">
        <f t="shared" si="270"/>
        <v>153.1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6.5319865319865321E-3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277.10000000000002</v>
      </c>
      <c r="AA5738" s="11">
        <f t="shared" si="270"/>
        <v>-461.8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-2.1652832912306026E-3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628</v>
      </c>
      <c r="AA5739" s="11">
        <f t="shared" si="270"/>
        <v>131.9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7.5796178343949042E-3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280</v>
      </c>
      <c r="AA5740" s="11">
        <f t="shared" si="270"/>
        <v>46.5</v>
      </c>
      <c r="AB5740" s="5">
        <f>IFERROR(VLOOKUP(C5740,[2]Sheet1!$B:$F,5,FALSE),0)</f>
        <v>2099157.9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2.1499999999999998E-2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286</v>
      </c>
      <c r="AA5741" s="11">
        <f t="shared" si="270"/>
        <v>-650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-1.5384615384615385E-3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402</v>
      </c>
      <c r="AA5742" s="11">
        <f t="shared" si="270"/>
        <v>300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3.3333333333333335E-3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373</v>
      </c>
      <c r="AA5743" s="11">
        <f t="shared" si="270"/>
        <v>51.9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1.9249329758713137E-2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Power</v>
      </c>
      <c r="Z5744">
        <f>IFERROR(VLOOKUP(C5744,[1]LP!$B:$C,2,FALSE),0)</f>
        <v>849.8</v>
      </c>
      <c r="AA5744" s="11">
        <f t="shared" si="270"/>
        <v>-132</v>
      </c>
      <c r="AB5744" s="5">
        <f>IFERROR(VLOOKUP(C5744,[2]Sheet1!$B:$F,5,FALSE),0)</f>
        <v>2000000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-7.5782537067545317E-3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403</v>
      </c>
      <c r="AA5745" s="11">
        <f t="shared" si="270"/>
        <v>70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1.4292803970223325E-2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554</v>
      </c>
      <c r="AA5746" s="11">
        <f t="shared" si="270"/>
        <v>68.2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1.4657039711191335E-2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558.9</v>
      </c>
      <c r="AA5747" s="11">
        <f t="shared" si="270"/>
        <v>21.3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4.6877795670066204E-2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230</v>
      </c>
      <c r="AA5748" s="11">
        <f t="shared" si="270"/>
        <v>36.200000000000003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2.765217391304348E-2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472</v>
      </c>
      <c r="AA5749" s="11">
        <f t="shared" si="270"/>
        <v>-17.3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-5.7966101694915256E-2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301</v>
      </c>
      <c r="AA5750" s="11">
        <f t="shared" si="270"/>
        <v>-27.7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-3.6079734219269098E-2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Power</v>
      </c>
      <c r="Z5751">
        <f>IFERROR(VLOOKUP(C5751,[1]LP!$B:$C,2,FALSE),0)</f>
        <v>568.9</v>
      </c>
      <c r="AA5751" s="11">
        <f t="shared" si="270"/>
        <v>-580.5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-1.7226226050272456E-3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268</v>
      </c>
      <c r="AA5752" s="11">
        <f t="shared" si="270"/>
        <v>126.4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7.9104477611940307E-3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277</v>
      </c>
      <c r="AA5753" s="11">
        <f t="shared" si="270"/>
        <v>-513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-1.9494584837545128E-3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770</v>
      </c>
      <c r="AA5754" s="11">
        <f t="shared" si="270"/>
        <v>-78.900000000000006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-1.2675324675324675E-2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579.9</v>
      </c>
      <c r="AA5755" s="11">
        <f t="shared" si="270"/>
        <v>67.900000000000006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1.472667701327815E-2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660.1</v>
      </c>
      <c r="AA5756" s="11">
        <f t="shared" si="270"/>
        <v>35.799999999999997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2.7935161339191033E-2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836</v>
      </c>
      <c r="AA5757" s="11">
        <f t="shared" si="270"/>
        <v>100.5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9.9521531100478476E-3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563</v>
      </c>
      <c r="AA5758" s="11">
        <f t="shared" si="270"/>
        <v>347.5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2.8774422735346359E-3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282.89999999999998</v>
      </c>
      <c r="AA5759" s="11">
        <f t="shared" si="270"/>
        <v>-16.8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-5.9597030752916225E-2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540</v>
      </c>
      <c r="AA5760" s="11">
        <f t="shared" si="270"/>
        <v>36.4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2.7481481481481482E-2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448</v>
      </c>
      <c r="AA5761" s="11">
        <f t="shared" si="270"/>
        <v>-457.1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-2.1874999999999998E-3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227.1</v>
      </c>
      <c r="AA5762" s="11">
        <f t="shared" si="270"/>
        <v>-101.4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-9.8634962571554387E-3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429</v>
      </c>
      <c r="AA5763" s="11">
        <f t="shared" si="270"/>
        <v>96.6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1.0349650349650351E-2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Power</v>
      </c>
      <c r="Z5764">
        <f>IFERROR(VLOOKUP(C5764,[1]LP!$B:$C,2,FALSE),0)</f>
        <v>344</v>
      </c>
      <c r="AA5764" s="11">
        <f t="shared" si="270"/>
        <v>-11.2</v>
      </c>
      <c r="AB5764" s="5">
        <f>IFERROR(VLOOKUP(C5764,[2]Sheet1!$B:$F,5,FALSE),0)</f>
        <v>10000000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-8.9534883720930228E-2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535</v>
      </c>
      <c r="AA5765" s="11">
        <f t="shared" ref="AA5765:AA5828" si="273">ROUND(IFERROR(Z5765/M5765,0),1)</f>
        <v>-127.4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-7.8504672897196266E-3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352.9</v>
      </c>
      <c r="AA5766" s="11">
        <f t="shared" si="273"/>
        <v>35.700000000000003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2.7996599603287053E-2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1698</v>
      </c>
      <c r="AA5767" s="11">
        <f t="shared" si="273"/>
        <v>100.4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9.9646643109540644E-3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284.7</v>
      </c>
      <c r="AA5768" s="11">
        <f t="shared" si="273"/>
        <v>-837.4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-1.1942395504039342E-3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259.2</v>
      </c>
      <c r="AA5769" s="11">
        <f t="shared" si="273"/>
        <v>-240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-4.1666666666666675E-3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491</v>
      </c>
      <c r="AA5770" s="11">
        <f t="shared" si="273"/>
        <v>39.5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2.529531568228106E-2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322</v>
      </c>
      <c r="AA5771" s="11">
        <f t="shared" si="273"/>
        <v>84.7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1.1801242236024844E-2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208.6</v>
      </c>
      <c r="AA5772" s="11">
        <f t="shared" si="273"/>
        <v>-22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-4.5445829338446792E-2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393.1</v>
      </c>
      <c r="AA5773" s="11">
        <f t="shared" si="273"/>
        <v>122.1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8.191299923683542E-3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287.10000000000002</v>
      </c>
      <c r="AA5774" s="11">
        <f t="shared" si="273"/>
        <v>-1025.4000000000001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-9.7526994078718217E-4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374.6</v>
      </c>
      <c r="AA5775" s="11">
        <f t="shared" si="273"/>
        <v>-17.100000000000001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-5.8462359850507198E-2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785</v>
      </c>
      <c r="AA5776" s="11">
        <f t="shared" si="273"/>
        <v>-1570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-6.3694267515923564E-4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189.5</v>
      </c>
      <c r="AA5777" s="11">
        <f t="shared" si="273"/>
        <v>-15.7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-6.3852242744063328E-2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299.89999999999998</v>
      </c>
      <c r="AA5778" s="11">
        <f t="shared" si="273"/>
        <v>-69.099999999999994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-1.4471490496832278E-2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183.4</v>
      </c>
      <c r="AA5779" s="11">
        <f t="shared" si="273"/>
        <v>-75.8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-1.3195201744820065E-2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544</v>
      </c>
      <c r="AA5780" s="11">
        <f t="shared" si="273"/>
        <v>-272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-3.6764705882352941E-3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498</v>
      </c>
      <c r="AA5781" s="11">
        <f t="shared" si="273"/>
        <v>103.8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9.638554216867469E-3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517</v>
      </c>
      <c r="AA5782" s="11">
        <f t="shared" si="273"/>
        <v>94.3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1.0599613152804643E-2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418.1</v>
      </c>
      <c r="AA5783" s="11">
        <f t="shared" si="273"/>
        <v>2986.4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3.3484812245874193E-4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Power</v>
      </c>
      <c r="Z5784">
        <f>IFERROR(VLOOKUP(C5784,[1]LP!$B:$C,2,FALSE),0)</f>
        <v>552</v>
      </c>
      <c r="AA5784" s="11">
        <f t="shared" si="273"/>
        <v>-40.9</v>
      </c>
      <c r="AB5784" s="5">
        <f>IFERROR(VLOOKUP(C5784,[2]Sheet1!$B:$F,5,FALSE),0)</f>
        <v>3400000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-2.4420289855072465E-2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478</v>
      </c>
      <c r="AA5785" s="11">
        <f t="shared" si="273"/>
        <v>28.6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3.5020920502092046E-2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197</v>
      </c>
      <c r="AA5786" s="11">
        <f t="shared" si="273"/>
        <v>-24.1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-4.152284263959391E-2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Power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8025000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Power</v>
      </c>
      <c r="Z5788">
        <f>IFERROR(VLOOKUP(C5788,[1]LP!$B:$C,2,FALSE),0)</f>
        <v>700</v>
      </c>
      <c r="AA5788" s="11">
        <f t="shared" si="273"/>
        <v>30.4</v>
      </c>
      <c r="AB5788" s="5">
        <f>IFERROR(VLOOKUP(C5788,[2]Sheet1!$B:$F,5,FALSE),0)</f>
        <v>5350000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3.2942857142857142E-2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424</v>
      </c>
      <c r="AA5789" s="11">
        <f t="shared" si="273"/>
        <v>-44.2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-2.2641509433962263E-2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582</v>
      </c>
      <c r="AA5790" s="11">
        <f t="shared" si="273"/>
        <v>18.8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5.3127147766323025E-2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557.1</v>
      </c>
      <c r="AA5791" s="11">
        <f t="shared" si="273"/>
        <v>-16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-6.2358642972536349E-2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338</v>
      </c>
      <c r="AA5792" s="11">
        <f t="shared" si="273"/>
        <v>-216.7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-4.6153846153846158E-3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553</v>
      </c>
      <c r="AA5793" s="11">
        <f t="shared" si="273"/>
        <v>55.6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1.7974683544303798E-2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612</v>
      </c>
      <c r="AA5794" s="11">
        <f t="shared" si="273"/>
        <v>41.4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2.4183006535947713E-2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278.89999999999998</v>
      </c>
      <c r="AA5795" s="11">
        <f t="shared" si="273"/>
        <v>-20.399999999999999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-4.9121548942273219E-2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664.2</v>
      </c>
      <c r="AA5796" s="11">
        <f t="shared" si="273"/>
        <v>27.8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3.5953026196928632E-2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555</v>
      </c>
      <c r="AA5797" s="11">
        <f t="shared" si="273"/>
        <v>122.8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8.1441441441441435E-3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497</v>
      </c>
      <c r="AA5798" s="11">
        <f t="shared" si="273"/>
        <v>42.3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2.3661971830985916E-2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842.5</v>
      </c>
      <c r="AA5799" s="11">
        <f t="shared" si="273"/>
        <v>218.3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4.5816023738872403E-3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725.5</v>
      </c>
      <c r="AA5800" s="11">
        <f t="shared" si="273"/>
        <v>-1727.4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-5.7891109579600274E-4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598</v>
      </c>
      <c r="AA5801" s="11">
        <f t="shared" si="273"/>
        <v>-383.3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-2.6086956521739132E-3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519.5</v>
      </c>
      <c r="AA5802" s="11">
        <f t="shared" si="273"/>
        <v>-141.19999999999999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-7.083734359961502E-3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196.5</v>
      </c>
      <c r="AA5803" s="11">
        <f t="shared" si="273"/>
        <v>-10.7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-9.3129770992366412E-2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496</v>
      </c>
      <c r="AA5804" s="11">
        <f t="shared" si="273"/>
        <v>25.4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3.9354838709677417E-2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821.1</v>
      </c>
      <c r="AA5805" s="11">
        <f t="shared" si="273"/>
        <v>138.19999999999999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7.2341980270369021E-3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239</v>
      </c>
      <c r="AA5806" s="11">
        <f t="shared" si="273"/>
        <v>-31.3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-3.1966527196652716E-2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444.8</v>
      </c>
      <c r="AA5807" s="11">
        <f t="shared" si="273"/>
        <v>-249.9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-4.0017985611510787E-3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558.79999999999995</v>
      </c>
      <c r="AA5808" s="11">
        <f t="shared" si="273"/>
        <v>-2149.1999999999998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-4.6528274874731574E-4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Power</v>
      </c>
      <c r="Z5809">
        <f>IFERROR(VLOOKUP(C5809,[1]LP!$B:$C,2,FALSE),0)</f>
        <v>499</v>
      </c>
      <c r="AA5809" s="11">
        <f t="shared" si="273"/>
        <v>35.6</v>
      </c>
      <c r="AB5809" s="5">
        <f>IFERROR(VLOOKUP(C5809,[2]Sheet1!$B:$F,5,FALSE),0)</f>
        <v>23152500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2.8096192384769538E-2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432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3.9398148148148147E-2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799</v>
      </c>
      <c r="AA5811" s="11">
        <f t="shared" si="273"/>
        <v>-2219.4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-4.5056320400500626E-4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494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766.2</v>
      </c>
      <c r="AA5813" s="11">
        <f t="shared" si="273"/>
        <v>58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1.7227877838684416E-2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817.9</v>
      </c>
      <c r="AA5814" s="11">
        <f t="shared" si="273"/>
        <v>32.700000000000003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3.0566083873334149E-2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575.1</v>
      </c>
      <c r="AA5815" s="11">
        <f t="shared" si="273"/>
        <v>77.5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1.2902103981916187E-2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264</v>
      </c>
      <c r="AA5816" s="11">
        <f t="shared" si="273"/>
        <v>1320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7.5757575757575758E-4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739</v>
      </c>
      <c r="AA5817" s="11">
        <f t="shared" si="273"/>
        <v>105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9.5263870094722605E-3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469</v>
      </c>
      <c r="AA5818" s="11">
        <f t="shared" si="273"/>
        <v>60.4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1.6567164179104477E-2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205.7</v>
      </c>
      <c r="AA5819" s="11">
        <f t="shared" si="273"/>
        <v>-337.2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-2.965483714146816E-3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535.20000000000005</v>
      </c>
      <c r="AA5820" s="11">
        <f t="shared" si="273"/>
        <v>43.3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2.3075485799701045E-2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244.7</v>
      </c>
      <c r="AA5821" s="11">
        <f t="shared" si="273"/>
        <v>-16.3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-6.1340416836943197E-2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265</v>
      </c>
      <c r="AA5822" s="11">
        <f t="shared" si="273"/>
        <v>-22.7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-4.4075471698113204E-2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378</v>
      </c>
      <c r="AA5823" s="11">
        <f t="shared" si="273"/>
        <v>-30.9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-3.2407407407407406E-2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296.5</v>
      </c>
      <c r="AA5824" s="11">
        <f t="shared" si="273"/>
        <v>287.89999999999998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3.4738617200674535E-3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417</v>
      </c>
      <c r="AA5825" s="11">
        <f t="shared" si="273"/>
        <v>204.4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4.8920863309352518E-3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510</v>
      </c>
      <c r="AA5826" s="11">
        <f t="shared" si="273"/>
        <v>-17000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-5.8823529411764701E-5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400</v>
      </c>
      <c r="AA5827" s="11">
        <f t="shared" si="273"/>
        <v>-29.8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-3.3575000000000001E-2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297</v>
      </c>
      <c r="AA5828" s="11">
        <f t="shared" si="273"/>
        <v>-64.599999999999994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-1.5488215488215487E-2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277.10000000000002</v>
      </c>
      <c r="AA5829" s="11">
        <f t="shared" ref="AA5829:AA5892" si="276">ROUND(IFERROR(Z5829/M5829,0),1)</f>
        <v>-532.9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-1.8765788523998556E-3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628</v>
      </c>
      <c r="AA5830" s="11">
        <f t="shared" si="276"/>
        <v>290.7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3.4394904458598728E-3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280</v>
      </c>
      <c r="AA5831" s="11">
        <f t="shared" si="276"/>
        <v>417.9</v>
      </c>
      <c r="AB5831" s="5">
        <f>IFERROR(VLOOKUP(C5831,[2]Sheet1!$B:$F,5,FALSE),0)</f>
        <v>2099157.9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2.3928571428571432E-3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286</v>
      </c>
      <c r="AA5832" s="11">
        <f t="shared" si="276"/>
        <v>140.19999999999999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7.1328671328671333E-3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402</v>
      </c>
      <c r="AA5833" s="11">
        <f t="shared" si="276"/>
        <v>154.6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6.4676616915422891E-3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373</v>
      </c>
      <c r="AA5834" s="11">
        <f t="shared" si="276"/>
        <v>85.6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1.1689008042895443E-2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Power</v>
      </c>
      <c r="Z5835">
        <f>IFERROR(VLOOKUP(C5835,[1]LP!$B:$C,2,FALSE),0)</f>
        <v>849.8</v>
      </c>
      <c r="AA5835" s="11">
        <f t="shared" si="276"/>
        <v>-135.5</v>
      </c>
      <c r="AB5835" s="5">
        <f>IFERROR(VLOOKUP(C5835,[2]Sheet1!$B:$F,5,FALSE),0)</f>
        <v>2000000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-7.3782066368557305E-3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403</v>
      </c>
      <c r="AA5836" s="11">
        <f t="shared" si="276"/>
        <v>165.2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6.054590570719603E-3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554</v>
      </c>
      <c r="AA5837" s="11">
        <f t="shared" si="276"/>
        <v>255.3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3.9169675090252702E-3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558.9</v>
      </c>
      <c r="AA5838" s="11">
        <f t="shared" si="276"/>
        <v>30.7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3.2581857219538379E-2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230</v>
      </c>
      <c r="AA5839" s="11">
        <f t="shared" si="276"/>
        <v>-169.1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-5.9130434782608699E-3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472</v>
      </c>
      <c r="AA5840" s="11">
        <f t="shared" si="276"/>
        <v>-18.7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-5.3411016949152547E-2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301</v>
      </c>
      <c r="AA5841" s="11">
        <f t="shared" si="276"/>
        <v>-19.3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-5.1926910299003322E-2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Power</v>
      </c>
      <c r="Z5842">
        <f>IFERROR(VLOOKUP(C5842,[1]LP!$B:$C,2,FALSE),0)</f>
        <v>568.9</v>
      </c>
      <c r="AA5842" s="11">
        <f t="shared" si="276"/>
        <v>-118.3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-8.4549129899806636E-3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268</v>
      </c>
      <c r="AA5843" s="11">
        <f t="shared" si="276"/>
        <v>-60.9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-1.6417910447761197E-2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277</v>
      </c>
      <c r="AA5844" s="11">
        <f t="shared" si="276"/>
        <v>-21.4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-4.6787003610108305E-2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770</v>
      </c>
      <c r="AA5845" s="11">
        <f t="shared" si="276"/>
        <v>-372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-2.6883116883116881E-3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579.9</v>
      </c>
      <c r="AA5846" s="11">
        <f t="shared" si="276"/>
        <v>209.4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4.7766856354543889E-3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660.1</v>
      </c>
      <c r="AA5847" s="11">
        <f t="shared" si="276"/>
        <v>47.3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2.1163460081805786E-2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836</v>
      </c>
      <c r="AA5848" s="11">
        <f t="shared" si="276"/>
        <v>118.2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8.4569377990430621E-3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563</v>
      </c>
      <c r="AA5849" s="11">
        <f t="shared" si="276"/>
        <v>1706.1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5.86145648312611E-4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282.89999999999998</v>
      </c>
      <c r="AA5850" s="11">
        <f t="shared" si="276"/>
        <v>-19.3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-5.1714386709084487E-2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540</v>
      </c>
      <c r="AA5851" s="11">
        <f t="shared" si="276"/>
        <v>44.9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2.2277777777777778E-2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448</v>
      </c>
      <c r="AA5852" s="11">
        <f t="shared" si="276"/>
        <v>-382.9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-2.6116071428571425E-3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227.1</v>
      </c>
      <c r="AA5853" s="11">
        <f t="shared" si="276"/>
        <v>-129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-7.7498899163364159E-3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429</v>
      </c>
      <c r="AA5854" s="11">
        <f t="shared" si="276"/>
        <v>595.79999999999995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1.6783216783216783E-3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Power</v>
      </c>
      <c r="Z5855">
        <f>IFERROR(VLOOKUP(C5855,[1]LP!$B:$C,2,FALSE),0)</f>
        <v>344</v>
      </c>
      <c r="AA5855" s="11">
        <f t="shared" si="276"/>
        <v>-11.4</v>
      </c>
      <c r="AB5855" s="5">
        <f>IFERROR(VLOOKUP(C5855,[2]Sheet1!$B:$F,5,FALSE),0)</f>
        <v>10000000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-8.7790697674418605E-2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535</v>
      </c>
      <c r="AA5856" s="11">
        <f t="shared" si="276"/>
        <v>-78.3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-1.2766355140186916E-2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352.9</v>
      </c>
      <c r="AA5857" s="11">
        <f t="shared" si="276"/>
        <v>137.30000000000001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7.2825162935675827E-3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1698</v>
      </c>
      <c r="AA5858" s="11">
        <f t="shared" si="276"/>
        <v>108.8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9.1931684334511186E-3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284.7</v>
      </c>
      <c r="AA5859" s="11">
        <f t="shared" si="276"/>
        <v>-1016.8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-9.8349139445029878E-4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259.2</v>
      </c>
      <c r="AA5860" s="11">
        <f t="shared" si="276"/>
        <v>-233.5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-4.2824074074074084E-3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491</v>
      </c>
      <c r="AA5861" s="11">
        <f t="shared" si="276"/>
        <v>120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8.3299389002036654E-3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322</v>
      </c>
      <c r="AA5862" s="11">
        <f t="shared" si="276"/>
        <v>748.8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1.3354037267080746E-3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208.6</v>
      </c>
      <c r="AA5863" s="11">
        <f t="shared" si="276"/>
        <v>-49.8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-2.0086289549376801E-2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393.1</v>
      </c>
      <c r="AA5864" s="11">
        <f t="shared" si="276"/>
        <v>-60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-1.6662426863393538E-2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287.10000000000002</v>
      </c>
      <c r="AA5865" s="11">
        <f t="shared" si="276"/>
        <v>-195.3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-5.1201671891327061E-3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374.6</v>
      </c>
      <c r="AA5866" s="11">
        <f t="shared" si="276"/>
        <v>-22.4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-4.4554191137213026E-2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785</v>
      </c>
      <c r="AA5867" s="11">
        <f t="shared" si="276"/>
        <v>-121.1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-8.254777070063694E-3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189.5</v>
      </c>
      <c r="AA5868" s="11">
        <f t="shared" si="276"/>
        <v>-9.5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-0.10559366754617415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299.89999999999998</v>
      </c>
      <c r="AA5869" s="11">
        <f t="shared" si="276"/>
        <v>-54.2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-1.8439479826608873E-2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183.4</v>
      </c>
      <c r="AA5870" s="11">
        <f t="shared" si="276"/>
        <v>-21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-4.7709923664122134E-2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544</v>
      </c>
      <c r="AA5871" s="11">
        <f t="shared" si="276"/>
        <v>-23.8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-4.1966911764705878E-2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498</v>
      </c>
      <c r="AA5872" s="11">
        <f t="shared" si="276"/>
        <v>183.1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5.4618473895582335E-3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517</v>
      </c>
      <c r="AA5873" s="11">
        <f t="shared" si="276"/>
        <v>-97.4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-1.0270793036750483E-2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418.1</v>
      </c>
      <c r="AA5874" s="11">
        <f t="shared" si="276"/>
        <v>-60.3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-1.6574982061707724E-2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Power</v>
      </c>
      <c r="Z5875">
        <f>IFERROR(VLOOKUP(C5875,[1]LP!$B:$C,2,FALSE),0)</f>
        <v>552</v>
      </c>
      <c r="AA5875" s="11">
        <f t="shared" si="276"/>
        <v>-28.8</v>
      </c>
      <c r="AB5875" s="5">
        <f>IFERROR(VLOOKUP(C5875,[2]Sheet1!$B:$F,5,FALSE),0)</f>
        <v>3400000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-3.4692028985507245E-2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478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1.8891213389121336E-2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197</v>
      </c>
      <c r="AA5877" s="11">
        <f t="shared" si="276"/>
        <v>199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5.0253807106598984E-3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Power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8025000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Power</v>
      </c>
      <c r="Z5879">
        <f>IFERROR(VLOOKUP(C5879,[1]LP!$B:$C,2,FALSE),0)</f>
        <v>700</v>
      </c>
      <c r="AA5879" s="11">
        <f t="shared" si="276"/>
        <v>46.2</v>
      </c>
      <c r="AB5879" s="5">
        <f>IFERROR(VLOOKUP(C5879,[2]Sheet1!$B:$F,5,FALSE),0)</f>
        <v>5350000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2.1657142857142857E-2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424</v>
      </c>
      <c r="AA5880" s="11">
        <f t="shared" si="276"/>
        <v>-41.1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-2.4316037735849057E-2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582</v>
      </c>
      <c r="AA5881" s="11">
        <f t="shared" si="276"/>
        <v>32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3.127147766323024E-2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557.1</v>
      </c>
      <c r="AA5882" s="11">
        <f t="shared" si="276"/>
        <v>-2422.1999999999998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-4.1285227068748876E-4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338</v>
      </c>
      <c r="AA5883" s="11">
        <f t="shared" si="276"/>
        <v>-288.89999999999998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-3.4615384615384612E-3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553</v>
      </c>
      <c r="AA5884" s="11">
        <f t="shared" si="276"/>
        <v>77.3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1.2929475587703437E-2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612</v>
      </c>
      <c r="AA5885" s="11">
        <f t="shared" si="276"/>
        <v>74.599999999999994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1.3398692810457516E-2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278.89999999999998</v>
      </c>
      <c r="AA5886" s="11">
        <f t="shared" si="276"/>
        <v>-23.2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-4.3169594836859088E-2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664.2</v>
      </c>
      <c r="AA5887" s="11">
        <f t="shared" si="276"/>
        <v>35.799999999999997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2.7898223426678709E-2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555</v>
      </c>
      <c r="AA5888" s="11">
        <f t="shared" si="276"/>
        <v>263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3.8018018018018017E-3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497</v>
      </c>
      <c r="AA5889" s="11">
        <f t="shared" si="276"/>
        <v>80.599999999999994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1.2414486921529175E-2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842.5</v>
      </c>
      <c r="AA5890" s="11">
        <f t="shared" si="276"/>
        <v>957.4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1.0445103857566766E-3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725.5</v>
      </c>
      <c r="AA5891" s="11">
        <f t="shared" si="276"/>
        <v>-1769.5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-5.6512749827705027E-4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598</v>
      </c>
      <c r="AA5892" s="11">
        <f t="shared" si="276"/>
        <v>-141.4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-7.0735785953177262E-3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519.5</v>
      </c>
      <c r="AA5893" s="11">
        <f t="shared" ref="AA5893:AA5906" si="279">ROUND(IFERROR(Z5893/M5893,0),1)</f>
        <v>-64.599999999999994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-1.5476419634263713E-2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196.5</v>
      </c>
      <c r="AA5894" s="11">
        <f t="shared" si="279"/>
        <v>-10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-9.9592875318066154E-2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496</v>
      </c>
      <c r="AA5895" s="11">
        <f t="shared" si="279"/>
        <v>44.6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2.2399193548387094E-2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821.1</v>
      </c>
      <c r="AA5896" s="11">
        <f t="shared" si="279"/>
        <v>213.8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4.6766532700036533E-3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239</v>
      </c>
      <c r="AA5897" s="11">
        <f t="shared" si="279"/>
        <v>-35.1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-2.8493723849372384E-2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444.8</v>
      </c>
      <c r="AA5898" s="11">
        <f t="shared" si="279"/>
        <v>-85.4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-1.1713129496402878E-2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558.79999999999995</v>
      </c>
      <c r="AA5899" s="11">
        <f t="shared" si="279"/>
        <v>3287.1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3.0422333571939874E-4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Power</v>
      </c>
      <c r="Z5900">
        <f>IFERROR(VLOOKUP(C5900,[1]LP!$B:$C,2,FALSE),0)</f>
        <v>499</v>
      </c>
      <c r="AA5900" s="11">
        <f t="shared" si="279"/>
        <v>87.2</v>
      </c>
      <c r="AB5900" s="5">
        <f>IFERROR(VLOOKUP(C5900,[2]Sheet1!$B:$F,5,FALSE),0)</f>
        <v>23152500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1.1462925851703406E-2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432</v>
      </c>
      <c r="AA5901" s="11">
        <f t="shared" si="279"/>
        <v>282.39999999999998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3.5416666666666669E-3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799</v>
      </c>
      <c r="AA5902" s="11">
        <f t="shared" si="279"/>
        <v>775.7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1.2891113892365457E-3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494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766.2</v>
      </c>
      <c r="AA5904" s="11">
        <f t="shared" si="279"/>
        <v>51.9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1.926389976507439E-2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817.9</v>
      </c>
      <c r="AA5905" s="11">
        <f t="shared" si="279"/>
        <v>37.799999999999997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2.6470228634307372E-2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575.1</v>
      </c>
      <c r="AA5906" s="11">
        <f t="shared" si="279"/>
        <v>69.900000000000006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1.4310554686141541E-2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505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7.7386138613861385E-2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649.1</v>
      </c>
      <c r="AA5908" s="11">
        <f t="shared" si="281"/>
        <v>37.1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2.692959482360191E-2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673.8</v>
      </c>
      <c r="AA5909" s="11">
        <f t="shared" si="281"/>
        <v>47.9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2.089640842980113E-2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624</v>
      </c>
      <c r="AA5910" s="11">
        <f t="shared" si="281"/>
        <v>36.9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2.7115384615384618E-2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711</v>
      </c>
      <c r="AA5911" s="11">
        <f t="shared" si="281"/>
        <v>48.3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2.0703234880450071E-2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14861</v>
      </c>
      <c r="AA5912" s="11">
        <f t="shared" si="281"/>
        <v>72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1.3894085189421977E-2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429</v>
      </c>
      <c r="AA5913" s="11">
        <f t="shared" si="281"/>
        <v>63.8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1.5664335664335664E-2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511</v>
      </c>
      <c r="AA5914" s="11">
        <f t="shared" si="281"/>
        <v>16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6.262230919765166E-2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476</v>
      </c>
      <c r="AA5915" s="11">
        <f t="shared" si="281"/>
        <v>70.8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1.4117647058823528E-2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709</v>
      </c>
      <c r="AA5916" s="11">
        <f t="shared" si="281"/>
        <v>35.5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2.8152327221438646E-2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604</v>
      </c>
      <c r="AA5917" s="11">
        <f t="shared" si="281"/>
        <v>69.599999999999994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1.4370860927152318E-2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459</v>
      </c>
      <c r="AA5918" s="11">
        <f t="shared" si="281"/>
        <v>56.5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1.7690631808278866E-2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505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0.11988118811881188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649.1</v>
      </c>
      <c r="AA5920" s="11">
        <f t="shared" si="281"/>
        <v>29.5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3.3862270836542904E-2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673.8</v>
      </c>
      <c r="AA5921" s="11">
        <f t="shared" si="281"/>
        <v>56.2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1.7779756604333632E-2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624</v>
      </c>
      <c r="AA5922" s="11">
        <f t="shared" si="281"/>
        <v>33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3.0288461538461535E-2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711</v>
      </c>
      <c r="AA5923" s="11">
        <f t="shared" si="281"/>
        <v>47.2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2.118143459915612E-2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14861</v>
      </c>
      <c r="AA5924" s="11">
        <f t="shared" si="281"/>
        <v>36.6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2.7303680775183366E-2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429</v>
      </c>
      <c r="AA5925" s="11">
        <f t="shared" si="281"/>
        <v>35.4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2.8251748251748251E-2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511</v>
      </c>
      <c r="AA5926" s="11">
        <f t="shared" si="281"/>
        <v>31.9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3.131115459882583E-2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476</v>
      </c>
      <c r="AA5927" s="11">
        <f t="shared" si="281"/>
        <v>45.2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2.2142857142857141E-2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709</v>
      </c>
      <c r="AA5928" s="11">
        <f t="shared" si="281"/>
        <v>27.6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3.6276445698166432E-2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604</v>
      </c>
      <c r="AA5929" s="11">
        <f t="shared" si="281"/>
        <v>39.5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2.533112582781457E-2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459</v>
      </c>
      <c r="AA5930" s="11">
        <f t="shared" si="281"/>
        <v>33.200000000000003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3.0152505446623092E-2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505</v>
      </c>
      <c r="AA5931" s="11">
        <f t="shared" si="281"/>
        <v>10.1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9.8653465346534658E-2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649.1</v>
      </c>
      <c r="AA5932" s="11">
        <f t="shared" si="281"/>
        <v>26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3.8514866738561082E-2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673.8</v>
      </c>
      <c r="AA5933" s="11">
        <f t="shared" si="281"/>
        <v>54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1.8521816562778275E-2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624</v>
      </c>
      <c r="AA5934" s="11">
        <f t="shared" si="281"/>
        <v>31.9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3.1394230769230771E-2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711</v>
      </c>
      <c r="AA5935" s="11">
        <f t="shared" si="281"/>
        <v>18.8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5.3333333333333337E-2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14861</v>
      </c>
      <c r="AA5936" s="11">
        <f t="shared" si="281"/>
        <v>57.6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1.7374335509050536E-2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429</v>
      </c>
      <c r="AA5937" s="11">
        <f t="shared" si="281"/>
        <v>20.9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4.7948717948717946E-2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511</v>
      </c>
      <c r="AA5938" s="11">
        <f t="shared" si="281"/>
        <v>15.8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6.3307240704500986E-2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476</v>
      </c>
      <c r="AA5939" s="11">
        <f t="shared" si="281"/>
        <v>35.5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2.8130252100840338E-2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709</v>
      </c>
      <c r="AA5940" s="11">
        <f t="shared" si="281"/>
        <v>25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0.04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604</v>
      </c>
      <c r="AA5941" s="11">
        <f t="shared" si="281"/>
        <v>25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0.04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459</v>
      </c>
      <c r="AA5942" s="11">
        <f t="shared" si="281"/>
        <v>26.4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3.7908496732026141E-2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477</v>
      </c>
      <c r="AA5943" s="11">
        <f t="shared" si="281"/>
        <v>24.4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4.0922431865828092E-2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846.1</v>
      </c>
      <c r="AA5944" s="11">
        <f t="shared" si="281"/>
        <v>94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1.0637040538943387E-2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763</v>
      </c>
      <c r="AA5945" s="11">
        <f t="shared" si="281"/>
        <v>99.3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1.0065530799475753E-2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584.4</v>
      </c>
      <c r="AA5946" s="11">
        <f t="shared" si="281"/>
        <v>56.4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1.7727583846680356E-2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465.2</v>
      </c>
      <c r="AA5947" s="11">
        <f t="shared" si="281"/>
        <v>64.3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1.5563198624247637E-2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460.4</v>
      </c>
      <c r="AA5948" s="11">
        <f t="shared" si="281"/>
        <v>44.8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2.2328410078192876E-2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441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2.9478458049886622E-2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466</v>
      </c>
      <c r="AA5950" s="11">
        <f t="shared" si="281"/>
        <v>22.6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4.4291845493562236E-2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443</v>
      </c>
      <c r="AA5951" s="11">
        <f t="shared" si="281"/>
        <v>38.200000000000003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2.6185101580135439E-2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392.8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2.6883910386965377E-2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365.1</v>
      </c>
      <c r="AA5953" s="11">
        <f t="shared" si="281"/>
        <v>30.4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3.2867707477403446E-2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508</v>
      </c>
      <c r="AA5954" s="11">
        <f t="shared" si="281"/>
        <v>54.5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1.8346456692913387E-2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477</v>
      </c>
      <c r="AA5955" s="11">
        <f t="shared" si="281"/>
        <v>50.7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1.9706498951781972E-2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846.1</v>
      </c>
      <c r="AA5956" s="11">
        <f t="shared" si="281"/>
        <v>82.3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1.2149864082259779E-2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763</v>
      </c>
      <c r="AA5957" s="11">
        <f t="shared" si="281"/>
        <v>73.2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1.3656618610747051E-2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584.4</v>
      </c>
      <c r="AA5958" s="11">
        <f t="shared" si="281"/>
        <v>57.4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1.7419575633127994E-2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465.2</v>
      </c>
      <c r="AA5959" s="11">
        <f t="shared" si="281"/>
        <v>74.099999999999994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1.3499570077386072E-2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460.4</v>
      </c>
      <c r="AA5960" s="11">
        <f t="shared" si="281"/>
        <v>46.3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2.158992180712424E-2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441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2.6575963718820862E-2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466</v>
      </c>
      <c r="AA5962" s="11">
        <f t="shared" si="281"/>
        <v>22.7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4.4034334763948496E-2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443</v>
      </c>
      <c r="AA5963" s="11">
        <f t="shared" si="281"/>
        <v>46.9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2.1309255079006773E-2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392.8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2.6731160896130344E-2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365.1</v>
      </c>
      <c r="AA5965" s="11">
        <f t="shared" si="281"/>
        <v>42.4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2.3609969871268142E-2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508</v>
      </c>
      <c r="AA5966" s="11">
        <f t="shared" si="281"/>
        <v>62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1.6141732283464567E-2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477</v>
      </c>
      <c r="AA5967" s="11">
        <f t="shared" si="281"/>
        <v>58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1.7253668763102727E-2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846.1</v>
      </c>
      <c r="AA5968" s="11">
        <f t="shared" si="281"/>
        <v>87.5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1.1428909112398061E-2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763</v>
      </c>
      <c r="AA5969" s="11">
        <f t="shared" si="281"/>
        <v>78.3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1.2778505897771953E-2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584.4</v>
      </c>
      <c r="AA5970" s="11">
        <f t="shared" si="281"/>
        <v>56.6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1.7659137577002056E-2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465.2</v>
      </c>
      <c r="AA5971" s="11">
        <f t="shared" ref="AA5971:AA5978" si="284">ROUND(IFERROR(Z5971/M5971,0),1)</f>
        <v>48.9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2.0464316423043853E-2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460.4</v>
      </c>
      <c r="AA5972" s="11">
        <f t="shared" si="284"/>
        <v>47.1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2.1220677671589923E-2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441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2.0045351473922904E-2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466</v>
      </c>
      <c r="AA5974" s="11">
        <f t="shared" si="284"/>
        <v>28.1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3.5643776824034336E-2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443</v>
      </c>
      <c r="AA5975" s="11">
        <f t="shared" si="284"/>
        <v>56.4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1.7720090293453724E-2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392.8</v>
      </c>
      <c r="AA5976" s="11">
        <f t="shared" si="284"/>
        <v>40.5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2.4719959266802444E-2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365.1</v>
      </c>
      <c r="AA5977" s="11">
        <f t="shared" si="284"/>
        <v>50.5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1.9802793755135578E-2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508</v>
      </c>
      <c r="AA5978" s="11">
        <f t="shared" si="284"/>
        <v>61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1.6397637795275592E-2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730</v>
      </c>
      <c r="AA5979" s="11">
        <f t="shared" ref="AA5979:AA6042" si="286">ROUND(IFERROR(Z5979/M5979,0),1)</f>
        <v>162.9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6.1369863013698636E-3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497</v>
      </c>
      <c r="AA5980" s="11">
        <f t="shared" si="286"/>
        <v>107.6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9.2957746478873234E-3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764</v>
      </c>
      <c r="AA5981" s="11">
        <f t="shared" si="286"/>
        <v>82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1.2198952879581152E-2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891</v>
      </c>
      <c r="AA5982" s="11">
        <f t="shared" si="286"/>
        <v>160.30000000000001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6.2401795735129066E-3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891</v>
      </c>
      <c r="AA5983" s="11">
        <f t="shared" si="286"/>
        <v>-135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-7.4074074074074068E-3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500</v>
      </c>
      <c r="AA5984" s="11">
        <f t="shared" si="286"/>
        <v>-34.700000000000003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-2.8799999999999999E-2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730</v>
      </c>
      <c r="AA5985" s="11">
        <f t="shared" si="286"/>
        <v>77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1.2986301369863014E-2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497</v>
      </c>
      <c r="AA5986" s="11">
        <f t="shared" si="286"/>
        <v>83.5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1.1971830985915493E-2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764</v>
      </c>
      <c r="AA5987" s="11">
        <f t="shared" si="286"/>
        <v>39.700000000000003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2.5183246073298426E-2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891</v>
      </c>
      <c r="AA5988" s="11">
        <f t="shared" si="286"/>
        <v>108.9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9.1806958473625144E-3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891</v>
      </c>
      <c r="AA5989" s="11">
        <f t="shared" si="286"/>
        <v>416.4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2.4017957351290687E-3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500</v>
      </c>
      <c r="AA5990" s="11">
        <f t="shared" si="286"/>
        <v>-35.5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-2.8160000000000001E-2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730</v>
      </c>
      <c r="AA5991" s="11">
        <f t="shared" si="286"/>
        <v>93.7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1.0671232876712329E-2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497</v>
      </c>
      <c r="AA5992" s="11">
        <f t="shared" si="286"/>
        <v>84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1.1911468812877263E-2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764</v>
      </c>
      <c r="AA5993" s="11">
        <f t="shared" si="286"/>
        <v>33.700000000000003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2.9633507853403143E-2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891</v>
      </c>
      <c r="AA5994" s="11">
        <f t="shared" si="286"/>
        <v>95.1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1.0516273849607183E-2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891</v>
      </c>
      <c r="AA5995" s="11">
        <f t="shared" si="286"/>
        <v>161.1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6.2065095398428733E-3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500</v>
      </c>
      <c r="AA5996" s="11">
        <f t="shared" si="286"/>
        <v>-40.799999999999997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-2.4480000000000002E-2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15500</v>
      </c>
      <c r="AA5997" s="11">
        <f t="shared" si="286"/>
        <v>71.7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1.3943225806451614E-2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11810</v>
      </c>
      <c r="AA5998" s="11">
        <f t="shared" si="286"/>
        <v>26.9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3.7236240474174426E-2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1139</v>
      </c>
      <c r="AA5999" s="11">
        <f t="shared" si="286"/>
        <v>72.5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1.3801580333625989E-2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47900</v>
      </c>
      <c r="AA6001" s="11">
        <f t="shared" si="286"/>
        <v>20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5.009519832985386E-2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609</v>
      </c>
      <c r="AA6002" s="11">
        <f t="shared" si="286"/>
        <v>-143.6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-6.9622331691297215E-3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418.5</v>
      </c>
      <c r="AA6003" s="11">
        <f t="shared" si="286"/>
        <v>-20.9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-4.778972520908005E-2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15500</v>
      </c>
      <c r="AA6004" s="11">
        <f t="shared" si="286"/>
        <v>-99.7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-1.0034838709677418E-2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11810</v>
      </c>
      <c r="AA6005" s="11">
        <f t="shared" si="286"/>
        <v>-96.4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-1.0377646062658764E-2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1139</v>
      </c>
      <c r="AA6006" s="11">
        <f t="shared" si="286"/>
        <v>93.1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1.0746268656716419E-2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47900</v>
      </c>
      <c r="AA6008" s="11">
        <f t="shared" si="286"/>
        <v>52.4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1.9086012526096034E-2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609</v>
      </c>
      <c r="AA6009" s="11">
        <f t="shared" si="286"/>
        <v>103.2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9.6880131362889997E-3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433.7</v>
      </c>
      <c r="AA6010" s="11">
        <f t="shared" si="286"/>
        <v>-45.2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-2.2135116439935439E-2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418.5</v>
      </c>
      <c r="AA6011" s="11">
        <f t="shared" si="286"/>
        <v>-22.8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-4.3775388291517323E-2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15500</v>
      </c>
      <c r="AA6012" s="11">
        <f t="shared" si="286"/>
        <v>378.2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2.6438709677419352E-3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11810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2.4392887383573241E-2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1139</v>
      </c>
      <c r="AA6014" s="11">
        <f t="shared" si="286"/>
        <v>108.6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9.2098331870061455E-3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47900</v>
      </c>
      <c r="AA6016" s="11">
        <f t="shared" si="286"/>
        <v>68.099999999999994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1.4692275574112734E-2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609</v>
      </c>
      <c r="AA6017" s="11">
        <f t="shared" si="286"/>
        <v>112.6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8.8834154351395741E-3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866.9</v>
      </c>
      <c r="AA6018" s="11">
        <f t="shared" si="286"/>
        <v>251.3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3.9796977736763182E-3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433.7</v>
      </c>
      <c r="AA6019" s="11">
        <f t="shared" si="286"/>
        <v>-36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-2.7784182614710631E-2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418.5</v>
      </c>
      <c r="AA6020" s="11">
        <f t="shared" si="286"/>
        <v>-22.3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-4.4802867383512544E-2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1758</v>
      </c>
      <c r="AA6021" s="11">
        <f t="shared" si="286"/>
        <v>88.3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1.1331058020477817E-2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914</v>
      </c>
      <c r="AA6022" s="11">
        <f t="shared" si="286"/>
        <v>187.3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5.3391684901531724E-3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261.89999999999998</v>
      </c>
      <c r="AA6023" s="11">
        <f t="shared" si="286"/>
        <v>39.4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2.5353188239786179E-2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261.8</v>
      </c>
      <c r="AA6024" s="11">
        <f t="shared" si="286"/>
        <v>34.299999999999997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2.9182582123758592E-2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924</v>
      </c>
      <c r="AA6025" s="11">
        <f t="shared" si="286"/>
        <v>679.4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1.4718614718614719E-3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1540</v>
      </c>
      <c r="AA6026" s="11">
        <f t="shared" si="286"/>
        <v>534.70000000000005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1.87012987012987E-3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2347</v>
      </c>
      <c r="AA6027" s="11">
        <f t="shared" si="286"/>
        <v>164.4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6.0843630166169576E-3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1758</v>
      </c>
      <c r="AA6028" s="11">
        <f t="shared" si="286"/>
        <v>85.6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1.1683731513083049E-2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914</v>
      </c>
      <c r="AA6029" s="11">
        <f t="shared" si="286"/>
        <v>-993.5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-1.0065645514223194E-3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261.89999999999998</v>
      </c>
      <c r="AA6030" s="11">
        <f t="shared" si="286"/>
        <v>39.700000000000003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2.5200458190148912E-2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261.8</v>
      </c>
      <c r="AA6031" s="11">
        <f t="shared" si="286"/>
        <v>41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2.4369747899159664E-2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924</v>
      </c>
      <c r="AA6032" s="11">
        <f t="shared" si="286"/>
        <v>525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1.9047619047619048E-3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1540</v>
      </c>
      <c r="AA6033" s="11">
        <f t="shared" si="286"/>
        <v>578.9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1.7272727272727275E-3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2347</v>
      </c>
      <c r="AA6034" s="11">
        <f t="shared" si="286"/>
        <v>204.1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4.8998721772475504E-3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1758</v>
      </c>
      <c r="AA6035" s="11">
        <f t="shared" si="286"/>
        <v>79.400000000000006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1.2588168373151307E-2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914</v>
      </c>
      <c r="AA6036" s="11">
        <f t="shared" si="286"/>
        <v>117.6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8.5010940919037197E-3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261.89999999999998</v>
      </c>
      <c r="AA6037" s="11">
        <f t="shared" si="286"/>
        <v>41.1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2.4322260404734633E-2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261.8</v>
      </c>
      <c r="AA6038" s="11">
        <f t="shared" si="286"/>
        <v>43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2.3262032085561497E-2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924</v>
      </c>
      <c r="AA6039" s="11">
        <f t="shared" si="286"/>
        <v>253.2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3.9502164502164504E-3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1540</v>
      </c>
      <c r="AA6040" s="11">
        <f t="shared" si="286"/>
        <v>253.3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3.9480519480519479E-3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2347</v>
      </c>
      <c r="AA6041" s="11">
        <f t="shared" si="286"/>
        <v>198.7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5.0319556881124839E-3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5595</v>
      </c>
      <c r="AA6042" s="11">
        <f t="shared" si="286"/>
        <v>203.3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4.9186773905272561E-3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5595</v>
      </c>
      <c r="AA6043" s="11">
        <f t="shared" ref="AA6043:AA6059" si="289">ROUND(IFERROR(Z6043/M6043,0),1)</f>
        <v>250.7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3.9892761394101873E-3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5595</v>
      </c>
      <c r="AA6044" s="11">
        <f t="shared" si="289"/>
        <v>259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3.8605898123324398E-3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850.9</v>
      </c>
      <c r="AA6045" s="11">
        <f t="shared" si="289"/>
        <v>18.899999999999999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5.2932189446468443E-2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1250</v>
      </c>
      <c r="AA6046" s="11">
        <f t="shared" si="289"/>
        <v>-88.3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-1.1328E-2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431</v>
      </c>
      <c r="AA6047" s="11">
        <f t="shared" si="289"/>
        <v>-85.5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-1.1693735498839907E-2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925</v>
      </c>
      <c r="AA6048" s="11">
        <f t="shared" si="289"/>
        <v>-25.4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-3.935135135135135E-2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850.9</v>
      </c>
      <c r="AA6049" s="11">
        <f t="shared" si="289"/>
        <v>19.5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5.1333881772241158E-2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1250</v>
      </c>
      <c r="AA6050" s="11">
        <f t="shared" si="289"/>
        <v>249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4.0159999999999996E-3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846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1.3687943262411347E-2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1397</v>
      </c>
      <c r="AA6052" s="11">
        <f t="shared" si="289"/>
        <v>997.9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1.0021474588403721E-3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431</v>
      </c>
      <c r="AA6053" s="11">
        <f t="shared" si="289"/>
        <v>-489.8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-2.0417633410672853E-3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925</v>
      </c>
      <c r="AA6054" s="11">
        <f t="shared" si="289"/>
        <v>-34.5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-2.8951351351351351E-2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850.9</v>
      </c>
      <c r="AA6055" s="11">
        <f t="shared" si="289"/>
        <v>20.5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4.8689622752379834E-2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846</v>
      </c>
      <c r="AA6056" s="11">
        <f t="shared" si="289"/>
        <v>70.900000000000006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1.4101654846335698E-2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1397</v>
      </c>
      <c r="AA6057" s="11">
        <f t="shared" si="289"/>
        <v>344.9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2.8990694345025054E-3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431</v>
      </c>
      <c r="AA6058" s="11">
        <f t="shared" si="289"/>
        <v>-598.6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-1.6705336426914151E-3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925</v>
      </c>
      <c r="AA6059" s="11">
        <f t="shared" si="289"/>
        <v>-34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-2.9405405405405406E-2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298</v>
      </c>
      <c r="AA6060" s="11">
        <f t="shared" ref="AA6060:AA6123" si="291">ROUND(IFERROR(Z6060/M6060,0),1)</f>
        <v>12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8.305369127516779E-2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195.2</v>
      </c>
      <c r="AA6061" s="11">
        <f t="shared" si="291"/>
        <v>20.7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4.8411885245901641E-2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665.2</v>
      </c>
      <c r="AA6062" s="11">
        <f t="shared" si="291"/>
        <v>21.2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4.7263980757666864E-2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226.1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7.3639982308712951E-2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189</v>
      </c>
      <c r="AA6064" s="11">
        <f t="shared" si="291"/>
        <v>14.4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6.9312169312169311E-2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185</v>
      </c>
      <c r="AA6065" s="11">
        <f t="shared" si="291"/>
        <v>21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4.7567567567567574E-2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226.9</v>
      </c>
      <c r="AA6066" s="11">
        <f t="shared" si="291"/>
        <v>21.1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4.7377699427060375E-2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498</v>
      </c>
      <c r="AA6067" s="11">
        <f t="shared" si="291"/>
        <v>19.100000000000001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5.2389558232931725E-2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243.8</v>
      </c>
      <c r="AA6068" s="11">
        <f t="shared" si="291"/>
        <v>21.6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4.6226415094339619E-2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328</v>
      </c>
      <c r="AA6069" s="11">
        <f t="shared" si="291"/>
        <v>35.4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2.8231707317073172E-2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235.9</v>
      </c>
      <c r="AA6070" s="11">
        <f t="shared" si="291"/>
        <v>18.5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5.3921153030945315E-2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235.8</v>
      </c>
      <c r="AA6071" s="11">
        <f t="shared" si="291"/>
        <v>12.1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8.2485156912637816E-2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330</v>
      </c>
      <c r="AA6072" s="11">
        <f t="shared" si="291"/>
        <v>18.8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5.3121212121212125E-2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400</v>
      </c>
      <c r="AA6073" s="11">
        <f t="shared" si="291"/>
        <v>20.9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4.7925000000000002E-2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384</v>
      </c>
      <c r="AA6074" s="11">
        <f t="shared" si="291"/>
        <v>17.899999999999999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5.5729166666666663E-2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633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5.543443917851501E-2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183.7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0.1035928143712575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209</v>
      </c>
      <c r="AA6078" s="11">
        <f t="shared" si="291"/>
        <v>16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6.2583732057416269E-2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1799</v>
      </c>
      <c r="AA6079" s="11">
        <f t="shared" si="291"/>
        <v>529.1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1.8899388549193997E-3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601</v>
      </c>
      <c r="AA6080" s="11">
        <f t="shared" si="291"/>
        <v>101.7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9.8336106489184689E-3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397.8</v>
      </c>
      <c r="AA6081" s="11">
        <f t="shared" si="291"/>
        <v>19.899999999999999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5.0276520864756161E-2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333.6</v>
      </c>
      <c r="AA6082" s="11">
        <f t="shared" si="291"/>
        <v>59.6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1.6786570743405272E-2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640</v>
      </c>
      <c r="AA6083" s="11">
        <f t="shared" si="291"/>
        <v>44.6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2.2421875000000001E-2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362.3</v>
      </c>
      <c r="AA6084" s="11">
        <f t="shared" si="291"/>
        <v>20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5.0096605023461215E-2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1769</v>
      </c>
      <c r="AA6085" s="11">
        <f t="shared" si="291"/>
        <v>2131.3000000000002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4.6919163369135101E-4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409.5</v>
      </c>
      <c r="AA6086" s="11">
        <f t="shared" si="291"/>
        <v>27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3.7020757020757022E-2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403</v>
      </c>
      <c r="AA6087" s="11">
        <f t="shared" si="291"/>
        <v>27.4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3.6550868486352361E-2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867</v>
      </c>
      <c r="AA6088" s="11">
        <f t="shared" si="291"/>
        <v>81.900000000000006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1.2214532871972317E-2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1163.9000000000001</v>
      </c>
      <c r="AA6089" s="11">
        <f t="shared" si="291"/>
        <v>162.30000000000001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6.1603230518085745E-3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369</v>
      </c>
      <c r="AA6090" s="11">
        <f t="shared" si="291"/>
        <v>32.700000000000003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3.05420054200542E-2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474</v>
      </c>
      <c r="AA6091" s="11">
        <f t="shared" si="291"/>
        <v>27.6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3.6202531645569622E-2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456.5</v>
      </c>
      <c r="AA6092" s="11">
        <f t="shared" si="291"/>
        <v>24.8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4.026286966046002E-2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888</v>
      </c>
      <c r="AA6093" s="11">
        <f t="shared" si="291"/>
        <v>330.1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3.0292792792792791E-3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555</v>
      </c>
      <c r="AA6094" s="11">
        <f t="shared" si="291"/>
        <v>-82.5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-1.2126126126126126E-2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661.8</v>
      </c>
      <c r="AA6095" s="11">
        <f t="shared" si="291"/>
        <v>42.2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2.3692958597763675E-2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470</v>
      </c>
      <c r="AA6096" s="11">
        <f t="shared" si="291"/>
        <v>307.2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3.2553191489361703E-3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655</v>
      </c>
      <c r="AA6097" s="11">
        <f t="shared" si="291"/>
        <v>65.400000000000006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1.5297709923664122E-2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436.4</v>
      </c>
      <c r="AA6098" s="11">
        <f t="shared" si="291"/>
        <v>-22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-4.5508707607699359E-2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782.1</v>
      </c>
      <c r="AA6099" s="11">
        <f t="shared" si="291"/>
        <v>39.799999999999997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2.5137450453906151E-2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640</v>
      </c>
      <c r="AA6100" s="11">
        <f t="shared" si="291"/>
        <v>192.2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5.2031250000000003E-3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644.9</v>
      </c>
      <c r="AA6101" s="11">
        <f t="shared" si="291"/>
        <v>260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3.8455574507675612E-3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382</v>
      </c>
      <c r="AA6102" s="11">
        <f t="shared" si="291"/>
        <v>-38.9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-2.5732984293193716E-2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462.8</v>
      </c>
      <c r="AA6103" s="11">
        <f t="shared" si="291"/>
        <v>-103.3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-9.6802074330164228E-3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620</v>
      </c>
      <c r="AA6104" s="11">
        <f t="shared" si="291"/>
        <v>91.2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1.0967741935483871E-2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452.2</v>
      </c>
      <c r="AA6105" s="11">
        <f t="shared" si="291"/>
        <v>176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5.683325961963733E-3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567.5</v>
      </c>
      <c r="AA6106" s="11">
        <f t="shared" si="291"/>
        <v>45.2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2.2114537444933923E-2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479</v>
      </c>
      <c r="AA6107" s="11">
        <f t="shared" si="291"/>
        <v>9580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1.0438413361169103E-4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390.1</v>
      </c>
      <c r="AA6108" s="11">
        <f t="shared" si="291"/>
        <v>-33.700000000000003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-2.9633427326326584E-2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933</v>
      </c>
      <c r="AA6109" s="11">
        <f t="shared" si="291"/>
        <v>27.8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3.6034297963558413E-2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826.2</v>
      </c>
      <c r="AA6110" s="11">
        <f t="shared" si="291"/>
        <v>24.2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4.1261195836359239E-2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800</v>
      </c>
      <c r="AA6111" s="11">
        <f t="shared" si="291"/>
        <v>56.7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1.7649999999999999E-2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945</v>
      </c>
      <c r="AA6112" s="11">
        <f t="shared" si="291"/>
        <v>55.8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1.7936507936507935E-2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712.1</v>
      </c>
      <c r="AA6113" s="11">
        <f t="shared" si="291"/>
        <v>36.700000000000003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2.7215278752984129E-2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764.4</v>
      </c>
      <c r="AA6114" s="11">
        <f t="shared" si="291"/>
        <v>30.6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3.2639979068550498E-2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746.9</v>
      </c>
      <c r="AA6115" s="11">
        <f t="shared" si="291"/>
        <v>20.100000000000001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4.9685366180211542E-2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1366</v>
      </c>
      <c r="AA6116" s="11">
        <f t="shared" si="291"/>
        <v>56.3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1.7752562225475842E-2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0</v>
      </c>
      <c r="AA6117" s="11">
        <f t="shared" si="291"/>
        <v>0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0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766</v>
      </c>
      <c r="AA6118" s="11">
        <f t="shared" si="291"/>
        <v>683.9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1.462140992167102E-3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653.1</v>
      </c>
      <c r="AA6119" s="11">
        <f t="shared" si="291"/>
        <v>42.1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2.3778900627775223E-2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675.2</v>
      </c>
      <c r="AA6120" s="11">
        <f t="shared" si="291"/>
        <v>-91.2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-1.0959715639810427E-2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741</v>
      </c>
      <c r="AA6121" s="11">
        <f t="shared" si="291"/>
        <v>44.6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2.244264507422402E-2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809</v>
      </c>
      <c r="AA6122" s="11">
        <f t="shared" si="291"/>
        <v>30.2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3.3114956736711991E-2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1135</v>
      </c>
      <c r="AA6123" s="11">
        <f t="shared" si="291"/>
        <v>121.3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8.2466960352422895E-3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1106.8</v>
      </c>
      <c r="AA6124" s="11">
        <f t="shared" ref="AA6124:AA6151" si="294">ROUND(IFERROR(Z6124/M6124,0),1)</f>
        <v>37.799999999999997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2.6427538850740874E-2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1479.9</v>
      </c>
      <c r="AA6125" s="11">
        <f t="shared" si="294"/>
        <v>74.900000000000006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1.3352253530643962E-2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923.9</v>
      </c>
      <c r="AA6126" s="11">
        <f t="shared" si="294"/>
        <v>391.5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2.5543890031388679E-3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992.8</v>
      </c>
      <c r="AA6127" s="11">
        <f t="shared" si="294"/>
        <v>75.7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1.3205076551168413E-2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1071</v>
      </c>
      <c r="AA6128" s="11">
        <f t="shared" si="294"/>
        <v>35.200000000000003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2.8422035480859011E-2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788.1</v>
      </c>
      <c r="AA6129" s="11">
        <f t="shared" si="294"/>
        <v>125.3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7.9812206572769957E-3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1324</v>
      </c>
      <c r="AA6130" s="11">
        <f t="shared" si="294"/>
        <v>61.8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1.6193353474320243E-2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1165</v>
      </c>
      <c r="AA6131" s="11">
        <f t="shared" si="294"/>
        <v>50.9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1.9648068669527896E-2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1917</v>
      </c>
      <c r="AA6132" s="11">
        <f t="shared" si="294"/>
        <v>86.5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1.1554512258737611E-2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774.8</v>
      </c>
      <c r="AA6133" s="11">
        <f t="shared" si="294"/>
        <v>51.7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1.9346928239545692E-2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1516</v>
      </c>
      <c r="AA6134" s="11">
        <f t="shared" si="294"/>
        <v>57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1.7552770448548811E-2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1922.9</v>
      </c>
      <c r="AA6135" s="11">
        <f t="shared" si="294"/>
        <v>46.2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2.162358937022206E-2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2019.6</v>
      </c>
      <c r="AA6136" s="11">
        <f t="shared" si="294"/>
        <v>78.900000000000006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1.2675777381659736E-2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569</v>
      </c>
      <c r="AA6137" s="11">
        <f t="shared" si="294"/>
        <v>77.900000000000006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1.2829525483304042E-2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1359.9</v>
      </c>
      <c r="AA6138" s="11">
        <f t="shared" si="294"/>
        <v>-86.6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-1.1544966541657474E-2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1860</v>
      </c>
      <c r="AA6139" s="11">
        <f t="shared" si="294"/>
        <v>57.6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1.73494623655914E-2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1629</v>
      </c>
      <c r="AA6140" s="11">
        <f t="shared" si="294"/>
        <v>51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1.9619398403928793E-2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3272</v>
      </c>
      <c r="AA6141" s="11">
        <f t="shared" si="294"/>
        <v>187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5.3484107579462106E-3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1690</v>
      </c>
      <c r="AA6142" s="11">
        <f t="shared" si="294"/>
        <v>108.6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9.2071005917159759E-3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1517</v>
      </c>
      <c r="AA6143" s="11">
        <f t="shared" si="294"/>
        <v>105.8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9.452867501647989E-3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6001</v>
      </c>
      <c r="AA6145" s="11">
        <f t="shared" si="294"/>
        <v>294.60000000000002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3.3944342609565073E-3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941</v>
      </c>
      <c r="AA6146" s="11">
        <f t="shared" si="294"/>
        <v>-677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-1.4771519659936237E-3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943</v>
      </c>
      <c r="AA6147" s="11">
        <f t="shared" si="294"/>
        <v>79.599999999999994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1.256627783669141E-2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680</v>
      </c>
      <c r="AA6149" s="11">
        <f t="shared" si="294"/>
        <v>62.8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1.5926470588235295E-2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634.5</v>
      </c>
      <c r="AA6150" s="11">
        <f t="shared" si="294"/>
        <v>19.8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5.0401891252955085E-2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977.9</v>
      </c>
      <c r="AA6151" s="11">
        <f t="shared" si="294"/>
        <v>77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1.2987012987012986E-2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264</v>
      </c>
      <c r="AA6152" s="11">
        <f t="shared" ref="AA6152:AA6205" si="297">ROUND(IFERROR(Z6152/M6152,0),1)</f>
        <v>1760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5.6818181818181815E-4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739</v>
      </c>
      <c r="AA6153" s="11">
        <f t="shared" si="297"/>
        <v>142.9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6.995940460081191E-3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469</v>
      </c>
      <c r="AA6154" s="11">
        <f t="shared" si="297"/>
        <v>58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1.7249466950959486E-2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535.20000000000005</v>
      </c>
      <c r="AA6155" s="11">
        <f t="shared" si="297"/>
        <v>50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2.0011210762331838E-2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244.7</v>
      </c>
      <c r="AA6156" s="11">
        <f t="shared" si="297"/>
        <v>-15.9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-6.289333878218227E-2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265</v>
      </c>
      <c r="AA6157" s="11">
        <f t="shared" si="297"/>
        <v>-34.200000000000003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-2.9207547169811322E-2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378</v>
      </c>
      <c r="AA6158" s="11">
        <f t="shared" si="297"/>
        <v>7560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1.3227513227513228E-4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417</v>
      </c>
      <c r="AA6159" s="11">
        <f t="shared" si="297"/>
        <v>306.60000000000002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3.2613908872901683E-3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510</v>
      </c>
      <c r="AA6160" s="11">
        <f t="shared" si="297"/>
        <v>94.3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1.0607843137254902E-2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400</v>
      </c>
      <c r="AA6161" s="11">
        <f t="shared" si="297"/>
        <v>-36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-2.7774999999999998E-2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297</v>
      </c>
      <c r="AA6162" s="11">
        <f t="shared" si="297"/>
        <v>-69.900000000000006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-1.4309764309764311E-2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277.10000000000002</v>
      </c>
      <c r="AA6163" s="11">
        <f t="shared" si="297"/>
        <v>-446.9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-2.2374594009382893E-3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628</v>
      </c>
      <c r="AA6164" s="11">
        <f t="shared" si="297"/>
        <v>268.39999999999998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3.7261146496815286E-3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280</v>
      </c>
      <c r="AA6165" s="11">
        <f t="shared" si="297"/>
        <v>651.20000000000005</v>
      </c>
      <c r="AB6165" s="5">
        <f>IFERROR(VLOOKUP(C6165,[2]Sheet1!$B:$F,5,FALSE),0)</f>
        <v>2099157.9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1.5357142857142857E-3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286</v>
      </c>
      <c r="AA6166" s="11">
        <f t="shared" si="297"/>
        <v>-119.7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-8.3566433566433576E-3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373</v>
      </c>
      <c r="AA6167" s="11">
        <f t="shared" si="297"/>
        <v>113.7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8.7935656836461117E-3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Power</v>
      </c>
      <c r="Z6168">
        <f>IFERROR(VLOOKUP(C6168,[1]LP!$B:$C,2,FALSE),0)</f>
        <v>849.8</v>
      </c>
      <c r="AA6168" s="11">
        <f t="shared" si="297"/>
        <v>1545.1</v>
      </c>
      <c r="AB6168" s="5">
        <f>IFERROR(VLOOKUP(C6168,[2]Sheet1!$B:$F,5,FALSE),0)</f>
        <v>2000000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6.4721110849611679E-4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230</v>
      </c>
      <c r="AA6169" s="11">
        <f t="shared" si="297"/>
        <v>-40.700000000000003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-2.456521739130435E-2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301</v>
      </c>
      <c r="AA6170" s="11">
        <f t="shared" si="297"/>
        <v>-20.3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-4.9235880398671099E-2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268</v>
      </c>
      <c r="AA6171" s="11">
        <f t="shared" si="297"/>
        <v>-89.9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-1.1119402985074626E-2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770</v>
      </c>
      <c r="AA6172" s="11">
        <f t="shared" si="297"/>
        <v>-97.8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-1.0220779220779221E-2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660.1</v>
      </c>
      <c r="AA6173" s="11">
        <f t="shared" si="297"/>
        <v>59.1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1.6906529313740343E-2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836</v>
      </c>
      <c r="AA6174" s="11">
        <f t="shared" si="297"/>
        <v>158.30000000000001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6.3157894736842113E-3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563</v>
      </c>
      <c r="AA6175" s="11">
        <f t="shared" si="297"/>
        <v>-156.4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-6.3943161634103024E-3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282.89999999999998</v>
      </c>
      <c r="AA6176" s="11">
        <f t="shared" si="297"/>
        <v>-26.7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-3.7433722163308591E-2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540</v>
      </c>
      <c r="AA6177" s="11">
        <f t="shared" si="297"/>
        <v>54.9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1.8203703703703705E-2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448</v>
      </c>
      <c r="AA6178" s="11">
        <f t="shared" si="297"/>
        <v>3446.2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2.9017857142857144E-4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429</v>
      </c>
      <c r="AA6179" s="11">
        <f t="shared" si="297"/>
        <v>-197.7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-5.0582750582750585E-3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Power</v>
      </c>
      <c r="Z6180">
        <f>IFERROR(VLOOKUP(C6180,[1]LP!$B:$C,2,FALSE),0)</f>
        <v>344</v>
      </c>
      <c r="AA6180" s="11">
        <f t="shared" si="297"/>
        <v>-10.9</v>
      </c>
      <c r="AB6180" s="5">
        <f>IFERROR(VLOOKUP(C6180,[2]Sheet1!$B:$F,5,FALSE),0)</f>
        <v>10000000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-9.1918604651162791E-2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352.9</v>
      </c>
      <c r="AA6181" s="11">
        <f t="shared" si="297"/>
        <v>1102.8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9.0677245678662515E-4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1698</v>
      </c>
      <c r="AA6182" s="11">
        <f t="shared" si="297"/>
        <v>131.30000000000001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7.6148409893992929E-3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284.7</v>
      </c>
      <c r="AA6183" s="11">
        <f t="shared" si="297"/>
        <v>-837.4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-1.1942395504039342E-3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259.2</v>
      </c>
      <c r="AA6184" s="11">
        <f t="shared" si="297"/>
        <v>-141.6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-7.0601851851851858E-3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491</v>
      </c>
      <c r="AA6185" s="11">
        <f t="shared" si="297"/>
        <v>558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1.7922606924643584E-3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183.4</v>
      </c>
      <c r="AA6186" s="11">
        <f t="shared" si="297"/>
        <v>-14.5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-6.9138495092693555E-2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498</v>
      </c>
      <c r="AA6187" s="11">
        <f t="shared" si="297"/>
        <v>350.7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2.8514056224899598E-3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517</v>
      </c>
      <c r="AA6188" s="11">
        <f t="shared" si="297"/>
        <v>-69.400000000000006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-1.4410058027079304E-2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418.1</v>
      </c>
      <c r="AA6189" s="11">
        <f t="shared" si="297"/>
        <v>-39.700000000000003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-2.5185362353503944E-2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Power</v>
      </c>
      <c r="Z6190">
        <f>IFERROR(VLOOKUP(C6190,[1]LP!$B:$C,2,FALSE),0)</f>
        <v>552</v>
      </c>
      <c r="AA6190" s="11">
        <f t="shared" si="297"/>
        <v>-33.6</v>
      </c>
      <c r="AB6190" s="5">
        <f>IFERROR(VLOOKUP(C6190,[2]Sheet1!$B:$F,5,FALSE),0)</f>
        <v>3400000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-2.9728260869565218E-2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478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9.9163179916318001E-3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Power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8025000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Power</v>
      </c>
      <c r="Z6193">
        <f>IFERROR(VLOOKUP(C6193,[1]LP!$B:$C,2,FALSE),0)</f>
        <v>700</v>
      </c>
      <c r="AA6193" s="11">
        <f t="shared" si="297"/>
        <v>61.6</v>
      </c>
      <c r="AB6193" s="5">
        <f>IFERROR(VLOOKUP(C6193,[2]Sheet1!$B:$F,5,FALSE),0)</f>
        <v>5350000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1.6242857142857142E-2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612</v>
      </c>
      <c r="AA6194" s="11">
        <f t="shared" si="297"/>
        <v>109.7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9.1176470588235289E-3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278.89999999999998</v>
      </c>
      <c r="AA6195" s="11">
        <f t="shared" si="297"/>
        <v>-26.1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-3.8293295087845111E-2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664.2</v>
      </c>
      <c r="AA6196" s="11">
        <f t="shared" si="297"/>
        <v>44.5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2.2478169226136702E-2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497</v>
      </c>
      <c r="AA6197" s="11">
        <f t="shared" si="297"/>
        <v>111.4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8.9738430583501012E-3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842.5</v>
      </c>
      <c r="AA6198" s="11">
        <f t="shared" si="297"/>
        <v>2217.1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4.5103857566765581E-4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725.5</v>
      </c>
      <c r="AA6199" s="11">
        <f t="shared" si="297"/>
        <v>-755.7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-1.3232253618194348E-3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598</v>
      </c>
      <c r="AA6200" s="11">
        <f t="shared" si="297"/>
        <v>-117.7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-8.4949832775919731E-3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196.5</v>
      </c>
      <c r="AA6201" s="11">
        <f t="shared" si="297"/>
        <v>-8.6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-0.11684478371501272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239</v>
      </c>
      <c r="AA6202" s="11">
        <f t="shared" si="297"/>
        <v>-24.9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-4.0125523012552303E-2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444.8</v>
      </c>
      <c r="AA6203" s="11">
        <f t="shared" si="297"/>
        <v>-85.5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-1.1690647482014389E-2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558.79999999999995</v>
      </c>
      <c r="AA6204" s="11">
        <f t="shared" si="297"/>
        <v>-681.5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-1.467430207587688E-3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766.2</v>
      </c>
      <c r="AA6205" s="11">
        <f t="shared" si="297"/>
        <v>69.5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1.4382667710780474E-2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477</v>
      </c>
      <c r="AA6206" s="11">
        <f t="shared" ref="AA6206:AA6228" si="299">ROUND(IFERROR(Z6206/M6206,0),1)</f>
        <v>49.4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2.0251572327044026E-2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846.1</v>
      </c>
      <c r="AA6207" s="11">
        <f t="shared" si="299"/>
        <v>94.2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1.0613402671079068E-2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763</v>
      </c>
      <c r="AA6208" s="11">
        <f t="shared" si="299"/>
        <v>121.9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8.2044560943643503E-3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584.4</v>
      </c>
      <c r="AA6209" s="11">
        <f t="shared" si="299"/>
        <v>72.099999999999994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1.3860369609856264E-2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465.2</v>
      </c>
      <c r="AA6210" s="11">
        <f t="shared" si="299"/>
        <v>56.5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1.77128116938951E-2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460.4</v>
      </c>
      <c r="AA6211" s="11">
        <f t="shared" si="299"/>
        <v>50.2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1.9939183318853172E-2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441</v>
      </c>
      <c r="AA6212" s="11">
        <f t="shared" si="299"/>
        <v>42.9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2.3333333333333331E-2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466</v>
      </c>
      <c r="AA6213" s="11">
        <f t="shared" si="299"/>
        <v>32.1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3.1137339055793991E-2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443</v>
      </c>
      <c r="AA6214" s="11">
        <f t="shared" si="299"/>
        <v>56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1.7855530474040631E-2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392.8</v>
      </c>
      <c r="AA6215" s="11">
        <f t="shared" si="299"/>
        <v>46.9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2.1334012219959269E-2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365.1</v>
      </c>
      <c r="AA6216" s="11">
        <f t="shared" si="299"/>
        <v>46.2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2.1637907422623937E-2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508</v>
      </c>
      <c r="AA6217" s="11">
        <f t="shared" si="299"/>
        <v>59.6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1.6771653543307084E-2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649.1</v>
      </c>
      <c r="AA6218" s="11">
        <f t="shared" si="299"/>
        <v>19.100000000000001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5.2488060391311042E-2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673.8</v>
      </c>
      <c r="AA6219" s="11">
        <f t="shared" si="299"/>
        <v>41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2.4413772632828734E-2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624</v>
      </c>
      <c r="AA6220" s="11">
        <f t="shared" si="299"/>
        <v>32.299999999999997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3.096153846153846E-2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711</v>
      </c>
      <c r="AA6221" s="11">
        <f t="shared" si="299"/>
        <v>20.9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4.7890295358649783E-2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14861</v>
      </c>
      <c r="AA6222" s="11">
        <f t="shared" si="299"/>
        <v>63.2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1.5830697799609716E-2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429</v>
      </c>
      <c r="AA6223" s="11">
        <f t="shared" si="299"/>
        <v>21.2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4.7086247086247084E-2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511</v>
      </c>
      <c r="AA6224" s="11">
        <f t="shared" si="299"/>
        <v>19.100000000000001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5.2270058708414877E-2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476</v>
      </c>
      <c r="AA6225" s="11">
        <f t="shared" si="299"/>
        <v>28.8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3.4726890756302524E-2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709</v>
      </c>
      <c r="AA6226" s="11">
        <f t="shared" si="299"/>
        <v>28.8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3.478138222849083E-2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604</v>
      </c>
      <c r="AA6227" s="11">
        <f t="shared" si="299"/>
        <v>26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3.8427152317880797E-2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459</v>
      </c>
      <c r="AA6228" s="11">
        <f t="shared" si="299"/>
        <v>25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3.9956427015250547E-2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730</v>
      </c>
      <c r="AA6229" s="11">
        <f t="shared" ref="AA6229:AA6234" si="302">ROUND(IFERROR(Z6229/M6229,0),1)</f>
        <v>67.3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1.484931506849315E-2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497</v>
      </c>
      <c r="AA6230" s="11">
        <f t="shared" si="302"/>
        <v>76.8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1.3018108651911468E-2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764</v>
      </c>
      <c r="AA6231" s="11">
        <f t="shared" si="302"/>
        <v>28.9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3.4568062827225132E-2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891</v>
      </c>
      <c r="AA6232" s="11">
        <f t="shared" si="302"/>
        <v>61.2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1.6341189674523009E-2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891</v>
      </c>
      <c r="AA6233" s="11">
        <f t="shared" si="302"/>
        <v>199.3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5.0168350168350168E-3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500</v>
      </c>
      <c r="AA6234" s="11">
        <f t="shared" si="302"/>
        <v>-40.9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-2.4460000000000003E-2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15500</v>
      </c>
      <c r="AA6235" s="11">
        <f t="shared" ref="AA6235:AA6252" si="304">ROUND(IFERROR(Z6235/M6235,0),1)</f>
        <v>76.3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1.3104516129032259E-2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11810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2.5252328535139715E-2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1139</v>
      </c>
      <c r="AA6237" s="11">
        <f t="shared" si="304"/>
        <v>86.2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1.1597892888498685E-2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47900</v>
      </c>
      <c r="AA6238" s="11">
        <f t="shared" si="304"/>
        <v>85.7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1.1664718162839248E-2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609</v>
      </c>
      <c r="AA6239" s="11">
        <f t="shared" si="304"/>
        <v>122.5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8.1609195402298843E-3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866.9</v>
      </c>
      <c r="AA6240" s="11">
        <f t="shared" si="304"/>
        <v>231.8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4.3142230937824435E-3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433.7</v>
      </c>
      <c r="AA6241" s="11">
        <f t="shared" si="304"/>
        <v>-28.4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-3.518561217431404E-2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1758</v>
      </c>
      <c r="AA6242" s="11">
        <f t="shared" si="304"/>
        <v>84.8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1.179749715585893E-2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914</v>
      </c>
      <c r="AA6243" s="11">
        <f t="shared" si="304"/>
        <v>140.19999999999999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7.133479212253829E-3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261.89999999999998</v>
      </c>
      <c r="AA6244" s="11">
        <f t="shared" si="304"/>
        <v>41.2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2.4245895379915998E-2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261.8</v>
      </c>
      <c r="AA6245" s="11">
        <f t="shared" si="304"/>
        <v>42.5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2.3529411764705882E-2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924</v>
      </c>
      <c r="AA6246" s="11">
        <f t="shared" si="304"/>
        <v>-11550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-8.658008658008658E-5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1540</v>
      </c>
      <c r="AA6247" s="11">
        <f t="shared" si="304"/>
        <v>279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3.5844155844155842E-3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2347</v>
      </c>
      <c r="AA6248" s="11">
        <f t="shared" si="304"/>
        <v>266.7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3.7494674051981257E-3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850.9</v>
      </c>
      <c r="AA6249" s="11">
        <f t="shared" si="304"/>
        <v>23.1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4.3201316253378773E-2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846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1.4586288416075651E-2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1397</v>
      </c>
      <c r="AA6251" s="11">
        <f t="shared" si="304"/>
        <v>350.1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2.8561202576950608E-3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431</v>
      </c>
      <c r="AA6252" s="11">
        <f t="shared" si="304"/>
        <v>1026.2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9.7447795823665893E-4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298</v>
      </c>
      <c r="AA6253" s="11">
        <f t="shared" ref="AA6253:AA6316" si="306">ROUND(IFERROR(Z6253/M6253,0),1)</f>
        <v>-74.5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-1.3422818791946308E-2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195.2</v>
      </c>
      <c r="AA6254" s="11">
        <f t="shared" si="306"/>
        <v>36.4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2.7459016393442625E-2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665.2</v>
      </c>
      <c r="AA6255" s="11">
        <f t="shared" si="306"/>
        <v>19.100000000000001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5.2375225496091402E-2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226.1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7.0057496682883677E-2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189</v>
      </c>
      <c r="AA6257" s="11">
        <f t="shared" si="306"/>
        <v>14.1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7.0899470899470907E-2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185</v>
      </c>
      <c r="AA6258" s="11">
        <f t="shared" si="306"/>
        <v>11.3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8.8864864864864876E-2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226.9</v>
      </c>
      <c r="AA6259" s="11">
        <f t="shared" si="306"/>
        <v>13.1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7.6333186425738206E-2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498</v>
      </c>
      <c r="AA6260" s="11">
        <f t="shared" si="306"/>
        <v>16.399999999999999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6.1044176706827304E-2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243.8</v>
      </c>
      <c r="AA6261" s="11">
        <f t="shared" si="306"/>
        <v>14.9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6.7104183757178013E-2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328</v>
      </c>
      <c r="AA6262" s="11">
        <f t="shared" si="306"/>
        <v>110.8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9.0243902439024384E-3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235.9</v>
      </c>
      <c r="AA6263" s="11">
        <f t="shared" si="306"/>
        <v>9.5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0.10563798219584571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235.8</v>
      </c>
      <c r="AA6264" s="11">
        <f t="shared" si="306"/>
        <v>8.9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0.11246819338422391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330</v>
      </c>
      <c r="AA6265" s="11">
        <f t="shared" si="306"/>
        <v>28.1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3.5636363636363633E-2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400</v>
      </c>
      <c r="AA6266" s="11">
        <f t="shared" si="306"/>
        <v>12.9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7.7499999999999999E-2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384</v>
      </c>
      <c r="AA6267" s="11">
        <f t="shared" si="306"/>
        <v>35.4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2.8229166666666666E-2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633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5.4218009478672988E-2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183.7</v>
      </c>
      <c r="AA6269" s="11">
        <f t="shared" si="306"/>
        <v>10.4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9.6243875884594446E-2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209</v>
      </c>
      <c r="AA6271" s="11">
        <f t="shared" si="306"/>
        <v>22.6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4.4210526315789478E-2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1799</v>
      </c>
      <c r="AA6272" s="11">
        <f t="shared" si="306"/>
        <v>1097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9.1161756531406334E-4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601</v>
      </c>
      <c r="AA6273" s="11">
        <f t="shared" si="306"/>
        <v>-15.3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-6.5490848585690514E-2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397.8</v>
      </c>
      <c r="AA6274" s="11">
        <f t="shared" si="306"/>
        <v>25.1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3.9919557566616394E-2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333.6</v>
      </c>
      <c r="AA6275" s="11">
        <f t="shared" si="306"/>
        <v>24.3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4.1127098321342925E-2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640</v>
      </c>
      <c r="AA6277" s="11">
        <f t="shared" si="306"/>
        <v>242.4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4.1250000000000002E-3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362.3</v>
      </c>
      <c r="AA6278" s="11">
        <f t="shared" si="306"/>
        <v>22.7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4.4051890698316311E-2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1769</v>
      </c>
      <c r="AA6279" s="11">
        <f t="shared" si="306"/>
        <v>-240.4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-4.1605426794799321E-3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409.5</v>
      </c>
      <c r="AA6280" s="11">
        <f t="shared" si="306"/>
        <v>58.5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1.7094017094017096E-2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403</v>
      </c>
      <c r="AA6281" s="11">
        <f t="shared" si="306"/>
        <v>20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5.0124069478908184E-2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867</v>
      </c>
      <c r="AA6282" s="11">
        <f t="shared" si="306"/>
        <v>52.5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1.9054209919261822E-2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1163.9000000000001</v>
      </c>
      <c r="AA6283" s="11">
        <f t="shared" si="306"/>
        <v>-100.3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-9.966491966663802E-3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369</v>
      </c>
      <c r="AA6284" s="11">
        <f t="shared" si="306"/>
        <v>40.799999999999997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2.4498644986449863E-2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474</v>
      </c>
      <c r="AA6285" s="11">
        <f t="shared" si="306"/>
        <v>20.6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4.8438818565400846E-2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456.5</v>
      </c>
      <c r="AA6286" s="11">
        <f t="shared" si="306"/>
        <v>22.9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4.363636363636364E-2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888</v>
      </c>
      <c r="AA6287" s="11">
        <f t="shared" si="306"/>
        <v>-21.1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-4.7387387387387382E-2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555</v>
      </c>
      <c r="AA6288" s="11">
        <f t="shared" si="306"/>
        <v>26.6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3.7549549549549546E-2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661.8</v>
      </c>
      <c r="AA6289" s="11">
        <f t="shared" si="306"/>
        <v>31.6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3.161075853732246E-2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470</v>
      </c>
      <c r="AA6290" s="11">
        <f t="shared" si="306"/>
        <v>-10.5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-9.5319148936170203E-2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655</v>
      </c>
      <c r="AA6291" s="11">
        <f t="shared" si="306"/>
        <v>28.2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3.5480916030534347E-2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436.4</v>
      </c>
      <c r="AA6292" s="11">
        <f t="shared" si="306"/>
        <v>10.9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9.1659028414298807E-2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782.1</v>
      </c>
      <c r="AA6293" s="11">
        <f t="shared" si="306"/>
        <v>28.1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3.5647615394450834E-2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640</v>
      </c>
      <c r="AA6294" s="11">
        <f t="shared" si="306"/>
        <v>66.099999999999994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1.5125E-2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644.9</v>
      </c>
      <c r="AA6295" s="11">
        <f t="shared" si="306"/>
        <v>-49.2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-2.034423941696387E-2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382</v>
      </c>
      <c r="AA6296" s="11">
        <f t="shared" si="306"/>
        <v>-21.1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-4.732984293193717E-2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462.8</v>
      </c>
      <c r="AA6297" s="11">
        <f t="shared" si="306"/>
        <v>12.1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8.2454624027657727E-2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620</v>
      </c>
      <c r="AA6298" s="11">
        <f t="shared" si="306"/>
        <v>369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2.7096774193548388E-3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452.2</v>
      </c>
      <c r="AA6299" s="11">
        <f t="shared" si="306"/>
        <v>-22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-4.53781512605042E-2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567.5</v>
      </c>
      <c r="AA6300" s="11">
        <f t="shared" si="306"/>
        <v>50.9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1.9665198237885463E-2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479</v>
      </c>
      <c r="AA6301" s="11">
        <f t="shared" si="306"/>
        <v>-123.5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-8.1002087682672235E-3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390.1</v>
      </c>
      <c r="AA6302" s="11">
        <f t="shared" si="306"/>
        <v>-43.9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-2.2763394001538068E-2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933</v>
      </c>
      <c r="AA6303" s="11">
        <f t="shared" si="306"/>
        <v>29.3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3.4169346195069665E-2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826.2</v>
      </c>
      <c r="AA6304" s="11">
        <f t="shared" si="306"/>
        <v>51.9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1.9268942144759136E-2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800</v>
      </c>
      <c r="AA6305" s="11">
        <f t="shared" si="306"/>
        <v>86.6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1.155E-2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945</v>
      </c>
      <c r="AA6306" s="11">
        <f t="shared" si="306"/>
        <v>51.8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1.9301587301587299E-2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712.1</v>
      </c>
      <c r="AA6307" s="11">
        <f t="shared" si="306"/>
        <v>-240.6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-4.1567195618592888E-3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764.4</v>
      </c>
      <c r="AA6308" s="11">
        <f t="shared" si="306"/>
        <v>22.6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4.4217687074829932E-2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822</v>
      </c>
      <c r="AA6309" s="11">
        <f t="shared" si="306"/>
        <v>37.5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2.6666666666666668E-2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746.9</v>
      </c>
      <c r="AA6310" s="11">
        <f t="shared" si="306"/>
        <v>40.200000000000003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2.4849377426697013E-2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1366</v>
      </c>
      <c r="AA6311" s="11">
        <f t="shared" si="306"/>
        <v>66.3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1.5080527086383603E-2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0</v>
      </c>
      <c r="AA6312" s="11">
        <f t="shared" si="306"/>
        <v>0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0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1184</v>
      </c>
      <c r="AA6313" s="11">
        <f t="shared" si="306"/>
        <v>-166.3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-6.0135135135135137E-3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766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-2.4177545691906006E-2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653.1</v>
      </c>
      <c r="AA6315" s="11">
        <f t="shared" si="306"/>
        <v>59.2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1.6903996325218187E-2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675.2</v>
      </c>
      <c r="AA6316" s="11">
        <f t="shared" si="306"/>
        <v>170.5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5.8649289099526065E-3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741</v>
      </c>
      <c r="AA6317" s="11">
        <f t="shared" ref="AA6317:AA6380" si="309">ROUND(IFERROR(Z6317/M6317,0),1)</f>
        <v>686.1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1.4574898785425102E-3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809</v>
      </c>
      <c r="AA6318" s="11">
        <f t="shared" si="309"/>
        <v>-19.8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-5.0580964153275648E-2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1135</v>
      </c>
      <c r="AA6319" s="11">
        <f t="shared" si="309"/>
        <v>-34.1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-2.9321585903083702E-2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1106.8</v>
      </c>
      <c r="AA6320" s="11">
        <f t="shared" si="309"/>
        <v>35.200000000000003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2.8406216118539936E-2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1479.9</v>
      </c>
      <c r="AA6321" s="11">
        <f t="shared" si="309"/>
        <v>544.1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1.8379620244611122E-3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923.9</v>
      </c>
      <c r="AA6322" s="11">
        <f t="shared" si="309"/>
        <v>54.7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1.827037558177292E-2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992.8</v>
      </c>
      <c r="AA6323" s="11">
        <f t="shared" si="309"/>
        <v>-17.399999999999999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-5.7574536663980658E-2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1071</v>
      </c>
      <c r="AA6324" s="11">
        <f t="shared" si="309"/>
        <v>76.900000000000006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1.299719887955182E-2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788.1</v>
      </c>
      <c r="AA6325" s="11">
        <f t="shared" si="309"/>
        <v>-28.6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-3.4970181449054685E-2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1324</v>
      </c>
      <c r="AA6326" s="11">
        <f t="shared" si="309"/>
        <v>2546.1999999999998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3.9274924471299094E-4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1165</v>
      </c>
      <c r="AA6327" s="11">
        <f t="shared" si="309"/>
        <v>44.5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2.2454935622317596E-2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1917</v>
      </c>
      <c r="AA6328" s="11">
        <f t="shared" si="309"/>
        <v>226.1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4.4235785080855503E-3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774.8</v>
      </c>
      <c r="AA6329" s="11">
        <f t="shared" si="309"/>
        <v>21.7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4.6153846153846156E-2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1516</v>
      </c>
      <c r="AA6330" s="11">
        <f t="shared" si="309"/>
        <v>121.1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8.2585751978891814E-3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1922.9</v>
      </c>
      <c r="AA6331" s="11">
        <f t="shared" si="309"/>
        <v>44.8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2.2299651567944251E-2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2019.6</v>
      </c>
      <c r="AA6332" s="11">
        <f t="shared" si="309"/>
        <v>57.6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1.7369776193305604E-2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569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1359.9</v>
      </c>
      <c r="AA6334" s="11">
        <f t="shared" si="309"/>
        <v>-29.1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-3.4355467313773071E-2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1860</v>
      </c>
      <c r="AA6335" s="11">
        <f t="shared" si="309"/>
        <v>86.8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1.1526881720430109E-2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1310</v>
      </c>
      <c r="AA6336" s="11">
        <f t="shared" si="309"/>
        <v>44.4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2.2503816793893131E-2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1629</v>
      </c>
      <c r="AA6337" s="11">
        <f t="shared" si="309"/>
        <v>18.600000000000001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5.3652547575199515E-2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3272</v>
      </c>
      <c r="AA6338" s="11">
        <f t="shared" si="309"/>
        <v>313.39999999999998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3.1907090464547675E-3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1690</v>
      </c>
      <c r="AA6339" s="11">
        <f t="shared" si="309"/>
        <v>-51.1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-1.9573964497041418E-2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1517</v>
      </c>
      <c r="AA6340" s="11">
        <f t="shared" si="309"/>
        <v>-21.6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-4.6354647330257084E-2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1364.9</v>
      </c>
      <c r="AA6342" s="11">
        <f t="shared" si="309"/>
        <v>-36.5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-2.7430580994944682E-2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6001</v>
      </c>
      <c r="AA6343" s="11">
        <f t="shared" si="309"/>
        <v>-236.6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-4.2259623396100647E-3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1469</v>
      </c>
      <c r="AA6344" s="11">
        <f t="shared" si="309"/>
        <v>-71.599999999999994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-1.3968686181075562E-2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941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-5.602550478214665E-2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943</v>
      </c>
      <c r="AA6346" s="11">
        <f t="shared" si="309"/>
        <v>40.299999999999997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2.481442205726405E-2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1580</v>
      </c>
      <c r="AA6348" s="11">
        <f t="shared" si="309"/>
        <v>-132.1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-7.5696202531645579E-3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680</v>
      </c>
      <c r="AA6349" s="11">
        <f t="shared" si="309"/>
        <v>-37.6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-2.6588235294117645E-2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634.5</v>
      </c>
      <c r="AA6350" s="11">
        <f t="shared" si="309"/>
        <v>-8.5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-0.11776201733648542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977.9</v>
      </c>
      <c r="AA6351" s="11">
        <f t="shared" si="309"/>
        <v>-14.2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-7.0395745986297178E-2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885</v>
      </c>
      <c r="AA6352" s="11">
        <f t="shared" si="309"/>
        <v>11062.5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9.0395480225988699E-5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298</v>
      </c>
      <c r="AA6353" s="11">
        <f t="shared" si="309"/>
        <v>32.700000000000003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3.0536912751677851E-2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195.2</v>
      </c>
      <c r="AA6354" s="11">
        <f t="shared" si="309"/>
        <v>21.8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4.59016393442623E-2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665.2</v>
      </c>
      <c r="AA6355" s="11">
        <f t="shared" si="309"/>
        <v>20.8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4.816596512327119E-2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226.1</v>
      </c>
      <c r="AA6356" s="11">
        <f t="shared" si="309"/>
        <v>14.1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7.0853604599734624E-2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189</v>
      </c>
      <c r="AA6357" s="11">
        <f t="shared" si="309"/>
        <v>13.5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7.4179894179894179E-2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185</v>
      </c>
      <c r="AA6358" s="11">
        <f t="shared" si="309"/>
        <v>88.1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1.1351351351351352E-2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226.9</v>
      </c>
      <c r="AA6359" s="11">
        <f t="shared" si="309"/>
        <v>16.3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6.1172322609078893E-2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498</v>
      </c>
      <c r="AA6360" s="11">
        <f t="shared" si="309"/>
        <v>20.8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4.8152610441767066E-2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243.8</v>
      </c>
      <c r="AA6361" s="11">
        <f t="shared" si="309"/>
        <v>38.9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2.567678424938474E-2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328</v>
      </c>
      <c r="AA6362" s="11">
        <f t="shared" si="309"/>
        <v>162.4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6.1585365853658539E-3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235.9</v>
      </c>
      <c r="AA6363" s="11">
        <f t="shared" si="309"/>
        <v>10.8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9.241203899957609E-2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235.8</v>
      </c>
      <c r="AA6364" s="11">
        <f t="shared" si="309"/>
        <v>12.2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8.1679389312977108E-2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330</v>
      </c>
      <c r="AA6365" s="11">
        <f t="shared" si="309"/>
        <v>18.8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5.3151515151515151E-2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400</v>
      </c>
      <c r="AA6366" s="11">
        <f t="shared" si="309"/>
        <v>24.2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4.1299999999999996E-2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384</v>
      </c>
      <c r="AA6367" s="11">
        <f t="shared" si="309"/>
        <v>51.1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1.9583333333333331E-2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633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5.1595576619273296E-2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183.7</v>
      </c>
      <c r="AA6369" s="11">
        <f t="shared" si="309"/>
        <v>16.2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6.1731083287969515E-2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209</v>
      </c>
      <c r="AA6371" s="11">
        <f t="shared" si="309"/>
        <v>21.9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4.5645933014354066E-2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298</v>
      </c>
      <c r="AA6372" s="11">
        <f t="shared" si="309"/>
        <v>20.399999999999999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4.8993288590604027E-2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195.2</v>
      </c>
      <c r="AA6373" s="11">
        <f t="shared" si="309"/>
        <v>22.5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4.4467213114754101E-2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665.2</v>
      </c>
      <c r="AA6374" s="11">
        <f t="shared" si="309"/>
        <v>18.7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5.3547805171377021E-2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226.1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7.0101724900486509E-2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189</v>
      </c>
      <c r="AA6376" s="11">
        <f t="shared" si="309"/>
        <v>61.6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1.6243386243386244E-2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185</v>
      </c>
      <c r="AA6377" s="11">
        <f t="shared" si="309"/>
        <v>128.5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7.7837837837837834E-3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226.9</v>
      </c>
      <c r="AA6378" s="11">
        <f t="shared" si="309"/>
        <v>18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5.5707360070515646E-2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498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4.9959839357429717E-2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243.8</v>
      </c>
      <c r="AA6380" s="11">
        <f t="shared" si="309"/>
        <v>9.6999999999999993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0.10356849876948318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328</v>
      </c>
      <c r="AA6381" s="11">
        <f t="shared" ref="AA6381:AA6444" si="312">ROUND(IFERROR(Z6381/M6381,0),1)</f>
        <v>234.3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4.2682926829268287E-3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235.9</v>
      </c>
      <c r="AA6382" s="11">
        <f t="shared" si="312"/>
        <v>13.7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7.3039423484527341E-2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235.8</v>
      </c>
      <c r="AA6383" s="11">
        <f t="shared" si="312"/>
        <v>15.4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6.492790500424088E-2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330</v>
      </c>
      <c r="AA6384" s="11">
        <f t="shared" si="312"/>
        <v>20.399999999999999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4.9121212121212121E-2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400</v>
      </c>
      <c r="AA6385" s="11">
        <f t="shared" si="312"/>
        <v>27.2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3.6775000000000002E-2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384</v>
      </c>
      <c r="AA6386" s="11">
        <f t="shared" si="312"/>
        <v>24.3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4.1119791666666662E-2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633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4.5576619273301741E-2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183.7</v>
      </c>
      <c r="AA6388" s="11">
        <f t="shared" si="312"/>
        <v>17.3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5.775721284703321E-2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209</v>
      </c>
      <c r="AA6390" s="11">
        <f t="shared" si="312"/>
        <v>23.1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4.3253588516746405E-2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1799</v>
      </c>
      <c r="AA6391" s="11">
        <f t="shared" si="312"/>
        <v>440.9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2.2679266259032797E-3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601</v>
      </c>
      <c r="AA6392" s="11">
        <f t="shared" si="312"/>
        <v>-41.5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-2.4093178036605659E-2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397.8</v>
      </c>
      <c r="AA6393" s="11">
        <f t="shared" si="312"/>
        <v>20.6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4.856711915535445E-2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333.6</v>
      </c>
      <c r="AA6394" s="11">
        <f t="shared" si="312"/>
        <v>29.3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3.411270983213429E-2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640</v>
      </c>
      <c r="AA6395" s="11">
        <f t="shared" si="312"/>
        <v>150.9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6.6250000000000007E-3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362.3</v>
      </c>
      <c r="AA6396" s="11">
        <f t="shared" si="312"/>
        <v>25.4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3.9359646701628483E-2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1769</v>
      </c>
      <c r="AA6397" s="11">
        <f t="shared" si="312"/>
        <v>-446.7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-2.2385528547201809E-3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409.5</v>
      </c>
      <c r="AA6398" s="11">
        <f t="shared" si="312"/>
        <v>37.1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2.6959706959706956E-2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403</v>
      </c>
      <c r="AA6399" s="11">
        <f t="shared" si="312"/>
        <v>29.7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3.3647642679900745E-2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867</v>
      </c>
      <c r="AA6400" s="11">
        <f t="shared" si="312"/>
        <v>49.7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2.013840830449827E-2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1163.9000000000001</v>
      </c>
      <c r="AA6401" s="11">
        <f t="shared" si="312"/>
        <v>380.4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2.6290918463785545E-3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369</v>
      </c>
      <c r="AA6402" s="11">
        <f t="shared" si="312"/>
        <v>27.6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3.6260162601626018E-2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474</v>
      </c>
      <c r="AA6403" s="11">
        <f t="shared" si="312"/>
        <v>58.2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1.7172995780590717E-2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456.5</v>
      </c>
      <c r="AA6404" s="11">
        <f t="shared" si="312"/>
        <v>24.9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4.0219058050383352E-2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888</v>
      </c>
      <c r="AA6405" s="11">
        <f t="shared" si="312"/>
        <v>-124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-8.063063063063064E-3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1799</v>
      </c>
      <c r="AA6406" s="11">
        <f t="shared" si="312"/>
        <v>398.9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2.5069483046136743E-3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601</v>
      </c>
      <c r="AA6407" s="11">
        <f t="shared" si="312"/>
        <v>-883.8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-1.1314475873544093E-3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397.8</v>
      </c>
      <c r="AA6408" s="11">
        <f t="shared" si="312"/>
        <v>23.1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4.3262946204122674E-2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333.6</v>
      </c>
      <c r="AA6409" s="11">
        <f t="shared" si="312"/>
        <v>35.9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2.7847721822541961E-2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640</v>
      </c>
      <c r="AA6410" s="11">
        <f t="shared" si="312"/>
        <v>63.2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1.58125E-2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362.3</v>
      </c>
      <c r="AA6411" s="11">
        <f t="shared" si="312"/>
        <v>26.4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3.7841567761523601E-2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1769</v>
      </c>
      <c r="AA6412" s="11">
        <f t="shared" si="312"/>
        <v>-275.10000000000002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-3.6348219332956472E-3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409.5</v>
      </c>
      <c r="AA6413" s="11">
        <f t="shared" si="312"/>
        <v>25.2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3.9731379731379732E-2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403</v>
      </c>
      <c r="AA6414" s="11">
        <f t="shared" si="312"/>
        <v>28.7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3.4863523573200994E-2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867</v>
      </c>
      <c r="AA6415" s="11">
        <f t="shared" si="312"/>
        <v>46.2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2.1637831603229529E-2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1163.9000000000001</v>
      </c>
      <c r="AA6416" s="11">
        <f t="shared" si="312"/>
        <v>234.2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4.2701262995102664E-3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369</v>
      </c>
      <c r="AA6417" s="11">
        <f t="shared" si="312"/>
        <v>27.2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3.6720867208672091E-2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474</v>
      </c>
      <c r="AA6418" s="11">
        <f t="shared" si="312"/>
        <v>259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3.8607594936708864E-3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456.5</v>
      </c>
      <c r="AA6419" s="11">
        <f t="shared" si="312"/>
        <v>24.4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4.1007667031763416E-2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888</v>
      </c>
      <c r="AA6420" s="11">
        <f t="shared" si="312"/>
        <v>-200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-5.0000000000000001E-3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555</v>
      </c>
      <c r="AA6421" s="11">
        <f t="shared" si="312"/>
        <v>770.8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1.2972972972972972E-3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661.8</v>
      </c>
      <c r="AA6422" s="11">
        <f t="shared" si="312"/>
        <v>300.8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3.3242671501964344E-3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470</v>
      </c>
      <c r="AA6423" s="11">
        <f t="shared" si="312"/>
        <v>-108.8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-9.1914893617021289E-3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655</v>
      </c>
      <c r="AA6424" s="11">
        <f t="shared" si="312"/>
        <v>35.5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2.8152671755725191E-2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436.4</v>
      </c>
      <c r="AA6425" s="11">
        <f t="shared" si="312"/>
        <v>-6.1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-0.16475710357470214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782.1</v>
      </c>
      <c r="AA6426" s="11">
        <f t="shared" si="312"/>
        <v>45.2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2.2145505689809487E-2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640</v>
      </c>
      <c r="AA6427" s="11">
        <f t="shared" si="312"/>
        <v>97.6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1.0249999999999999E-2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644.9</v>
      </c>
      <c r="AA6428" s="11">
        <f t="shared" si="312"/>
        <v>115.2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8.6835168243138468E-3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382</v>
      </c>
      <c r="AA6429" s="11">
        <f t="shared" si="312"/>
        <v>-3.2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-0.30853403141361258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462.8</v>
      </c>
      <c r="AA6430" s="11">
        <f t="shared" si="312"/>
        <v>23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4.3474503025064823E-2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620</v>
      </c>
      <c r="AA6431" s="11">
        <f t="shared" si="312"/>
        <v>219.9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4.5483870967741929E-3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452.2</v>
      </c>
      <c r="AA6432" s="11">
        <f t="shared" si="312"/>
        <v>-21.2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-4.719150818222026E-2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567.5</v>
      </c>
      <c r="AA6433" s="11">
        <f t="shared" si="312"/>
        <v>-978.4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-1.0220264317180616E-3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479</v>
      </c>
      <c r="AA6434" s="11">
        <f t="shared" si="312"/>
        <v>-124.1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-8.0584551148225464E-3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390.1</v>
      </c>
      <c r="AA6435" s="11">
        <f t="shared" si="312"/>
        <v>-25.4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-3.9323250448602923E-2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555</v>
      </c>
      <c r="AA6436" s="11">
        <f t="shared" si="312"/>
        <v>234.2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4.2702702702702702E-3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661.8</v>
      </c>
      <c r="AA6437" s="11">
        <f t="shared" si="312"/>
        <v>218.4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4.5784224841341793E-3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470</v>
      </c>
      <c r="AA6438" s="11">
        <f t="shared" si="312"/>
        <v>109.8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9.1063829787234041E-3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655</v>
      </c>
      <c r="AA6439" s="11">
        <f t="shared" si="312"/>
        <v>29.8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3.3541984732824423E-2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436.4</v>
      </c>
      <c r="AA6440" s="11">
        <f t="shared" si="312"/>
        <v>-17.600000000000001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-5.6759853345554542E-2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782.1</v>
      </c>
      <c r="AA6441" s="11">
        <f t="shared" si="312"/>
        <v>38.6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2.5879043600562587E-2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640</v>
      </c>
      <c r="AA6442" s="11">
        <f t="shared" si="312"/>
        <v>135.6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7.3749999999999996E-3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644.9</v>
      </c>
      <c r="AA6443" s="11">
        <f t="shared" si="312"/>
        <v>2080.3000000000002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4.8069468134594515E-4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382</v>
      </c>
      <c r="AA6444" s="11">
        <f t="shared" si="312"/>
        <v>43.2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2.3167539267015706E-2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462.8</v>
      </c>
      <c r="AA6445" s="11">
        <f t="shared" ref="AA6445:AA6508" si="315">ROUND(IFERROR(Z6445/M6445,0),1)</f>
        <v>32.6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3.0704407951598962E-2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620</v>
      </c>
      <c r="AA6446" s="11">
        <f t="shared" si="315"/>
        <v>94.7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1.0564516129032258E-2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452.2</v>
      </c>
      <c r="AA6447" s="11">
        <f t="shared" si="315"/>
        <v>-21.8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-4.5908889871738176E-2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567.5</v>
      </c>
      <c r="AA6448" s="11">
        <f t="shared" si="315"/>
        <v>-59.4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-1.682819383259912E-2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479</v>
      </c>
      <c r="AA6449" s="11">
        <f t="shared" si="315"/>
        <v>-42.6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-2.348643006263048E-2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390.1</v>
      </c>
      <c r="AA6450" s="11">
        <f t="shared" si="315"/>
        <v>-67.099999999999994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-1.4893617021276595E-2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933</v>
      </c>
      <c r="AA6451" s="11">
        <f t="shared" si="315"/>
        <v>29.3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3.4105037513397642E-2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826.2</v>
      </c>
      <c r="AA6452" s="11">
        <f t="shared" si="315"/>
        <v>31.4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3.1808278867102399E-2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800</v>
      </c>
      <c r="AA6453" s="11">
        <f t="shared" si="315"/>
        <v>103.1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9.7000000000000003E-3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945</v>
      </c>
      <c r="AA6454" s="11">
        <f t="shared" si="315"/>
        <v>45.7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2.1862433862433861E-2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712.1</v>
      </c>
      <c r="AA6455" s="11">
        <f t="shared" si="315"/>
        <v>68.5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1.4604690352478585E-2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764.4</v>
      </c>
      <c r="AA6456" s="11">
        <f t="shared" si="315"/>
        <v>31.9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3.1397174254317109E-2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822</v>
      </c>
      <c r="AA6457" s="11">
        <f t="shared" si="315"/>
        <v>36.6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2.7299270072992703E-2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746.9</v>
      </c>
      <c r="AA6458" s="11">
        <f t="shared" si="315"/>
        <v>76.7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1.3040567679742938E-2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1366</v>
      </c>
      <c r="AA6459" s="11">
        <f t="shared" si="315"/>
        <v>40.799999999999997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2.4494875549048317E-2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0</v>
      </c>
      <c r="AA6460" s="11">
        <f t="shared" si="315"/>
        <v>0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0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1184</v>
      </c>
      <c r="AA6461" s="11">
        <f t="shared" si="315"/>
        <v>-127.3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-7.854729729729731E-3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766</v>
      </c>
      <c r="AA6462" s="11">
        <f t="shared" si="315"/>
        <v>40.5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2.4673629242819843E-2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653.1</v>
      </c>
      <c r="AA6463" s="11">
        <f t="shared" si="315"/>
        <v>76.5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1.3076098606645228E-2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675.2</v>
      </c>
      <c r="AA6464" s="11">
        <f t="shared" si="315"/>
        <v>207.1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4.828199052132701E-3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741</v>
      </c>
      <c r="AA6465" s="11">
        <f t="shared" si="315"/>
        <v>44.6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2.2429149797570852E-2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809</v>
      </c>
      <c r="AA6466" s="11">
        <f t="shared" si="315"/>
        <v>117.9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8.479604449938196E-3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1135</v>
      </c>
      <c r="AA6467" s="11">
        <f t="shared" si="315"/>
        <v>176.2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5.6740088105726874E-3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1106.8</v>
      </c>
      <c r="AA6468" s="11">
        <f t="shared" si="315"/>
        <v>34.200000000000003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2.9201301048066501E-2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1479.9</v>
      </c>
      <c r="AA6469" s="11">
        <f t="shared" si="315"/>
        <v>90.9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1.1000743293465775E-2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923.9</v>
      </c>
      <c r="AA6470" s="11">
        <f t="shared" si="315"/>
        <v>56.8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1.7620954648771513E-2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992.8</v>
      </c>
      <c r="AA6471" s="11">
        <f t="shared" si="315"/>
        <v>-26.1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-3.8315874294923447E-2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1071</v>
      </c>
      <c r="AA6472" s="11">
        <f t="shared" si="315"/>
        <v>723.6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1.3818860877684407E-3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788.1</v>
      </c>
      <c r="AA6473" s="11">
        <f t="shared" si="315"/>
        <v>-158.30000000000001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-6.3189950513894179E-3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1324</v>
      </c>
      <c r="AA6474" s="11">
        <f t="shared" si="315"/>
        <v>273.60000000000002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3.6555891238670693E-3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1165</v>
      </c>
      <c r="AA6475" s="11">
        <f t="shared" si="315"/>
        <v>30.5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3.2824034334763948E-2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1917</v>
      </c>
      <c r="AA6476" s="11">
        <f t="shared" si="315"/>
        <v>75.7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1.3208137715179969E-2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774.8</v>
      </c>
      <c r="AA6477" s="11">
        <f t="shared" si="315"/>
        <v>20.6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4.8554465668559629E-2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1516</v>
      </c>
      <c r="AA6478" s="11">
        <f t="shared" si="315"/>
        <v>-16.3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-6.1213720316622693E-2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1922.9</v>
      </c>
      <c r="AA6479" s="11">
        <f t="shared" si="315"/>
        <v>28.5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3.5030422798897495E-2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2019.6</v>
      </c>
      <c r="AA6480" s="11">
        <f t="shared" si="315"/>
        <v>75.7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1.3210536739948505E-2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569</v>
      </c>
      <c r="AA6481" s="11">
        <f t="shared" si="315"/>
        <v>1185.4000000000001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8.4358523725834795E-4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1359.9</v>
      </c>
      <c r="AA6482" s="11">
        <f t="shared" si="315"/>
        <v>-106.9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-9.3536289433046541E-3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1860</v>
      </c>
      <c r="AA6483" s="11">
        <f t="shared" si="315"/>
        <v>50.4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1.9827956989247313E-2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1310</v>
      </c>
      <c r="AA6484" s="11">
        <f t="shared" si="315"/>
        <v>49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2.0412213740458013E-2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1629</v>
      </c>
      <c r="AA6485" s="11">
        <f t="shared" si="315"/>
        <v>47.5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2.1031307550644567E-2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3272</v>
      </c>
      <c r="AA6486" s="11">
        <f t="shared" si="315"/>
        <v>103.2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9.6943765281173582E-3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1690</v>
      </c>
      <c r="AA6487" s="11">
        <f t="shared" si="315"/>
        <v>63.8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1.5680473372781067E-2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1517</v>
      </c>
      <c r="AA6488" s="11">
        <f t="shared" si="315"/>
        <v>-48.2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-2.0738299274884641E-2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1364.9</v>
      </c>
      <c r="AA6490" s="11">
        <f t="shared" si="315"/>
        <v>437.5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2.2858817495787238E-3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6001</v>
      </c>
      <c r="AA6491" s="11">
        <f t="shared" si="315"/>
        <v>278.89999999999998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3.5860689885019162E-3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1469</v>
      </c>
      <c r="AA6492" s="11">
        <f t="shared" si="315"/>
        <v>816.1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1.2253233492171545E-3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941</v>
      </c>
      <c r="AA6493" s="11">
        <f t="shared" si="315"/>
        <v>311.60000000000002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3.2093517534537725E-3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943</v>
      </c>
      <c r="AA6494" s="11">
        <f t="shared" si="315"/>
        <v>53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1.885471898197243E-2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1580</v>
      </c>
      <c r="AA6496" s="11">
        <f t="shared" si="315"/>
        <v>48.8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2.0506329113924051E-2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680</v>
      </c>
      <c r="AA6497" s="11">
        <f t="shared" si="315"/>
        <v>100.3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9.9705882352941182E-3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634.5</v>
      </c>
      <c r="AA6498" s="11">
        <f t="shared" si="315"/>
        <v>-70.8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-1.4121355397951145E-2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977.9</v>
      </c>
      <c r="AA6499" s="11">
        <f t="shared" si="315"/>
        <v>-37.700000000000003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-2.6505777686880051E-2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885</v>
      </c>
      <c r="AA6500" s="11">
        <f t="shared" si="315"/>
        <v>50.3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1.9887005649717515E-2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933</v>
      </c>
      <c r="AA6501" s="11">
        <f t="shared" si="315"/>
        <v>26.4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3.7931404072883174E-2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826.2</v>
      </c>
      <c r="AA6502" s="11">
        <f t="shared" si="315"/>
        <v>26.8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3.7315419995158555E-2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800</v>
      </c>
      <c r="AA6503" s="11">
        <f t="shared" si="315"/>
        <v>114.3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8.7500000000000008E-3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945</v>
      </c>
      <c r="AA6504" s="11">
        <f t="shared" si="315"/>
        <v>42.5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2.3523809523809523E-2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712.1</v>
      </c>
      <c r="AA6505" s="11">
        <f t="shared" si="315"/>
        <v>29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3.4433366100266816E-2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764.4</v>
      </c>
      <c r="AA6506" s="11">
        <f t="shared" si="315"/>
        <v>45.4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2.2030350601779172E-2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822</v>
      </c>
      <c r="AA6507" s="11">
        <f t="shared" si="315"/>
        <v>30.2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3.3150851581508517E-2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746.9</v>
      </c>
      <c r="AA6508" s="11">
        <f t="shared" si="315"/>
        <v>77.2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1.2946846967465524E-2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1366</v>
      </c>
      <c r="AA6509" s="11">
        <f t="shared" ref="AA6509:AA6550" si="318">ROUND(IFERROR(Z6509/M6509,0),1)</f>
        <v>43.1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2.3199121522693999E-2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0</v>
      </c>
      <c r="AA6510" s="11">
        <f t="shared" si="318"/>
        <v>0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0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1184</v>
      </c>
      <c r="AA6511" s="11">
        <f t="shared" si="318"/>
        <v>-175.9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-5.6841216216216217E-3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766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1.8224543080939948E-2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653.1</v>
      </c>
      <c r="AA6513" s="11">
        <f t="shared" si="318"/>
        <v>72.599999999999994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1.3780431786862654E-2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675.2</v>
      </c>
      <c r="AA6514" s="11">
        <f t="shared" si="318"/>
        <v>132.9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7.5236966824644546E-3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741</v>
      </c>
      <c r="AA6515" s="11">
        <f t="shared" si="318"/>
        <v>61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1.6396761133603239E-2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809</v>
      </c>
      <c r="AA6516" s="11">
        <f t="shared" si="318"/>
        <v>383.4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2.6081582200247217E-3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1135</v>
      </c>
      <c r="AA6517" s="11">
        <f t="shared" si="318"/>
        <v>95.2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1.0502202643171806E-2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1106.8</v>
      </c>
      <c r="AA6518" s="11">
        <f t="shared" si="318"/>
        <v>30.5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3.2797253342970727E-2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1479.9</v>
      </c>
      <c r="AA6519" s="11">
        <f t="shared" si="318"/>
        <v>72.2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1.3859044530035813E-2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923.9</v>
      </c>
      <c r="AA6520" s="11">
        <f t="shared" si="318"/>
        <v>41.4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2.4125987661002272E-2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992.8</v>
      </c>
      <c r="AA6521" s="11">
        <f t="shared" si="318"/>
        <v>5840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1.712328767123288E-4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1071</v>
      </c>
      <c r="AA6522" s="11">
        <f t="shared" si="318"/>
        <v>265.8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3.7628384687208218E-3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788.1</v>
      </c>
      <c r="AA6523" s="11">
        <f t="shared" si="318"/>
        <v>142.5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7.016876030960538E-3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1324</v>
      </c>
      <c r="AA6524" s="11">
        <f t="shared" si="318"/>
        <v>90.6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1.1034743202416918E-2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1165</v>
      </c>
      <c r="AA6525" s="11">
        <f t="shared" si="318"/>
        <v>36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2.7802575107296137E-2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1917</v>
      </c>
      <c r="AA6526" s="11">
        <f t="shared" si="318"/>
        <v>57.4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1.7412623891497132E-2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774.8</v>
      </c>
      <c r="AA6527" s="11">
        <f t="shared" si="318"/>
        <v>23.1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4.3236964377903975E-2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1516</v>
      </c>
      <c r="AA6528" s="11">
        <f t="shared" si="318"/>
        <v>-28.5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-3.503298153034301E-2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1922.9</v>
      </c>
      <c r="AA6529" s="11">
        <f t="shared" si="318"/>
        <v>29.4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3.4026730459202251E-2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2019.6</v>
      </c>
      <c r="AA6530" s="11">
        <f t="shared" si="318"/>
        <v>64.7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1.5448603683897801E-2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569</v>
      </c>
      <c r="AA6531" s="11">
        <f t="shared" si="318"/>
        <v>6322.2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1.5817223198594024E-4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1359.9</v>
      </c>
      <c r="AA6532" s="11">
        <f t="shared" si="318"/>
        <v>-172.4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-5.8018971983234057E-3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1860</v>
      </c>
      <c r="AA6533" s="11">
        <f t="shared" si="318"/>
        <v>61.8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1.6172043010752687E-2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1310</v>
      </c>
      <c r="AA6534" s="11">
        <f t="shared" si="318"/>
        <v>42.4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2.3564885496183206E-2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1629</v>
      </c>
      <c r="AA6535" s="11">
        <f t="shared" si="318"/>
        <v>56.4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1.7728667894413751E-2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3272</v>
      </c>
      <c r="AA6536" s="11">
        <f t="shared" si="318"/>
        <v>116.4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8.5910757946210271E-3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1690</v>
      </c>
      <c r="AA6537" s="11">
        <f t="shared" si="318"/>
        <v>54.4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1.8372781065088759E-2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1517</v>
      </c>
      <c r="AA6538" s="11">
        <f t="shared" si="318"/>
        <v>354.4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2.821357943309163E-3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1364.9</v>
      </c>
      <c r="AA6540" s="11">
        <f t="shared" si="318"/>
        <v>260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3.8464356363103521E-3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6001</v>
      </c>
      <c r="AA6541" s="11">
        <f t="shared" si="318"/>
        <v>164.3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6.0856523912681225E-3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1469</v>
      </c>
      <c r="AA6542" s="11">
        <f t="shared" si="318"/>
        <v>129.19999999999999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7.7399591558883589E-3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941</v>
      </c>
      <c r="AA6543" s="11">
        <f t="shared" si="318"/>
        <v>78.400000000000006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1.2752391073326248E-2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943</v>
      </c>
      <c r="AA6544" s="11">
        <f t="shared" si="318"/>
        <v>42.3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2.361611876988335E-2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1580</v>
      </c>
      <c r="AA6546" s="11">
        <f t="shared" si="318"/>
        <v>56.5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1.7689873417721519E-2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680</v>
      </c>
      <c r="AA6547" s="11">
        <f t="shared" si="318"/>
        <v>71.7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1.3941176470588236E-2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634.5</v>
      </c>
      <c r="AA6548" s="11">
        <f t="shared" si="318"/>
        <v>114.9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8.6997635933806147E-3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977.9</v>
      </c>
      <c r="AA6549" s="11">
        <f t="shared" si="318"/>
        <v>-105.9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-9.4385929031598325E-3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885</v>
      </c>
      <c r="AA6550" s="11">
        <f t="shared" si="318"/>
        <v>43.5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2.3005649717514124E-2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264</v>
      </c>
      <c r="AA6551" s="11">
        <f t="shared" ref="AA6551:AA6614" si="321">ROUND(IFERROR(Z6551/M6551,0),1)</f>
        <v>22.4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4.4545454545454548E-2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739</v>
      </c>
      <c r="AA6552" s="11">
        <f t="shared" si="321"/>
        <v>95.7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1.0446549391069012E-2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469</v>
      </c>
      <c r="AA6553" s="11">
        <f t="shared" si="321"/>
        <v>49.3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2.0298507462686566E-2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205.7</v>
      </c>
      <c r="AA6554" s="11">
        <f t="shared" si="321"/>
        <v>-514.29999999999995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-1.9445794846864367E-3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535.20000000000005</v>
      </c>
      <c r="AA6555" s="11">
        <f t="shared" si="321"/>
        <v>24.8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4.0358744394618833E-2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244.7</v>
      </c>
      <c r="AA6556" s="11">
        <f t="shared" si="321"/>
        <v>9.6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0.10412750306497753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265</v>
      </c>
      <c r="AA6557" s="11">
        <f t="shared" si="321"/>
        <v>31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3.2301886792452834E-2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378</v>
      </c>
      <c r="AA6558" s="11">
        <f t="shared" si="321"/>
        <v>31.6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3.1640211640211642E-2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296.5</v>
      </c>
      <c r="AA6559" s="11">
        <f t="shared" si="321"/>
        <v>24.8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4.0337268128161893E-2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417</v>
      </c>
      <c r="AA6560" s="11">
        <f t="shared" si="321"/>
        <v>221.8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4.5083932853717023E-3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510</v>
      </c>
      <c r="AA6561" s="11">
        <f t="shared" si="321"/>
        <v>29.4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3.3960784313725491E-2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400</v>
      </c>
      <c r="AA6562" s="11">
        <f t="shared" si="321"/>
        <v>-200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-5.0000000000000001E-3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297</v>
      </c>
      <c r="AA6563" s="11">
        <f t="shared" si="321"/>
        <v>-49.5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-2.0202020202020204E-2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277.10000000000002</v>
      </c>
      <c r="AA6564" s="11">
        <f t="shared" si="321"/>
        <v>-461.8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-2.1652832912306026E-3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628</v>
      </c>
      <c r="AA6565" s="11">
        <f t="shared" si="321"/>
        <v>59.9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1.6687898089171975E-2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280</v>
      </c>
      <c r="AA6566" s="11">
        <f t="shared" si="321"/>
        <v>42.9</v>
      </c>
      <c r="AB6566" s="5">
        <f>IFERROR(VLOOKUP(C6566,[2]Sheet1!$B:$F,5,FALSE),0)</f>
        <v>2099157.9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2.3285714285714285E-2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286</v>
      </c>
      <c r="AA6567" s="11">
        <f t="shared" si="321"/>
        <v>-111.7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-8.951048951048951E-3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402</v>
      </c>
      <c r="AA6568" s="11">
        <f t="shared" si="321"/>
        <v>37.1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2.6965174129353234E-2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373</v>
      </c>
      <c r="AA6569" s="11">
        <f t="shared" si="321"/>
        <v>28.4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3.5174262734584447E-2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Power</v>
      </c>
      <c r="Z6570">
        <f>IFERROR(VLOOKUP(C6570,[1]LP!$B:$C,2,FALSE),0)</f>
        <v>849.8</v>
      </c>
      <c r="AA6570" s="11">
        <f t="shared" si="321"/>
        <v>223.6</v>
      </c>
      <c r="AB6570" s="5">
        <f>IFERROR(VLOOKUP(C6570,[2]Sheet1!$B:$F,5,FALSE),0)</f>
        <v>2000000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4.4716403859731699E-3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403</v>
      </c>
      <c r="AA6571" s="11">
        <f t="shared" si="321"/>
        <v>41.6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2.4019851116625308E-2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554</v>
      </c>
      <c r="AA6572" s="11">
        <f t="shared" si="321"/>
        <v>37.799999999999997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2.6425992779783393E-2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558.9</v>
      </c>
      <c r="AA6573" s="11">
        <f t="shared" si="321"/>
        <v>13.2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7.5720164609053495E-2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230</v>
      </c>
      <c r="AA6574" s="11">
        <f t="shared" si="321"/>
        <v>16.899999999999999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5.9304347826086956E-2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472</v>
      </c>
      <c r="AA6575" s="11">
        <f t="shared" si="321"/>
        <v>13.6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7.3728813559322023E-2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301</v>
      </c>
      <c r="AA6576" s="11">
        <f t="shared" si="321"/>
        <v>28.5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3.5083056478405317E-2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Power</v>
      </c>
      <c r="Z6577">
        <f>IFERROR(VLOOKUP(C6577,[1]LP!$B:$C,2,FALSE),0)</f>
        <v>568.9</v>
      </c>
      <c r="AA6577" s="11">
        <f t="shared" si="321"/>
        <v>134.19999999999999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7.4529794339954301E-3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268</v>
      </c>
      <c r="AA6578" s="11">
        <f t="shared" si="321"/>
        <v>-2.2000000000000002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-0.46104477611940298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277</v>
      </c>
      <c r="AA6579" s="11">
        <f t="shared" si="321"/>
        <v>-3462.5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-2.8880866425992781E-4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770</v>
      </c>
      <c r="AA6580" s="11">
        <f t="shared" si="321"/>
        <v>-31.9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-3.1376623376623378E-2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579.9</v>
      </c>
      <c r="AA6581" s="11">
        <f t="shared" si="321"/>
        <v>32.6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3.0694947404724955E-2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660.1</v>
      </c>
      <c r="AA6582" s="11">
        <f t="shared" si="321"/>
        <v>29.4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3.399484926526284E-2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836</v>
      </c>
      <c r="AA6583" s="11">
        <f t="shared" si="321"/>
        <v>125.9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7.942583732057416E-3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563</v>
      </c>
      <c r="AA6584" s="11">
        <f t="shared" si="321"/>
        <v>-49.6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-2.0177619893428062E-2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282.89999999999998</v>
      </c>
      <c r="AA6585" s="11">
        <f t="shared" si="321"/>
        <v>-372.2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-2.6864616472251682E-3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540</v>
      </c>
      <c r="AA6586" s="11">
        <f t="shared" si="321"/>
        <v>27.4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3.651851851851852E-2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448</v>
      </c>
      <c r="AA6587" s="11">
        <f t="shared" si="321"/>
        <v>25.6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3.9017857142857146E-2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227.1</v>
      </c>
      <c r="AA6588" s="11">
        <f t="shared" si="321"/>
        <v>126.2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7.9260237780713338E-3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429</v>
      </c>
      <c r="AA6589" s="11">
        <f t="shared" si="321"/>
        <v>41.4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2.4149184149184148E-2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Power</v>
      </c>
      <c r="Z6590">
        <f>IFERROR(VLOOKUP(C6590,[1]LP!$B:$C,2,FALSE),0)</f>
        <v>344</v>
      </c>
      <c r="AA6590" s="11">
        <f t="shared" si="321"/>
        <v>31.7</v>
      </c>
      <c r="AB6590" s="5">
        <f>IFERROR(VLOOKUP(C6590,[2]Sheet1!$B:$F,5,FALSE),0)</f>
        <v>10000000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3.1511627906976744E-2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535</v>
      </c>
      <c r="AA6591" s="11">
        <f t="shared" si="321"/>
        <v>152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6.5794392523364489E-3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352.9</v>
      </c>
      <c r="AA6592" s="11">
        <f t="shared" si="321"/>
        <v>29.8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3.3550580901105131E-2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1698</v>
      </c>
      <c r="AA6593" s="11">
        <f t="shared" si="321"/>
        <v>122.3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8.1743227326266203E-3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284.7</v>
      </c>
      <c r="AA6594" s="11">
        <f t="shared" si="321"/>
        <v>-374.6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-2.6694766420793819E-3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259.2</v>
      </c>
      <c r="AA6595" s="11">
        <f t="shared" si="321"/>
        <v>-202.5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-4.9382716049382715E-3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491</v>
      </c>
      <c r="AA6596" s="11">
        <f t="shared" si="321"/>
        <v>16.600000000000001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6.0122199592668027E-2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322</v>
      </c>
      <c r="AA6597" s="11">
        <f t="shared" si="321"/>
        <v>196.3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5.0931677018633539E-3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208.6</v>
      </c>
      <c r="AA6598" s="11">
        <f t="shared" si="321"/>
        <v>-32.4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-3.0872483221476513E-2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393.1</v>
      </c>
      <c r="AA6599" s="11">
        <f t="shared" si="321"/>
        <v>8.5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0.11701857033833629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287.10000000000002</v>
      </c>
      <c r="AA6600" s="11">
        <f t="shared" si="321"/>
        <v>18.5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5.405781957506095E-2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374.6</v>
      </c>
      <c r="AA6601" s="11">
        <f t="shared" si="321"/>
        <v>-29.9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-3.3422317138280831E-2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785</v>
      </c>
      <c r="AA6602" s="11">
        <f t="shared" si="321"/>
        <v>80.400000000000006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1.2433121019108279E-2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189.5</v>
      </c>
      <c r="AA6603" s="11">
        <f t="shared" si="321"/>
        <v>-57.1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-1.7519788918205804E-2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299.89999999999998</v>
      </c>
      <c r="AA6604" s="11">
        <f t="shared" si="321"/>
        <v>-58.1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-1.7205735245081694E-2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183.4</v>
      </c>
      <c r="AA6605" s="11">
        <f t="shared" si="321"/>
        <v>15.4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6.4994547437295533E-2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544</v>
      </c>
      <c r="AA6606" s="11">
        <f t="shared" si="321"/>
        <v>-66.7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-1.4999999999999999E-2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498</v>
      </c>
      <c r="AA6607" s="11">
        <f t="shared" si="321"/>
        <v>64.5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1.5502008032128513E-2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517</v>
      </c>
      <c r="AA6608" s="11">
        <f t="shared" si="321"/>
        <v>49.3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2.0270793036750483E-2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418.1</v>
      </c>
      <c r="AA6609" s="11">
        <f t="shared" si="321"/>
        <v>25.4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3.932073666586941E-2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Power</v>
      </c>
      <c r="Z6610">
        <f>IFERROR(VLOOKUP(C6610,[1]LP!$B:$C,2,FALSE),0)</f>
        <v>552</v>
      </c>
      <c r="AA6610" s="11">
        <f t="shared" si="321"/>
        <v>61.6</v>
      </c>
      <c r="AB6610" s="5">
        <f>IFERROR(VLOOKUP(C6610,[2]Sheet1!$B:$F,5,FALSE),0)</f>
        <v>3400000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1.6231884057971015E-2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478</v>
      </c>
      <c r="AA6611" s="11">
        <f t="shared" si="321"/>
        <v>21.2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4.7280334728033474E-2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197</v>
      </c>
      <c r="AA6612" s="11">
        <f t="shared" si="321"/>
        <v>273.60000000000002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3.6548223350253805E-3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Power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8025000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Power</v>
      </c>
      <c r="Z6614">
        <f>IFERROR(VLOOKUP(C6614,[1]LP!$B:$C,2,FALSE),0)</f>
        <v>700</v>
      </c>
      <c r="AA6614" s="11">
        <f t="shared" si="321"/>
        <v>26.5</v>
      </c>
      <c r="AB6614" s="5">
        <f>IFERROR(VLOOKUP(C6614,[2]Sheet1!$B:$F,5,FALSE),0)</f>
        <v>5350000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3.7771428571428574E-2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424</v>
      </c>
      <c r="AA6615" s="11">
        <f t="shared" ref="AA6615:AA6678" si="324">ROUND(IFERROR(Z6615/M6615,0),1)</f>
        <v>22.2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4.4999999999999998E-2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582</v>
      </c>
      <c r="AA6616" s="11">
        <f t="shared" si="324"/>
        <v>12.4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8.0618556701030936E-2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557.1</v>
      </c>
      <c r="AA6617" s="11">
        <f t="shared" si="324"/>
        <v>15.4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6.4763956201759107E-2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338</v>
      </c>
      <c r="AA6618" s="11">
        <f t="shared" si="324"/>
        <v>22.9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4.3668639053254438E-2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553</v>
      </c>
      <c r="AA6619" s="11">
        <f t="shared" si="324"/>
        <v>17.399999999999999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5.7576853526220613E-2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612</v>
      </c>
      <c r="AA6620" s="11">
        <f t="shared" si="324"/>
        <v>15.8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6.3137254901960788E-2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278.89999999999998</v>
      </c>
      <c r="AA6621" s="11">
        <f t="shared" si="324"/>
        <v>-154.9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-6.4539261384008615E-3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664.2</v>
      </c>
      <c r="AA6622" s="11">
        <f t="shared" si="324"/>
        <v>25.3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3.9506172839506165E-2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555</v>
      </c>
      <c r="AA6623" s="11">
        <f t="shared" si="324"/>
        <v>18.8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5.318918918918919E-2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497</v>
      </c>
      <c r="AA6624" s="11">
        <f t="shared" si="324"/>
        <v>37.799999999999997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2.647887323943662E-2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842.5</v>
      </c>
      <c r="AA6625" s="11">
        <f t="shared" si="324"/>
        <v>112.6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8.8783382789317505E-3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725.5</v>
      </c>
      <c r="AA6626" s="11">
        <f t="shared" si="324"/>
        <v>54.8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1.824948311509304E-2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598</v>
      </c>
      <c r="AA6627" s="11">
        <f t="shared" si="324"/>
        <v>34.1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2.9364548494983274E-2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519.5</v>
      </c>
      <c r="AA6628" s="11">
        <f t="shared" si="324"/>
        <v>56.7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1.7632338787295476E-2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196.5</v>
      </c>
      <c r="AA6629" s="11">
        <f t="shared" si="324"/>
        <v>-31.7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-3.1552162849872771E-2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496</v>
      </c>
      <c r="AA6630" s="11">
        <f t="shared" si="324"/>
        <v>17.8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5.6129032258064517E-2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821.1</v>
      </c>
      <c r="AA6631" s="11">
        <f t="shared" si="324"/>
        <v>44.8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2.2311533308975763E-2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239</v>
      </c>
      <c r="AA6632" s="11">
        <f t="shared" si="324"/>
        <v>27.8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3.5983263598326355E-2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444.8</v>
      </c>
      <c r="AA6633" s="11">
        <f t="shared" si="324"/>
        <v>202.2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4.9460431654676264E-3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558.79999999999995</v>
      </c>
      <c r="AA6634" s="11">
        <f t="shared" si="324"/>
        <v>13970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7.1581961345740878E-5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Power</v>
      </c>
      <c r="Z6635">
        <f>IFERROR(VLOOKUP(C6635,[1]LP!$B:$C,2,FALSE),0)</f>
        <v>499</v>
      </c>
      <c r="AA6635" s="11">
        <f t="shared" si="324"/>
        <v>17.100000000000001</v>
      </c>
      <c r="AB6635" s="5">
        <f>IFERROR(VLOOKUP(C6635,[2]Sheet1!$B:$F,5,FALSE),0)</f>
        <v>23152500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5.859719438877755E-2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432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-4.9907407407407407E-2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799</v>
      </c>
      <c r="AA6637" s="11">
        <f t="shared" si="324"/>
        <v>139.69999999999999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7.1589486858573215E-3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494</v>
      </c>
      <c r="AA6638" s="11">
        <f t="shared" si="324"/>
        <v>-1372.2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-7.2874493927125499E-4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766.2</v>
      </c>
      <c r="AA6639" s="11">
        <f t="shared" si="324"/>
        <v>134.9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7.413208039676324E-3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817.9</v>
      </c>
      <c r="AA6640" s="11">
        <f t="shared" si="324"/>
        <v>26.7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3.7412886660961001E-2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575.1</v>
      </c>
      <c r="AA6641" s="11">
        <f t="shared" si="324"/>
        <v>243.7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4.1036341505825066E-3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264</v>
      </c>
      <c r="AA6642" s="11">
        <f t="shared" si="324"/>
        <v>26.2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3.8181818181818185E-2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739</v>
      </c>
      <c r="AA6643" s="11">
        <f t="shared" si="324"/>
        <v>65.099999999999994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1.537212449255751E-2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469</v>
      </c>
      <c r="AA6644" s="11">
        <f t="shared" si="324"/>
        <v>53.9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1.85501066098081E-2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205.7</v>
      </c>
      <c r="AA6645" s="11">
        <f t="shared" si="324"/>
        <v>380.9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2.6251823043266895E-3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535.20000000000005</v>
      </c>
      <c r="AA6646" s="11">
        <f t="shared" si="324"/>
        <v>37.200000000000003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2.6905829596412554E-2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244.7</v>
      </c>
      <c r="AA6647" s="11">
        <f t="shared" si="324"/>
        <v>35.4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2.8279525950143033E-2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265</v>
      </c>
      <c r="AA6648" s="11">
        <f t="shared" si="324"/>
        <v>87.7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1.139622641509434E-2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378</v>
      </c>
      <c r="AA6649" s="11">
        <f t="shared" si="324"/>
        <v>37.6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2.6613756613756614E-2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296.5</v>
      </c>
      <c r="AA6650" s="11">
        <f t="shared" si="324"/>
        <v>29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3.4536256323777402E-2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417</v>
      </c>
      <c r="AA6651" s="11">
        <f t="shared" si="324"/>
        <v>336.3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2.9736211031175059E-3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510</v>
      </c>
      <c r="AA6652" s="11">
        <f t="shared" si="324"/>
        <v>46.2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2.1647058823529412E-2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400</v>
      </c>
      <c r="AA6653" s="11">
        <f t="shared" si="324"/>
        <v>-350.9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-2.8499999999999997E-3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297</v>
      </c>
      <c r="AA6654" s="11">
        <f t="shared" si="324"/>
        <v>-40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-2.4983164983164982E-2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277.10000000000002</v>
      </c>
      <c r="AA6655" s="11">
        <f t="shared" si="324"/>
        <v>-314.89999999999998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-3.1757488271382168E-3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628</v>
      </c>
      <c r="AA6656" s="11">
        <f t="shared" si="324"/>
        <v>108.3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9.2356687898089169E-3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280</v>
      </c>
      <c r="AA6657" s="11">
        <f t="shared" si="324"/>
        <v>-368.4</v>
      </c>
      <c r="AB6657" s="5">
        <f>IFERROR(VLOOKUP(C6657,[2]Sheet1!$B:$F,5,FALSE),0)</f>
        <v>2099157.9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-2.7142857142857142E-3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286</v>
      </c>
      <c r="AA6658" s="11">
        <f t="shared" si="324"/>
        <v>-81.7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-1.2237762237762238E-2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402</v>
      </c>
      <c r="AA6659" s="11">
        <f t="shared" si="324"/>
        <v>153.4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6.5174129353233832E-3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373</v>
      </c>
      <c r="AA6660" s="11">
        <f t="shared" si="324"/>
        <v>37.4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2.6702412868632709E-2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Power</v>
      </c>
      <c r="Z6661">
        <f>IFERROR(VLOOKUP(C6661,[1]LP!$B:$C,2,FALSE),0)</f>
        <v>849.8</v>
      </c>
      <c r="AA6661" s="11">
        <f t="shared" si="324"/>
        <v>183.9</v>
      </c>
      <c r="AB6661" s="5">
        <f>IFERROR(VLOOKUP(C6661,[2]Sheet1!$B:$F,5,FALSE),0)</f>
        <v>2000000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5.4365733113673808E-3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403</v>
      </c>
      <c r="AA6662" s="11">
        <f t="shared" si="324"/>
        <v>54.3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1.8411910669975187E-2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554</v>
      </c>
      <c r="AA6663" s="11">
        <f t="shared" si="324"/>
        <v>39.799999999999997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2.5126353790613717E-2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558.9</v>
      </c>
      <c r="AA6664" s="11">
        <f t="shared" si="324"/>
        <v>14.9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6.7167650742529977E-2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230</v>
      </c>
      <c r="AA6665" s="11">
        <f t="shared" si="324"/>
        <v>-31.6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-3.165217391304348E-2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472</v>
      </c>
      <c r="AA6666" s="11">
        <f t="shared" si="324"/>
        <v>25.8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3.8686440677966102E-2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301</v>
      </c>
      <c r="AA6667" s="11">
        <f t="shared" si="324"/>
        <v>68.400000000000006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1.4617940199335549E-2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Power</v>
      </c>
      <c r="Z6668">
        <f>IFERROR(VLOOKUP(C6668,[1]LP!$B:$C,2,FALSE),0)</f>
        <v>568.9</v>
      </c>
      <c r="AA6668" s="11">
        <f t="shared" si="324"/>
        <v>206.1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4.8514677447706097E-3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268</v>
      </c>
      <c r="AA6669" s="11">
        <f t="shared" si="324"/>
        <v>-4.4000000000000004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-0.2278358208955224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277</v>
      </c>
      <c r="AA6670" s="11">
        <f t="shared" si="324"/>
        <v>-29.1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-3.4368231046931409E-2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770</v>
      </c>
      <c r="AA6671" s="11">
        <f t="shared" si="324"/>
        <v>-458.3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-2.1818181818181819E-3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579.9</v>
      </c>
      <c r="AA6672" s="11">
        <f t="shared" si="324"/>
        <v>77.7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1.2864286946025177E-2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660.1</v>
      </c>
      <c r="AA6673" s="11">
        <f t="shared" si="324"/>
        <v>29.5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3.3903953946371759E-2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836</v>
      </c>
      <c r="AA6674" s="11">
        <f t="shared" si="324"/>
        <v>121.5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8.2296650717703351E-3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563</v>
      </c>
      <c r="AA6675" s="11">
        <f t="shared" si="324"/>
        <v>180.4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5.5417406749555956E-3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282.89999999999998</v>
      </c>
      <c r="AA6676" s="11">
        <f t="shared" si="324"/>
        <v>-362.7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-2.7571580063626725E-3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540</v>
      </c>
      <c r="AA6677" s="11">
        <f t="shared" si="324"/>
        <v>33.299999999999997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3.0037037037037036E-2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448</v>
      </c>
      <c r="AA6678" s="11">
        <f t="shared" si="324"/>
        <v>27.5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3.6383928571428574E-2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227.1</v>
      </c>
      <c r="AA6679" s="11">
        <f t="shared" ref="AA6679:AA6742" si="327">ROUND(IFERROR(Z6679/M6679,0),1)</f>
        <v>-1135.5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-8.8066930867459277E-4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429</v>
      </c>
      <c r="AA6680" s="11">
        <f t="shared" si="327"/>
        <v>69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1.4498834498834498E-2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Power</v>
      </c>
      <c r="Z6681">
        <f>IFERROR(VLOOKUP(C6681,[1]LP!$B:$C,2,FALSE),0)</f>
        <v>344</v>
      </c>
      <c r="AA6681" s="11">
        <f t="shared" si="327"/>
        <v>242.3</v>
      </c>
      <c r="AB6681" s="5">
        <f>IFERROR(VLOOKUP(C6681,[2]Sheet1!$B:$F,5,FALSE),0)</f>
        <v>10000000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4.1279069767441862E-3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535</v>
      </c>
      <c r="AA6682" s="11">
        <f t="shared" si="327"/>
        <v>-241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-4.1495327102803745E-3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352.9</v>
      </c>
      <c r="AA6683" s="11">
        <f t="shared" si="327"/>
        <v>68.400000000000006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1.4621705865684332E-2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1698</v>
      </c>
      <c r="AA6684" s="11">
        <f t="shared" si="327"/>
        <v>128.80000000000001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7.7620730270906947E-3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284.7</v>
      </c>
      <c r="AA6685" s="11">
        <f t="shared" si="327"/>
        <v>-459.2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-2.1777309448542327E-3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259.2</v>
      </c>
      <c r="AA6686" s="11">
        <f t="shared" si="327"/>
        <v>-185.1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-5.4012345679012343E-3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491</v>
      </c>
      <c r="AA6687" s="11">
        <f t="shared" si="327"/>
        <v>23.1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4.3217922606924641E-2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322</v>
      </c>
      <c r="AA6688" s="11">
        <f t="shared" si="327"/>
        <v>173.1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5.776397515527951E-3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208.6</v>
      </c>
      <c r="AA6689" s="11">
        <f t="shared" si="327"/>
        <v>-76.099999999999994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-1.3135186960690317E-2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393.1</v>
      </c>
      <c r="AA6690" s="11">
        <f t="shared" si="327"/>
        <v>19.8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5.0572373441872293E-2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287.10000000000002</v>
      </c>
      <c r="AA6691" s="11">
        <f t="shared" si="327"/>
        <v>29.2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3.4273772204806686E-2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374.6</v>
      </c>
      <c r="AA6692" s="11">
        <f t="shared" si="327"/>
        <v>-23.2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-4.3032568072610786E-2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785</v>
      </c>
      <c r="AA6693" s="11">
        <f t="shared" si="327"/>
        <v>288.60000000000002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3.4649681528662424E-3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189.5</v>
      </c>
      <c r="AA6694" s="11">
        <f t="shared" si="327"/>
        <v>-22.8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-4.3905013192612141E-2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299.89999999999998</v>
      </c>
      <c r="AA6695" s="11">
        <f t="shared" si="327"/>
        <v>-74.2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-1.3471157052350784E-2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183.4</v>
      </c>
      <c r="AA6696" s="11">
        <f t="shared" si="327"/>
        <v>-23.7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-4.2202835332606325E-2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544</v>
      </c>
      <c r="AA6697" s="11">
        <f t="shared" si="327"/>
        <v>-632.6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-1.5808823529411765E-3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498</v>
      </c>
      <c r="AA6698" s="11">
        <f t="shared" si="327"/>
        <v>89.6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1.1164658634538152E-2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517</v>
      </c>
      <c r="AA6699" s="11">
        <f t="shared" si="327"/>
        <v>114.4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8.7427466150870395E-3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418.1</v>
      </c>
      <c r="AA6700" s="11">
        <f t="shared" si="327"/>
        <v>32.5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3.0758191820138718E-2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Power</v>
      </c>
      <c r="Z6701">
        <f>IFERROR(VLOOKUP(C6701,[1]LP!$B:$C,2,FALSE),0)</f>
        <v>552</v>
      </c>
      <c r="AA6701" s="11">
        <f t="shared" si="327"/>
        <v>-89.9</v>
      </c>
      <c r="AB6701" s="5">
        <f>IFERROR(VLOOKUP(C6701,[2]Sheet1!$B:$F,5,FALSE),0)</f>
        <v>3400000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-1.1123188405797102E-2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478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3.1213389121338912E-2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197</v>
      </c>
      <c r="AA6703" s="11">
        <f t="shared" si="327"/>
        <v>-76.400000000000006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-1.3096446700507615E-2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Power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8025000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Power</v>
      </c>
      <c r="Z6705">
        <f>IFERROR(VLOOKUP(C6705,[1]LP!$B:$C,2,FALSE),0)</f>
        <v>700</v>
      </c>
      <c r="AA6705" s="11">
        <f t="shared" si="327"/>
        <v>53</v>
      </c>
      <c r="AB6705" s="5">
        <f>IFERROR(VLOOKUP(C6705,[2]Sheet1!$B:$F,5,FALSE),0)</f>
        <v>5350000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1.8885714285714287E-2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424</v>
      </c>
      <c r="AA6706" s="11">
        <f t="shared" si="327"/>
        <v>113.4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8.8207547169811325E-3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582</v>
      </c>
      <c r="AA6707" s="11">
        <f t="shared" si="327"/>
        <v>14.8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6.759450171821306E-2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557.1</v>
      </c>
      <c r="AA6708" s="11">
        <f t="shared" si="327"/>
        <v>24.9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4.0100520552863041E-2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338</v>
      </c>
      <c r="AA6709" s="11">
        <f t="shared" si="327"/>
        <v>33.700000000000003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2.9704142011834318E-2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553</v>
      </c>
      <c r="AA6710" s="11">
        <f t="shared" si="327"/>
        <v>27.2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3.6708860759493672E-2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612</v>
      </c>
      <c r="AA6711" s="11">
        <f t="shared" si="327"/>
        <v>26.2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3.8235294117647055E-2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278.89999999999998</v>
      </c>
      <c r="AA6712" s="11">
        <f t="shared" si="327"/>
        <v>-121.3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-8.2466833990677661E-3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664.2</v>
      </c>
      <c r="AA6713" s="11">
        <f t="shared" si="327"/>
        <v>31.4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3.1857874134296894E-2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555</v>
      </c>
      <c r="AA6714" s="11">
        <f t="shared" si="327"/>
        <v>27.8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3.5963963963963966E-2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497</v>
      </c>
      <c r="AA6715" s="11">
        <f t="shared" si="327"/>
        <v>78.099999999999994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1.2796780684104628E-2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842.5</v>
      </c>
      <c r="AA6716" s="11">
        <f t="shared" si="327"/>
        <v>294.60000000000002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3.3946587537091988E-3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725.5</v>
      </c>
      <c r="AA6717" s="11">
        <f t="shared" si="327"/>
        <v>124.2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8.049620951068228E-3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598</v>
      </c>
      <c r="AA6718" s="11">
        <f t="shared" si="327"/>
        <v>84.2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1.1872909698996655E-2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519.5</v>
      </c>
      <c r="AA6719" s="11">
        <f t="shared" si="327"/>
        <v>-12987.5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-7.699711260827719E-5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196.5</v>
      </c>
      <c r="AA6720" s="11">
        <f t="shared" si="327"/>
        <v>-19.8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-5.0483460559796439E-2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496</v>
      </c>
      <c r="AA6721" s="11">
        <f t="shared" si="327"/>
        <v>22.8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4.3870967741935489E-2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821.1</v>
      </c>
      <c r="AA6722" s="11">
        <f t="shared" si="327"/>
        <v>42.5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2.3553769333820484E-2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239</v>
      </c>
      <c r="AA6723" s="11">
        <f t="shared" si="327"/>
        <v>111.7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8.9539748953974905E-3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444.8</v>
      </c>
      <c r="AA6724" s="11">
        <f t="shared" si="327"/>
        <v>7413.3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1.3489208633093525E-4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558.79999999999995</v>
      </c>
      <c r="AA6725" s="11">
        <f t="shared" si="327"/>
        <v>-570.20000000000005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-1.7537580529706515E-3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Power</v>
      </c>
      <c r="Z6726">
        <f>IFERROR(VLOOKUP(C6726,[1]LP!$B:$C,2,FALSE),0)</f>
        <v>499</v>
      </c>
      <c r="AA6726" s="11">
        <f t="shared" si="327"/>
        <v>45.3</v>
      </c>
      <c r="AB6726" s="5">
        <f>IFERROR(VLOOKUP(C6726,[2]Sheet1!$B:$F,5,FALSE),0)</f>
        <v>23152500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2.2084168336673347E-2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432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-8.9722222222222217E-2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799</v>
      </c>
      <c r="AA6728" s="11">
        <f t="shared" si="327"/>
        <v>82.9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1.2065081351689613E-2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494</v>
      </c>
      <c r="AA6729" s="11">
        <f t="shared" si="327"/>
        <v>-2058.3000000000002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-4.8582995951417001E-4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766.2</v>
      </c>
      <c r="AA6730" s="11">
        <f t="shared" si="327"/>
        <v>161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6.2124771600104408E-3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817.9</v>
      </c>
      <c r="AA6731" s="11">
        <f t="shared" si="327"/>
        <v>34.4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2.9050006113216776E-2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575.1</v>
      </c>
      <c r="AA6732" s="11">
        <f t="shared" si="327"/>
        <v>209.9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4.7643888019474872E-3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264</v>
      </c>
      <c r="AA6733" s="11">
        <f t="shared" si="327"/>
        <v>22.3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4.4848484848484846E-2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739</v>
      </c>
      <c r="AA6734" s="11">
        <f t="shared" si="327"/>
        <v>90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1.1109607577807849E-2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469</v>
      </c>
      <c r="AA6735" s="11">
        <f t="shared" si="327"/>
        <v>60.8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1.6439232409381662E-2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205.7</v>
      </c>
      <c r="AA6736" s="11">
        <f t="shared" si="327"/>
        <v>-478.4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-2.0904229460379192E-3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535.20000000000005</v>
      </c>
      <c r="AA6737" s="11">
        <f t="shared" si="327"/>
        <v>54.2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1.8441704035874435E-2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244.7</v>
      </c>
      <c r="AA6738" s="11">
        <f t="shared" si="327"/>
        <v>104.1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9.6035962402942383E-3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265</v>
      </c>
      <c r="AA6739" s="11">
        <f t="shared" si="327"/>
        <v>243.1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4.1132075471698119E-3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378</v>
      </c>
      <c r="AA6740" s="11">
        <f t="shared" si="327"/>
        <v>429.5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2.3280423280423279E-3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296.5</v>
      </c>
      <c r="AA6741" s="11">
        <f t="shared" si="327"/>
        <v>38.299999999999997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2.6138279932546374E-2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417</v>
      </c>
      <c r="AA6742" s="11">
        <f t="shared" si="327"/>
        <v>502.4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1.9904076738609111E-3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510</v>
      </c>
      <c r="AA6743" s="11">
        <f t="shared" ref="AA6743:AA6806" si="330">ROUND(IFERROR(Z6743/M6743,0),1)</f>
        <v>67.5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1.4823529411764706E-2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400</v>
      </c>
      <c r="AA6744" s="11">
        <f t="shared" si="330"/>
        <v>-105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-9.5250000000000005E-3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297</v>
      </c>
      <c r="AA6745" s="11">
        <f t="shared" si="330"/>
        <v>-33.5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-2.9865319865319862E-2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277.10000000000002</v>
      </c>
      <c r="AA6746" s="11">
        <f t="shared" si="330"/>
        <v>-97.6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-1.0249007578491518E-2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628</v>
      </c>
      <c r="AA6747" s="11">
        <f t="shared" si="330"/>
        <v>189.2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5.2866242038216559E-3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280</v>
      </c>
      <c r="AA6748" s="11">
        <f t="shared" si="330"/>
        <v>-114.3</v>
      </c>
      <c r="AB6748" s="5">
        <f>IFERROR(VLOOKUP(C6748,[2]Sheet1!$B:$F,5,FALSE),0)</f>
        <v>2099157.9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-8.7500000000000008E-3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286</v>
      </c>
      <c r="AA6749" s="11">
        <f t="shared" si="330"/>
        <v>-50.8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-1.9685314685314686E-2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402</v>
      </c>
      <c r="AA6750" s="11">
        <f t="shared" si="330"/>
        <v>245.1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4.0796019900497509E-3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373</v>
      </c>
      <c r="AA6751" s="11">
        <f t="shared" si="330"/>
        <v>60.1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1.6648793565683644E-2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Power</v>
      </c>
      <c r="Z6752">
        <f>IFERROR(VLOOKUP(C6752,[1]LP!$B:$C,2,FALSE),0)</f>
        <v>849.8</v>
      </c>
      <c r="AA6752" s="11">
        <f t="shared" si="330"/>
        <v>298.2</v>
      </c>
      <c r="AB6752" s="5">
        <f>IFERROR(VLOOKUP(C6752,[2]Sheet1!$B:$F,5,FALSE),0)</f>
        <v>2000000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3.3537302894798781E-3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403</v>
      </c>
      <c r="AA6753" s="11">
        <f t="shared" si="330"/>
        <v>84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1.1910669975186104E-2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554</v>
      </c>
      <c r="AA6754" s="11">
        <f t="shared" si="330"/>
        <v>106.7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9.3682310469314078E-3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558.9</v>
      </c>
      <c r="AA6755" s="11">
        <f t="shared" si="330"/>
        <v>19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5.2621220254070497E-2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230</v>
      </c>
      <c r="AA6756" s="11">
        <f t="shared" si="330"/>
        <v>-16.3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-6.1217391304347828E-2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472</v>
      </c>
      <c r="AA6757" s="11">
        <f t="shared" si="330"/>
        <v>65.3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1.5317796610169493E-2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301</v>
      </c>
      <c r="AA6758" s="11">
        <f t="shared" si="330"/>
        <v>-381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-2.6245847176079736E-3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Power</v>
      </c>
      <c r="Z6759">
        <f>IFERROR(VLOOKUP(C6759,[1]LP!$B:$C,2,FALSE),0)</f>
        <v>568.9</v>
      </c>
      <c r="AA6759" s="11">
        <f t="shared" si="330"/>
        <v>362.4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2.7597117243803836E-3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268</v>
      </c>
      <c r="AA6760" s="11">
        <f t="shared" si="330"/>
        <v>-6.4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-0.15626865671641793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277</v>
      </c>
      <c r="AA6761" s="11">
        <f t="shared" si="330"/>
        <v>-20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-4.9963898916967509E-2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770</v>
      </c>
      <c r="AA6762" s="11">
        <f t="shared" si="330"/>
        <v>-78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-1.2818181818181817E-2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579.9</v>
      </c>
      <c r="AA6763" s="11">
        <f t="shared" si="330"/>
        <v>118.1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8.4669770650112088E-3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660.1</v>
      </c>
      <c r="AA6764" s="11">
        <f t="shared" si="330"/>
        <v>38.6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2.5920315103772153E-2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836</v>
      </c>
      <c r="AA6765" s="11">
        <f t="shared" si="330"/>
        <v>142.19999999999999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7.0334928229665071E-3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563</v>
      </c>
      <c r="AA6766" s="11">
        <f t="shared" si="330"/>
        <v>2963.2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3.3747779751332148E-4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282.89999999999998</v>
      </c>
      <c r="AA6767" s="11">
        <f t="shared" si="330"/>
        <v>-35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-2.8561329091551787E-2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540</v>
      </c>
      <c r="AA6768" s="11">
        <f t="shared" si="330"/>
        <v>42.9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2.3314814814814816E-2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448</v>
      </c>
      <c r="AA6769" s="11">
        <f t="shared" si="330"/>
        <v>53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1.8861607142857142E-2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227.1</v>
      </c>
      <c r="AA6770" s="11">
        <f t="shared" si="330"/>
        <v>-114.1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-8.7626596213121969E-3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429</v>
      </c>
      <c r="AA6771" s="11">
        <f t="shared" si="330"/>
        <v>161.9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6.1771561771561774E-3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Power</v>
      </c>
      <c r="Z6772">
        <f>IFERROR(VLOOKUP(C6772,[1]LP!$B:$C,2,FALSE),0)</f>
        <v>344</v>
      </c>
      <c r="AA6772" s="11">
        <f t="shared" si="330"/>
        <v>-52.4</v>
      </c>
      <c r="AB6772" s="5">
        <f>IFERROR(VLOOKUP(C6772,[2]Sheet1!$B:$F,5,FALSE),0)</f>
        <v>10000000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-1.9069767441860463E-2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535</v>
      </c>
      <c r="AA6773" s="11">
        <f t="shared" si="330"/>
        <v>-111.7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-8.9532710280373837E-3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352.9</v>
      </c>
      <c r="AA6774" s="11">
        <f t="shared" si="330"/>
        <v>678.7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1.473505242278266E-3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1698</v>
      </c>
      <c r="AA6775" s="11">
        <f t="shared" si="330"/>
        <v>169.1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5.91283863368669E-3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284.7</v>
      </c>
      <c r="AA6776" s="11">
        <f t="shared" si="330"/>
        <v>-474.5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-2.1074815595363539E-3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259.2</v>
      </c>
      <c r="AA6777" s="11">
        <f t="shared" si="330"/>
        <v>135.69999999999999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7.3688271604938271E-3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491</v>
      </c>
      <c r="AA6778" s="11">
        <f t="shared" si="330"/>
        <v>40.5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2.4684317718940935E-2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322</v>
      </c>
      <c r="AA6779" s="11">
        <f t="shared" si="330"/>
        <v>143.80000000000001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6.956521739130435E-3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208.6</v>
      </c>
      <c r="AA6780" s="11">
        <f t="shared" si="330"/>
        <v>-143.9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-6.9511025886864813E-3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393.1</v>
      </c>
      <c r="AA6781" s="11">
        <f t="shared" si="330"/>
        <v>53.5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1.8697532434495037E-2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287.10000000000002</v>
      </c>
      <c r="AA6782" s="11">
        <f t="shared" si="330"/>
        <v>46.5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2.1490769766631834E-2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374.6</v>
      </c>
      <c r="AA6783" s="11">
        <f t="shared" si="330"/>
        <v>-52.4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-1.9087026161238654E-2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785</v>
      </c>
      <c r="AA6784" s="11">
        <f t="shared" si="330"/>
        <v>-892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-1.1210191082802548E-3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299.89999999999998</v>
      </c>
      <c r="AA6785" s="11">
        <f t="shared" si="330"/>
        <v>-46.9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-2.1340446815605204E-2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183.4</v>
      </c>
      <c r="AA6786" s="11">
        <f t="shared" si="330"/>
        <v>-14.1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-7.0937840785169029E-2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544</v>
      </c>
      <c r="AA6787" s="11">
        <f t="shared" si="330"/>
        <v>-428.3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-2.3345588235294118E-3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498</v>
      </c>
      <c r="AA6788" s="11">
        <f t="shared" si="330"/>
        <v>128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7.8112449799196786E-3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517</v>
      </c>
      <c r="AA6789" s="11">
        <f t="shared" si="330"/>
        <v>-161.1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-6.2088974854932304E-3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418.1</v>
      </c>
      <c r="AA6790" s="11">
        <f t="shared" si="330"/>
        <v>73.5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1.3609184405644582E-2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Power</v>
      </c>
      <c r="Z6791">
        <f>IFERROR(VLOOKUP(C6791,[1]LP!$B:$C,2,FALSE),0)</f>
        <v>552</v>
      </c>
      <c r="AA6791" s="11">
        <f t="shared" si="330"/>
        <v>-46</v>
      </c>
      <c r="AB6791" s="5">
        <f>IFERROR(VLOOKUP(C6791,[2]Sheet1!$B:$F,5,FALSE),0)</f>
        <v>3400000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-2.1757246376811593E-2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478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1.6380753138075313E-2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197</v>
      </c>
      <c r="AA6793" s="11">
        <f t="shared" si="330"/>
        <v>-89.1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-1.1218274111675126E-2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Power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8025000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Power</v>
      </c>
      <c r="Z6795">
        <f>IFERROR(VLOOKUP(C6795,[1]LP!$B:$C,2,FALSE),0)</f>
        <v>700</v>
      </c>
      <c r="AA6795" s="11">
        <f t="shared" si="330"/>
        <v>61.6</v>
      </c>
      <c r="AB6795" s="5">
        <f>IFERROR(VLOOKUP(C6795,[2]Sheet1!$B:$F,5,FALSE),0)</f>
        <v>5350000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1.6242857142857142E-2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424</v>
      </c>
      <c r="AA6796" s="11">
        <f t="shared" si="330"/>
        <v>1570.4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6.3679245283018867E-4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582</v>
      </c>
      <c r="AA6797" s="11">
        <f t="shared" si="330"/>
        <v>24.4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4.0910652920962194E-2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557.1</v>
      </c>
      <c r="AA6798" s="11">
        <f t="shared" si="330"/>
        <v>46.9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2.1342667384670617E-2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338</v>
      </c>
      <c r="AA6799" s="11">
        <f t="shared" si="330"/>
        <v>43.3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2.3106508875739645E-2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553</v>
      </c>
      <c r="AA6800" s="11">
        <f t="shared" si="330"/>
        <v>40.799999999999997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2.4538878842676311E-2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612</v>
      </c>
      <c r="AA6801" s="11">
        <f t="shared" si="330"/>
        <v>45.2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2.2140522875816995E-2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278.89999999999998</v>
      </c>
      <c r="AA6802" s="11">
        <f t="shared" si="330"/>
        <v>-81.3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-1.2298314808174974E-2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664.2</v>
      </c>
      <c r="AA6803" s="11">
        <f t="shared" si="330"/>
        <v>40.299999999999997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2.4826859379704903E-2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555</v>
      </c>
      <c r="AA6804" s="11">
        <f t="shared" si="330"/>
        <v>56.9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1.7585585585585584E-2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497</v>
      </c>
      <c r="AA6805" s="11">
        <f t="shared" si="330"/>
        <v>138.4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7.2233400402414482E-3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842.5</v>
      </c>
      <c r="AA6806" s="11">
        <f t="shared" si="330"/>
        <v>1015.1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9.8516320474777434E-4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725.5</v>
      </c>
      <c r="AA6807" s="11">
        <f t="shared" ref="AA6807:AA6821" si="333">ROUND(IFERROR(Z6807/M6807,0),1)</f>
        <v>450.6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2.2191592005513438E-3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598</v>
      </c>
      <c r="AA6808" s="11">
        <f t="shared" si="333"/>
        <v>236.4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4.2307692307692307E-3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519.5</v>
      </c>
      <c r="AA6809" s="11">
        <f t="shared" si="333"/>
        <v>-156.5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-6.3907603464870063E-3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196.5</v>
      </c>
      <c r="AA6810" s="11">
        <f t="shared" si="333"/>
        <v>-16.5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-6.0610687022900761E-2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496</v>
      </c>
      <c r="AA6811" s="11">
        <f t="shared" si="333"/>
        <v>34.299999999999997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2.9193548387096774E-2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821.1</v>
      </c>
      <c r="AA6812" s="11">
        <f t="shared" si="333"/>
        <v>52.9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1.8901473632931431E-2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239</v>
      </c>
      <c r="AA6813" s="11">
        <f t="shared" si="333"/>
        <v>746.9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1.3389121338912135E-3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444.8</v>
      </c>
      <c r="AA6814" s="11">
        <f t="shared" si="333"/>
        <v>-147.80000000000001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-6.7670863309352508E-3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558.79999999999995</v>
      </c>
      <c r="AA6815" s="11">
        <f t="shared" si="333"/>
        <v>-85.2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-1.1739441660701504E-2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Power</v>
      </c>
      <c r="Z6816">
        <f>IFERROR(VLOOKUP(C6816,[1]LP!$B:$C,2,FALSE),0)</f>
        <v>499</v>
      </c>
      <c r="AA6816" s="11">
        <f t="shared" si="333"/>
        <v>94.3</v>
      </c>
      <c r="AB6816" s="5">
        <f>IFERROR(VLOOKUP(C6816,[2]Sheet1!$B:$F,5,FALSE),0)</f>
        <v>23152500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1.0601202404809619E-2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432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-0.10423611111111111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799</v>
      </c>
      <c r="AA6818" s="11">
        <f t="shared" si="333"/>
        <v>120.2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8.3229036295369221E-3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766.2</v>
      </c>
      <c r="AA6819" s="11">
        <f t="shared" si="333"/>
        <v>81.099999999999994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1.2333594361785433E-2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817.9</v>
      </c>
      <c r="AA6820" s="11">
        <f t="shared" si="333"/>
        <v>55.7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1.7948404450421812E-2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575.1</v>
      </c>
      <c r="AA6821" s="11">
        <f t="shared" si="333"/>
        <v>553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1.8083811511041558E-3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477</v>
      </c>
      <c r="AA6822" s="11">
        <f t="shared" ref="AA6822:AA6885" si="336">ROUND(IFERROR(Z6822/M6822,0),1)</f>
        <v>30.5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3.2788259958071282E-2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846.1</v>
      </c>
      <c r="AA6823" s="11">
        <f t="shared" si="336"/>
        <v>134.69999999999999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7.4222905093960529E-3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763</v>
      </c>
      <c r="AA6824" s="11">
        <f t="shared" si="336"/>
        <v>84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1.1900393184796855E-2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584.4</v>
      </c>
      <c r="AA6825" s="11">
        <f t="shared" si="336"/>
        <v>55.1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1.8138261464750172E-2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465.2</v>
      </c>
      <c r="AA6826" s="11">
        <f t="shared" si="336"/>
        <v>35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2.8546861564918313E-2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460.4</v>
      </c>
      <c r="AA6827" s="11">
        <f t="shared" si="336"/>
        <v>26.8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3.7271937445699392E-2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441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2.6303854875283444E-2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466</v>
      </c>
      <c r="AA6829" s="11">
        <f t="shared" si="336"/>
        <v>27.8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3.5965665236051506E-2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443</v>
      </c>
      <c r="AA6830" s="11">
        <f t="shared" si="336"/>
        <v>48.2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2.0767494356659141E-2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392.8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2.7291242362525458E-2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365.1</v>
      </c>
      <c r="AA6832" s="11">
        <f t="shared" si="336"/>
        <v>28.9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3.4620651876198304E-2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508</v>
      </c>
      <c r="AA6833" s="11">
        <f t="shared" si="336"/>
        <v>47.6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2.1023622047244093E-2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1780</v>
      </c>
      <c r="AA6834" s="11">
        <f t="shared" si="336"/>
        <v>445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2.2471910112359553E-3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1474</v>
      </c>
      <c r="AA6835" s="11">
        <f t="shared" si="336"/>
        <v>1754.8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5.6987788331071916E-4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477</v>
      </c>
      <c r="AA6836" s="11">
        <f t="shared" si="336"/>
        <v>32.4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3.0859538784067088E-2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846.1</v>
      </c>
      <c r="AA6837" s="11">
        <f t="shared" si="336"/>
        <v>149.5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6.6895166056021747E-3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763</v>
      </c>
      <c r="AA6838" s="11">
        <f t="shared" si="336"/>
        <v>73.599999999999994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1.3577981651376147E-2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584.4</v>
      </c>
      <c r="AA6839" s="11">
        <f t="shared" si="336"/>
        <v>54.6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1.8309377138945926E-2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465.2</v>
      </c>
      <c r="AA6840" s="11">
        <f t="shared" si="336"/>
        <v>50.5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1.9819432502149615E-2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460.4</v>
      </c>
      <c r="AA6841" s="11">
        <f t="shared" si="336"/>
        <v>30.5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3.2797567332754129E-2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441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2.4263038548752832E-2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466</v>
      </c>
      <c r="AA6843" s="11">
        <f t="shared" si="336"/>
        <v>41.5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2.4077253218884122E-2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443</v>
      </c>
      <c r="AA6844" s="11">
        <f t="shared" si="336"/>
        <v>56.6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1.765237020316027E-2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392.8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2.3523421588594703E-2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365.1</v>
      </c>
      <c r="AA6846" s="11">
        <f t="shared" si="336"/>
        <v>44.4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2.2514379622021366E-2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508</v>
      </c>
      <c r="AA6847" s="11">
        <f t="shared" si="336"/>
        <v>65.8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1.5196850393700787E-2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1780</v>
      </c>
      <c r="AA6848" s="11">
        <f t="shared" si="336"/>
        <v>577.9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1.7303370786516854E-3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1474</v>
      </c>
      <c r="AA6849" s="11">
        <f t="shared" si="336"/>
        <v>1390.6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7.1913161465400274E-4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477</v>
      </c>
      <c r="AA6850" s="11">
        <f t="shared" si="336"/>
        <v>36.4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2.7505241090146747E-2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846.1</v>
      </c>
      <c r="AA6851" s="11">
        <f t="shared" si="336"/>
        <v>134.5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7.4341094433282113E-3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763</v>
      </c>
      <c r="AA6852" s="11">
        <f t="shared" si="336"/>
        <v>79.2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1.2621231979030145E-2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584.4</v>
      </c>
      <c r="AA6853" s="11">
        <f t="shared" si="336"/>
        <v>56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1.786447638603696E-2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465.2</v>
      </c>
      <c r="AA6854" s="11">
        <f t="shared" si="336"/>
        <v>48.8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2.0485812553740327E-2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460.4</v>
      </c>
      <c r="AA6855" s="11">
        <f t="shared" si="336"/>
        <v>34.4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2.9039965247610773E-2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441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2.2131519274376416E-2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466</v>
      </c>
      <c r="AA6857" s="11">
        <f t="shared" si="336"/>
        <v>42.1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2.3755364806866953E-2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443</v>
      </c>
      <c r="AA6858" s="11">
        <f t="shared" si="336"/>
        <v>56.3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1.7765237020316026E-2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392.8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2.2836048879837069E-2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365.1</v>
      </c>
      <c r="AA6860" s="11">
        <f t="shared" si="336"/>
        <v>53.1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1.8844152287044644E-2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508</v>
      </c>
      <c r="AA6861" s="11">
        <f t="shared" si="336"/>
        <v>66.599999999999994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1.5019685039370078E-2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1780</v>
      </c>
      <c r="AA6862" s="11">
        <f t="shared" si="336"/>
        <v>365.5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2.7359550561797752E-3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1474</v>
      </c>
      <c r="AA6863" s="11">
        <f t="shared" si="336"/>
        <v>788.2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1.2686567164179106E-3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505</v>
      </c>
      <c r="AA6864" s="11">
        <f t="shared" si="336"/>
        <v>200.4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4.9900990099009902E-3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649.1</v>
      </c>
      <c r="AA6865" s="11">
        <f t="shared" si="336"/>
        <v>58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1.7254660298875363E-2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673.8</v>
      </c>
      <c r="AA6866" s="11">
        <f t="shared" si="336"/>
        <v>86.4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1.1576135351736421E-2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624</v>
      </c>
      <c r="AA6867" s="11">
        <f t="shared" si="336"/>
        <v>35.9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2.782051282051282E-2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711</v>
      </c>
      <c r="AA6868" s="11">
        <f t="shared" si="336"/>
        <v>45.8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2.1828410689170182E-2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14861</v>
      </c>
      <c r="AA6869" s="11">
        <f t="shared" si="336"/>
        <v>63.3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1.5805127514972074E-2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429</v>
      </c>
      <c r="AA6870" s="11">
        <f t="shared" si="336"/>
        <v>53.4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1.8741258741258739E-2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511</v>
      </c>
      <c r="AA6871" s="11">
        <f t="shared" si="336"/>
        <v>48.4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2.0665362035225048E-2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476</v>
      </c>
      <c r="AA6872" s="11">
        <f t="shared" si="336"/>
        <v>46.9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2.134453781512605E-2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709</v>
      </c>
      <c r="AA6873" s="11">
        <f t="shared" si="336"/>
        <v>77.7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1.2863187588152325E-2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604</v>
      </c>
      <c r="AA6874" s="11">
        <f t="shared" si="336"/>
        <v>-44.3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-2.2582781456953645E-2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459</v>
      </c>
      <c r="AA6875" s="11">
        <f t="shared" si="336"/>
        <v>-133.4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-7.4945533769063179E-3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1335</v>
      </c>
      <c r="AA6876" s="11">
        <f t="shared" si="336"/>
        <v>4767.8999999999996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2.0973782771535582E-4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505</v>
      </c>
      <c r="AA6877" s="11">
        <f t="shared" si="336"/>
        <v>55.6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1.7980198019801979E-2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649.1</v>
      </c>
      <c r="AA6878" s="11">
        <f t="shared" si="336"/>
        <v>56.1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1.7840086273301494E-2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673.8</v>
      </c>
      <c r="AA6879" s="11">
        <f t="shared" si="336"/>
        <v>113.4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8.8156723063223513E-3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624</v>
      </c>
      <c r="AA6880" s="11">
        <f t="shared" si="336"/>
        <v>35.4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2.8237179487179489E-2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711</v>
      </c>
      <c r="AA6881" s="11">
        <f t="shared" si="336"/>
        <v>42.7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2.3403656821378342E-2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14861</v>
      </c>
      <c r="AA6882" s="11">
        <f t="shared" si="336"/>
        <v>57.1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1.7498149518874909E-2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429</v>
      </c>
      <c r="AA6883" s="11">
        <f t="shared" si="336"/>
        <v>45.4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2.2004662004662005E-2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511</v>
      </c>
      <c r="AA6884" s="11">
        <f t="shared" si="336"/>
        <v>40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2.500978473581213E-2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476</v>
      </c>
      <c r="AA6885" s="11">
        <f t="shared" si="336"/>
        <v>42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2.3781512605042018E-2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709</v>
      </c>
      <c r="AA6886" s="11">
        <f t="shared" ref="AA6886:AA6902" si="339">ROUND(IFERROR(Z6886/M6886,0),1)</f>
        <v>44.3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2.2595204513399154E-2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604</v>
      </c>
      <c r="AA6887" s="11">
        <f t="shared" si="339"/>
        <v>120.3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8.3112582781456942E-3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459</v>
      </c>
      <c r="AA6888" s="11">
        <f t="shared" si="339"/>
        <v>69.3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1.4422657952069717E-2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1335</v>
      </c>
      <c r="AA6889" s="11">
        <f t="shared" si="339"/>
        <v>22250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4.4943820224719097E-5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505</v>
      </c>
      <c r="AA6890" s="11">
        <f t="shared" si="339"/>
        <v>40.200000000000003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2.4891089108910892E-2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649.1</v>
      </c>
      <c r="AA6891" s="11">
        <f t="shared" si="339"/>
        <v>26.5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3.7698351563703589E-2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673.8</v>
      </c>
      <c r="AA6892" s="11">
        <f t="shared" si="339"/>
        <v>102.7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9.7358266547937066E-3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624</v>
      </c>
      <c r="AA6893" s="11">
        <f t="shared" si="339"/>
        <v>38.299999999999997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2.6089743589743593E-2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711</v>
      </c>
      <c r="AA6894" s="11">
        <f t="shared" si="339"/>
        <v>38.4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2.6047819971870605E-2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14861</v>
      </c>
      <c r="AA6895" s="11">
        <f t="shared" si="339"/>
        <v>75.099999999999994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1.3313370567256576E-2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429</v>
      </c>
      <c r="AA6896" s="11">
        <f t="shared" si="339"/>
        <v>36.799999999999997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2.7202797202797203E-2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511</v>
      </c>
      <c r="AA6897" s="11">
        <f t="shared" si="339"/>
        <v>28.8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3.4677103718199605E-2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476</v>
      </c>
      <c r="AA6898" s="11">
        <f t="shared" si="339"/>
        <v>30.6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3.2689075630252099E-2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709</v>
      </c>
      <c r="AA6899" s="11">
        <f t="shared" si="339"/>
        <v>32.9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3.0394922425952046E-2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604</v>
      </c>
      <c r="AA6900" s="11">
        <f t="shared" si="339"/>
        <v>47.2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2.119205298013245E-2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459</v>
      </c>
      <c r="AA6901" s="11">
        <f t="shared" si="339"/>
        <v>62.3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1.6056644880174293E-2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1335</v>
      </c>
      <c r="AA6902" s="11">
        <f t="shared" si="339"/>
        <v>16687.5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5.9925093632958801E-5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730</v>
      </c>
      <c r="AA6903" s="11">
        <f t="shared" ref="AA6903:AA6966" si="342">ROUND(IFERROR(Z6903/M6903,0),1)</f>
        <v>9125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1.0958904109589041E-4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497</v>
      </c>
      <c r="AA6904" s="11">
        <f t="shared" si="342"/>
        <v>104.9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9.5372233400402417E-3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764</v>
      </c>
      <c r="AA6905" s="11">
        <f t="shared" si="342"/>
        <v>82.3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1.2146596858638743E-2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891</v>
      </c>
      <c r="AA6906" s="11">
        <f t="shared" si="342"/>
        <v>134.19999999999999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7.4523007856341188E-3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891</v>
      </c>
      <c r="AA6907" s="11">
        <f t="shared" si="342"/>
        <v>-156.9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-6.3748597081930416E-3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500</v>
      </c>
      <c r="AA6908" s="11">
        <f t="shared" si="342"/>
        <v>-37.200000000000003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-2.6879999999999998E-2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730</v>
      </c>
      <c r="AA6909" s="11">
        <f t="shared" si="342"/>
        <v>150.19999999999999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6.6575342465753432E-3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497</v>
      </c>
      <c r="AA6910" s="11">
        <f t="shared" si="342"/>
        <v>84.2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1.1871227364185111E-2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764</v>
      </c>
      <c r="AA6911" s="11">
        <f t="shared" si="342"/>
        <v>40.200000000000003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2.4895287958115183E-2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891</v>
      </c>
      <c r="AA6912" s="11">
        <f t="shared" si="342"/>
        <v>102.9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9.7194163860830525E-3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891</v>
      </c>
      <c r="AA6913" s="11">
        <f t="shared" si="342"/>
        <v>563.9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1.7732884399551067E-3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500</v>
      </c>
      <c r="AA6914" s="11">
        <f t="shared" si="342"/>
        <v>-39.9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-2.5079999999999998E-2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730</v>
      </c>
      <c r="AA6915" s="11">
        <f t="shared" si="342"/>
        <v>145.1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6.8904109589041102E-3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497</v>
      </c>
      <c r="AA6916" s="11">
        <f t="shared" si="342"/>
        <v>81.5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1.2273641851106638E-2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764</v>
      </c>
      <c r="AA6917" s="11">
        <f t="shared" si="342"/>
        <v>33.299999999999997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3.0013089005235603E-2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891</v>
      </c>
      <c r="AA6918" s="11">
        <f t="shared" si="342"/>
        <v>94.3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1.0606060606060605E-2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891</v>
      </c>
      <c r="AA6919" s="11">
        <f t="shared" si="342"/>
        <v>212.1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4.7138047138047144E-3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500</v>
      </c>
      <c r="AA6920" s="11">
        <f t="shared" si="342"/>
        <v>-36.1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-2.768E-2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15500</v>
      </c>
      <c r="AA6921" s="11">
        <f t="shared" si="342"/>
        <v>89.5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1.1171612903225806E-2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11810</v>
      </c>
      <c r="AA6922" s="11">
        <f t="shared" si="342"/>
        <v>43.7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2.2895850973751058E-2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1139</v>
      </c>
      <c r="AA6923" s="11">
        <f t="shared" si="342"/>
        <v>44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2.2721685689201052E-2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47900</v>
      </c>
      <c r="AA6925" s="11">
        <f t="shared" si="342"/>
        <v>20.9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4.7773695198329857E-2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609</v>
      </c>
      <c r="AA6926" s="11">
        <f t="shared" si="342"/>
        <v>662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1.5106732348111659E-3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866.9</v>
      </c>
      <c r="AA6927" s="11">
        <f t="shared" si="342"/>
        <v>-481.6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-2.0763640558311225E-3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433.7</v>
      </c>
      <c r="AA6928" s="11">
        <f t="shared" si="342"/>
        <v>-39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-2.5639843209591881E-2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418.5</v>
      </c>
      <c r="AA6929" s="11">
        <f t="shared" si="342"/>
        <v>-9.3000000000000007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-0.10743130227001195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15500</v>
      </c>
      <c r="AA6930" s="11">
        <f t="shared" si="342"/>
        <v>-61.6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-1.6223225806451615E-2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11810</v>
      </c>
      <c r="AA6931" s="11">
        <f t="shared" si="342"/>
        <v>-60.1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-1.6645215918712958E-2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1139</v>
      </c>
      <c r="AA6932" s="11">
        <f t="shared" si="342"/>
        <v>43.2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2.3125548726953469E-2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47900</v>
      </c>
      <c r="AA6934" s="11">
        <f t="shared" si="342"/>
        <v>46.2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2.1665553235908141E-2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609</v>
      </c>
      <c r="AA6935" s="11">
        <f t="shared" si="342"/>
        <v>292.8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3.4154351395730706E-3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866.9</v>
      </c>
      <c r="AA6936" s="11">
        <f t="shared" si="342"/>
        <v>89.4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1.1189295189756603E-2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433.7</v>
      </c>
      <c r="AA6937" s="11">
        <f t="shared" si="342"/>
        <v>-54.6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-1.8307585888863272E-2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1409.9</v>
      </c>
      <c r="AA6938" s="11">
        <f t="shared" si="342"/>
        <v>719.3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1.39016951556848E-3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418.5</v>
      </c>
      <c r="AA6939" s="11">
        <f t="shared" si="342"/>
        <v>-14.3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-6.9772998805256864E-2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15500</v>
      </c>
      <c r="AA6940" s="11">
        <f t="shared" si="342"/>
        <v>1419.4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7.0451612903225805E-4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11810</v>
      </c>
      <c r="AA6941" s="11">
        <f t="shared" si="342"/>
        <v>132.69999999999999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7.5342929720575783E-3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1139</v>
      </c>
      <c r="AA6942" s="11">
        <f t="shared" si="342"/>
        <v>35.5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2.8156277436347674E-2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47900</v>
      </c>
      <c r="AA6944" s="11">
        <f t="shared" si="342"/>
        <v>68.599999999999994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1.4574321503131524E-2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609</v>
      </c>
      <c r="AA6945" s="11">
        <f t="shared" si="342"/>
        <v>62.2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1.6075533661740558E-2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866.9</v>
      </c>
      <c r="AA6946" s="11">
        <f t="shared" si="342"/>
        <v>53.6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1.8641135079017188E-2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433.7</v>
      </c>
      <c r="AA6947" s="11">
        <f t="shared" si="342"/>
        <v>-132.19999999999999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-7.5628314503112751E-3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1409.9</v>
      </c>
      <c r="AA6948" s="11">
        <f t="shared" si="342"/>
        <v>839.2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1.1915738704872684E-3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418.5</v>
      </c>
      <c r="AA6949" s="11">
        <f t="shared" si="342"/>
        <v>-25.9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-3.8637992831541221E-2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1758</v>
      </c>
      <c r="AA6950" s="11">
        <f t="shared" si="342"/>
        <v>94.7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1.0557451649601819E-2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914</v>
      </c>
      <c r="AA6951" s="11">
        <f t="shared" si="342"/>
        <v>185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5.4048140043763682E-3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261.89999999999998</v>
      </c>
      <c r="AA6952" s="11">
        <f t="shared" si="342"/>
        <v>59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1.6953035509736543E-2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261.8</v>
      </c>
      <c r="AA6953" s="11">
        <f t="shared" si="342"/>
        <v>40.4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2.4751718869365929E-2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924</v>
      </c>
      <c r="AA6954" s="11">
        <f t="shared" si="342"/>
        <v>1925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5.1948051948051948E-4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1540</v>
      </c>
      <c r="AA6955" s="11">
        <f t="shared" si="342"/>
        <v>114.2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8.7532467532467541E-3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2347</v>
      </c>
      <c r="AA6956" s="11">
        <f t="shared" si="342"/>
        <v>66.900000000000006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1.4946740519812526E-2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1758</v>
      </c>
      <c r="AA6957" s="11">
        <f t="shared" si="342"/>
        <v>91.6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1.0921501706484642E-2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914</v>
      </c>
      <c r="AA6958" s="11">
        <f t="shared" si="342"/>
        <v>870.5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1.1487964989059082E-3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261.89999999999998</v>
      </c>
      <c r="AA6959" s="11">
        <f t="shared" si="342"/>
        <v>61.8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1.6189385261550213E-2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261.8</v>
      </c>
      <c r="AA6960" s="11">
        <f t="shared" si="342"/>
        <v>44.1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2.26890756302521E-2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924</v>
      </c>
      <c r="AA6961" s="11">
        <f t="shared" si="342"/>
        <v>275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3.6363636363636364E-3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1540</v>
      </c>
      <c r="AA6962" s="11">
        <f t="shared" si="342"/>
        <v>184.2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5.4285714285714284E-3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2347</v>
      </c>
      <c r="AA6963" s="11">
        <f t="shared" si="342"/>
        <v>58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1.7256071580741373E-2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1758</v>
      </c>
      <c r="AA6964" s="11">
        <f t="shared" si="342"/>
        <v>95.1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1.0517633674630262E-2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914</v>
      </c>
      <c r="AA6965" s="11">
        <f t="shared" si="342"/>
        <v>494.1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2.0240700218818381E-3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261.89999999999998</v>
      </c>
      <c r="AA6966" s="11">
        <f t="shared" si="342"/>
        <v>66.3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1.5082092401680033E-2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261.8</v>
      </c>
      <c r="AA6967" s="11">
        <f t="shared" ref="AA6967:AA6974" si="345">ROUND(IFERROR(Z6967/M6967,0),1)</f>
        <v>47.2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2.1199388846447668E-2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924</v>
      </c>
      <c r="AA6968" s="11">
        <f t="shared" si="345"/>
        <v>446.4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2.2402597402597399E-3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1540</v>
      </c>
      <c r="AA6969" s="11">
        <f t="shared" si="345"/>
        <v>214.8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4.6558441558441554E-3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2347</v>
      </c>
      <c r="AA6970" s="11">
        <f t="shared" si="345"/>
        <v>51.6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1.9390711546655302E-2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5595</v>
      </c>
      <c r="AA6971" s="11">
        <f t="shared" si="345"/>
        <v>280.3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3.5674709562109027E-3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4859</v>
      </c>
      <c r="AA6972" s="11">
        <f t="shared" si="345"/>
        <v>243.4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4.1078411195719288E-3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5595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5595</v>
      </c>
      <c r="AA6974" s="11">
        <f t="shared" si="345"/>
        <v>253.9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3.9392314566577304E-3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298</v>
      </c>
      <c r="AA6975" s="11">
        <f t="shared" ref="AA6975:AA7038" si="348">ROUND(IFERROR(Z6975/M6975,0),1)</f>
        <v>10.8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195.2</v>
      </c>
      <c r="AA6976" s="11">
        <f t="shared" si="348"/>
        <v>22.3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665.2</v>
      </c>
      <c r="AA6977" s="11">
        <f t="shared" si="348"/>
        <v>17.5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226.1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189</v>
      </c>
      <c r="AA6979" s="11">
        <f t="shared" si="348"/>
        <v>27.1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185</v>
      </c>
      <c r="AA6980" s="11">
        <f t="shared" si="348"/>
        <v>22.9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226.9</v>
      </c>
      <c r="AA6981" s="11">
        <f t="shared" si="348"/>
        <v>13.1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498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243.8</v>
      </c>
      <c r="AA6983" s="11">
        <f t="shared" si="348"/>
        <v>9.5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328</v>
      </c>
      <c r="AA6984" s="11">
        <f t="shared" si="348"/>
        <v>303.7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235.9</v>
      </c>
      <c r="AA6985" s="11">
        <f t="shared" si="348"/>
        <v>13.2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235.8</v>
      </c>
      <c r="AA6986" s="11">
        <f t="shared" si="348"/>
        <v>11.4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330</v>
      </c>
      <c r="AA6987" s="11">
        <f t="shared" si="348"/>
        <v>17.399999999999999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400</v>
      </c>
      <c r="AA6988" s="11">
        <f t="shared" si="348"/>
        <v>24.2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384</v>
      </c>
      <c r="AA6989" s="11">
        <f t="shared" si="348"/>
        <v>15.9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633</v>
      </c>
      <c r="AA6990" s="11">
        <f t="shared" si="348"/>
        <v>21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183.7</v>
      </c>
      <c r="AA6991" s="11">
        <f t="shared" si="348"/>
        <v>7.9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209</v>
      </c>
      <c r="AA6993" s="11">
        <f t="shared" si="348"/>
        <v>12.4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1799</v>
      </c>
      <c r="AA6994" s="11">
        <f t="shared" si="348"/>
        <v>-576.6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601</v>
      </c>
      <c r="AA6995" s="11">
        <f t="shared" si="348"/>
        <v>183.8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397.8</v>
      </c>
      <c r="AA6996" s="11">
        <f t="shared" si="348"/>
        <v>17.2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333.6</v>
      </c>
      <c r="AA6997" s="11">
        <f t="shared" si="348"/>
        <v>1191.4000000000001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640</v>
      </c>
      <c r="AA6998" s="11">
        <f t="shared" si="348"/>
        <v>59.8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362.3</v>
      </c>
      <c r="AA6999" s="11">
        <f t="shared" si="348"/>
        <v>16.600000000000001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1769</v>
      </c>
      <c r="AA7000" s="11">
        <f t="shared" si="348"/>
        <v>-184.5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555</v>
      </c>
      <c r="AA7001" s="11">
        <f t="shared" si="348"/>
        <v>59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661.8</v>
      </c>
      <c r="AA7002" s="11">
        <f t="shared" si="348"/>
        <v>1225.5999999999999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470</v>
      </c>
      <c r="AA7003" s="11">
        <f t="shared" si="348"/>
        <v>170.3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655</v>
      </c>
      <c r="AA7004" s="11">
        <f t="shared" si="348"/>
        <v>22.5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436.4</v>
      </c>
      <c r="AA7005" s="11">
        <f t="shared" si="348"/>
        <v>-14.5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782.1</v>
      </c>
      <c r="AA7006" s="11">
        <f t="shared" si="348"/>
        <v>33.6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640</v>
      </c>
      <c r="AA7007" s="11">
        <f t="shared" si="348"/>
        <v>167.5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644.9</v>
      </c>
      <c r="AA7008" s="11">
        <f t="shared" si="348"/>
        <v>225.5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382</v>
      </c>
      <c r="AA7009" s="11">
        <f t="shared" si="348"/>
        <v>36.299999999999997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462.8</v>
      </c>
      <c r="AA7010" s="11">
        <f t="shared" si="348"/>
        <v>35.1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620</v>
      </c>
      <c r="AA7011" s="11">
        <f t="shared" si="348"/>
        <v>88.7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452.2</v>
      </c>
      <c r="AA7012" s="11">
        <f t="shared" si="348"/>
        <v>118.7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567.5</v>
      </c>
      <c r="AA7013" s="11">
        <f t="shared" si="348"/>
        <v>-38.700000000000003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479</v>
      </c>
      <c r="AA7014" s="11">
        <f t="shared" si="348"/>
        <v>2082.6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390.1</v>
      </c>
      <c r="AA7015" s="11">
        <f t="shared" si="348"/>
        <v>100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933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826.2</v>
      </c>
      <c r="AA7017" s="11">
        <f t="shared" si="348"/>
        <v>22.3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800</v>
      </c>
      <c r="AA7018" s="11">
        <f t="shared" si="348"/>
        <v>81.7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945</v>
      </c>
      <c r="AA7019" s="11">
        <f t="shared" si="348"/>
        <v>35.6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712.1</v>
      </c>
      <c r="AA7020" s="11">
        <f t="shared" si="348"/>
        <v>22.2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764.4</v>
      </c>
      <c r="AA7021" s="11">
        <f t="shared" si="348"/>
        <v>37.5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822</v>
      </c>
      <c r="AA7022" s="11">
        <f t="shared" si="348"/>
        <v>26.9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746.9</v>
      </c>
      <c r="AA7023" s="11">
        <f t="shared" si="348"/>
        <v>28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1366</v>
      </c>
      <c r="AA7024" s="11">
        <f t="shared" si="348"/>
        <v>36.299999999999997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0</v>
      </c>
      <c r="AA7025" s="11">
        <f t="shared" si="348"/>
        <v>0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1184</v>
      </c>
      <c r="AA7026" s="11">
        <f t="shared" si="348"/>
        <v>137.5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766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653.1</v>
      </c>
      <c r="AA7028" s="11">
        <f t="shared" si="348"/>
        <v>65.400000000000006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675.2</v>
      </c>
      <c r="AA7029" s="11">
        <f t="shared" si="348"/>
        <v>76.3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741</v>
      </c>
      <c r="AA7030" s="11">
        <f t="shared" si="348"/>
        <v>48.7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809</v>
      </c>
      <c r="AA7031" s="11">
        <f t="shared" si="348"/>
        <v>73.099999999999994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1135</v>
      </c>
      <c r="AA7032" s="11">
        <f t="shared" si="348"/>
        <v>39.799999999999997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1106.8</v>
      </c>
      <c r="AA7033" s="11">
        <f t="shared" si="348"/>
        <v>31.1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1479.9</v>
      </c>
      <c r="AA7034" s="11">
        <f t="shared" si="348"/>
        <v>52.8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923.9</v>
      </c>
      <c r="AA7035" s="11">
        <f t="shared" si="348"/>
        <v>32.200000000000003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992.8</v>
      </c>
      <c r="AA7036" s="11">
        <f t="shared" si="348"/>
        <v>52.7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1071</v>
      </c>
      <c r="AA7037" s="11">
        <f t="shared" si="348"/>
        <v>196.2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788.1</v>
      </c>
      <c r="AA7038" s="11">
        <f t="shared" si="348"/>
        <v>58.3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1324</v>
      </c>
      <c r="AA7039" s="11">
        <f t="shared" ref="AA7039:AA7065" si="350">ROUND(IFERROR(Z7039/M7039,0),1)</f>
        <v>42.8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1165</v>
      </c>
      <c r="AA7040" s="11">
        <f t="shared" si="350"/>
        <v>30.6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1917</v>
      </c>
      <c r="AA7041" s="11">
        <f t="shared" si="350"/>
        <v>45.9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774.8</v>
      </c>
      <c r="AA7042" s="11">
        <f t="shared" si="350"/>
        <v>24.2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1516</v>
      </c>
      <c r="AA7043" s="11">
        <f t="shared" si="350"/>
        <v>-436.9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1922.9</v>
      </c>
      <c r="AA7044" s="11">
        <f t="shared" si="350"/>
        <v>49.7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2019.6</v>
      </c>
      <c r="AA7045" s="11">
        <f t="shared" si="350"/>
        <v>59.1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569</v>
      </c>
      <c r="AA7046" s="11">
        <f t="shared" si="350"/>
        <v>-22.1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1359.9</v>
      </c>
      <c r="AA7047" s="11">
        <f t="shared" si="350"/>
        <v>583.6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1860</v>
      </c>
      <c r="AA7048" s="11">
        <f t="shared" si="350"/>
        <v>68.2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1310</v>
      </c>
      <c r="AA7049" s="11">
        <f t="shared" si="350"/>
        <v>27.2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1629</v>
      </c>
      <c r="AA7050" s="11">
        <f t="shared" si="350"/>
        <v>39.5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3272</v>
      </c>
      <c r="AA7051" s="11">
        <f t="shared" si="350"/>
        <v>101.4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1690</v>
      </c>
      <c r="AA7052" s="11">
        <f t="shared" si="350"/>
        <v>35.799999999999997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1517</v>
      </c>
      <c r="AA7053" s="11">
        <f t="shared" si="350"/>
        <v>131.9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1364.9</v>
      </c>
      <c r="AA7055" s="11">
        <f t="shared" si="350"/>
        <v>119.4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6001</v>
      </c>
      <c r="AA7056" s="11">
        <f t="shared" si="350"/>
        <v>105.2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1469</v>
      </c>
      <c r="AA7057" s="11">
        <f t="shared" si="350"/>
        <v>123.2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941</v>
      </c>
      <c r="AA7058" s="11">
        <f t="shared" si="350"/>
        <v>35.6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943</v>
      </c>
      <c r="AA7059" s="11">
        <f t="shared" si="350"/>
        <v>36.700000000000003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1580</v>
      </c>
      <c r="AA7061" s="11">
        <f t="shared" si="350"/>
        <v>35.799999999999997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680</v>
      </c>
      <c r="AA7062" s="11">
        <f t="shared" si="350"/>
        <v>54.4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634.5</v>
      </c>
      <c r="AA7063" s="11">
        <f t="shared" si="350"/>
        <v>34.9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977.9</v>
      </c>
      <c r="AA7064" s="11">
        <f t="shared" si="350"/>
        <v>-106.1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885</v>
      </c>
      <c r="AA7065" s="11">
        <f t="shared" si="350"/>
        <v>77.2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264</v>
      </c>
      <c r="AA7066" s="11">
        <f t="shared" ref="AA7066:AA7129" si="352">ROUND(IFERROR(Z7066/M7066,0),1)</f>
        <v>22.7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739</v>
      </c>
      <c r="AA7067" s="11">
        <f t="shared" si="352"/>
        <v>111.5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469</v>
      </c>
      <c r="AA7068" s="11">
        <f t="shared" si="352"/>
        <v>60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205.7</v>
      </c>
      <c r="AA7069" s="11">
        <f t="shared" si="352"/>
        <v>1582.3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535.20000000000005</v>
      </c>
      <c r="AA7070" s="11">
        <f t="shared" si="352"/>
        <v>61.8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244.7</v>
      </c>
      <c r="AA7071" s="11">
        <f t="shared" si="352"/>
        <v>104.6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265</v>
      </c>
      <c r="AA7072" s="11">
        <f t="shared" si="352"/>
        <v>60.6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378</v>
      </c>
      <c r="AA7073" s="11">
        <f t="shared" si="352"/>
        <v>101.9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296.5</v>
      </c>
      <c r="AA7074" s="11">
        <f t="shared" si="352"/>
        <v>42.1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417</v>
      </c>
      <c r="AA7075" s="11">
        <f t="shared" si="352"/>
        <v>906.5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510</v>
      </c>
      <c r="AA7076" s="11">
        <f t="shared" si="352"/>
        <v>82.7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400</v>
      </c>
      <c r="AA7077" s="11">
        <f t="shared" si="352"/>
        <v>-64.3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297</v>
      </c>
      <c r="AA7078" s="11">
        <f t="shared" si="352"/>
        <v>-38.799999999999997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277.10000000000002</v>
      </c>
      <c r="AA7079" s="11">
        <f t="shared" si="352"/>
        <v>-38.9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628</v>
      </c>
      <c r="AA7080" s="11">
        <f t="shared" si="352"/>
        <v>148.5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280</v>
      </c>
      <c r="AA7081" s="11">
        <f t="shared" si="352"/>
        <v>-83.3</v>
      </c>
      <c r="AB7081" s="5">
        <f>IFERROR(VLOOKUP(C7081,[2]Sheet1!$B:$F,5,FALSE),0)</f>
        <v>2099157.9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286</v>
      </c>
      <c r="AA7082" s="11">
        <f t="shared" si="352"/>
        <v>-58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402</v>
      </c>
      <c r="AA7083" s="11">
        <f t="shared" si="352"/>
        <v>773.1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373</v>
      </c>
      <c r="AA7084" s="11">
        <f t="shared" si="352"/>
        <v>60.7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Power</v>
      </c>
      <c r="Z7085">
        <f>IFERROR(VLOOKUP(C7085,[1]LP!$B:$C,2,FALSE),0)</f>
        <v>849.8</v>
      </c>
      <c r="AA7085" s="11">
        <f t="shared" si="352"/>
        <v>323.10000000000002</v>
      </c>
      <c r="AB7085" s="5">
        <f>IFERROR(VLOOKUP(C7085,[2]Sheet1!$B:$F,5,FALSE),0)</f>
        <v>2000000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403</v>
      </c>
      <c r="AA7086" s="11">
        <f t="shared" si="352"/>
        <v>80.400000000000006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554</v>
      </c>
      <c r="AA7087" s="11">
        <f t="shared" si="352"/>
        <v>595.70000000000005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558.9</v>
      </c>
      <c r="AA7088" s="11">
        <f t="shared" si="352"/>
        <v>23.4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230</v>
      </c>
      <c r="AA7089" s="11">
        <f t="shared" si="352"/>
        <v>-30.6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472</v>
      </c>
      <c r="AA7090" s="11">
        <f t="shared" si="352"/>
        <v>69.2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301</v>
      </c>
      <c r="AA7091" s="11">
        <f t="shared" si="352"/>
        <v>-174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Power</v>
      </c>
      <c r="Z7092">
        <f>IFERROR(VLOOKUP(C7092,[1]LP!$B:$C,2,FALSE),0)</f>
        <v>568.9</v>
      </c>
      <c r="AA7092" s="11">
        <f t="shared" si="352"/>
        <v>-304.2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268</v>
      </c>
      <c r="AA7093" s="11">
        <f t="shared" si="352"/>
        <v>-8.1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277</v>
      </c>
      <c r="AA7094" s="11">
        <f t="shared" si="352"/>
        <v>-21.6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770</v>
      </c>
      <c r="AA7095" s="11">
        <f t="shared" si="352"/>
        <v>22.2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579.9</v>
      </c>
      <c r="AA7096" s="11">
        <f t="shared" si="352"/>
        <v>300.5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660.1</v>
      </c>
      <c r="AA7097" s="11">
        <f t="shared" si="352"/>
        <v>47.9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836</v>
      </c>
      <c r="AA7098" s="11">
        <f t="shared" si="352"/>
        <v>40.5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563</v>
      </c>
      <c r="AA7099" s="11">
        <f t="shared" si="352"/>
        <v>-99.6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282.89999999999998</v>
      </c>
      <c r="AA7100" s="11">
        <f t="shared" si="352"/>
        <v>-44.3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540</v>
      </c>
      <c r="AA7101" s="11">
        <f t="shared" si="352"/>
        <v>53.6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448</v>
      </c>
      <c r="AA7102" s="11">
        <f t="shared" si="352"/>
        <v>36.799999999999997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227.1</v>
      </c>
      <c r="AA7103" s="11">
        <f t="shared" si="352"/>
        <v>-112.4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429</v>
      </c>
      <c r="AA7104" s="11">
        <f t="shared" si="352"/>
        <v>276.8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Power</v>
      </c>
      <c r="Z7105">
        <f>IFERROR(VLOOKUP(C7105,[1]LP!$B:$C,2,FALSE),0)</f>
        <v>344</v>
      </c>
      <c r="AA7105" s="11">
        <f t="shared" si="352"/>
        <v>-54.1</v>
      </c>
      <c r="AB7105" s="5">
        <f>IFERROR(VLOOKUP(C7105,[2]Sheet1!$B:$F,5,FALSE),0)</f>
        <v>10000000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535</v>
      </c>
      <c r="AA7106" s="11">
        <f t="shared" si="352"/>
        <v>-97.1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352.9</v>
      </c>
      <c r="AA7107" s="11">
        <f t="shared" si="352"/>
        <v>-56.6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1698</v>
      </c>
      <c r="AA7108" s="11">
        <f t="shared" si="352"/>
        <v>254.6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284.7</v>
      </c>
      <c r="AA7109" s="11">
        <f t="shared" si="352"/>
        <v>-418.7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259.2</v>
      </c>
      <c r="AA7110" s="11">
        <f t="shared" si="352"/>
        <v>107.6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491</v>
      </c>
      <c r="AA7111" s="11">
        <f t="shared" si="352"/>
        <v>58.5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322</v>
      </c>
      <c r="AA7112" s="11">
        <f t="shared" si="352"/>
        <v>157.1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208.6</v>
      </c>
      <c r="AA7113" s="11">
        <f t="shared" si="352"/>
        <v>-113.4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393.1</v>
      </c>
      <c r="AA7114" s="11">
        <f t="shared" si="352"/>
        <v>67.2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287.10000000000002</v>
      </c>
      <c r="AA7115" s="11">
        <f t="shared" si="352"/>
        <v>55.5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374.6</v>
      </c>
      <c r="AA7116" s="11">
        <f t="shared" si="352"/>
        <v>-78.2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785</v>
      </c>
      <c r="AA7117" s="11">
        <f t="shared" si="352"/>
        <v>15700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189.5</v>
      </c>
      <c r="AA7118" s="11">
        <f t="shared" si="352"/>
        <v>278.7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299.89999999999998</v>
      </c>
      <c r="AA7119" s="11">
        <f t="shared" si="352"/>
        <v>-57.9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183.4</v>
      </c>
      <c r="AA7120" s="11">
        <f t="shared" si="352"/>
        <v>-15.1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544</v>
      </c>
      <c r="AA7121" s="11">
        <f t="shared" si="352"/>
        <v>-320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498</v>
      </c>
      <c r="AA7122" s="11">
        <f t="shared" si="352"/>
        <v>142.30000000000001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517</v>
      </c>
      <c r="AA7123" s="11">
        <f t="shared" si="352"/>
        <v>671.4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418.1</v>
      </c>
      <c r="AA7124" s="11">
        <f t="shared" si="352"/>
        <v>-1161.4000000000001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Power</v>
      </c>
      <c r="Z7125">
        <f>IFERROR(VLOOKUP(C7125,[1]LP!$B:$C,2,FALSE),0)</f>
        <v>552</v>
      </c>
      <c r="AA7125" s="11">
        <f t="shared" si="352"/>
        <v>-66.7</v>
      </c>
      <c r="AB7125" s="5">
        <f>IFERROR(VLOOKUP(C7125,[2]Sheet1!$B:$F,5,FALSE),0)</f>
        <v>3400000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478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197</v>
      </c>
      <c r="AA7127" s="11">
        <f t="shared" si="352"/>
        <v>-136.80000000000001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Power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8025000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Power</v>
      </c>
      <c r="Z7129">
        <f>IFERROR(VLOOKUP(C7129,[1]LP!$B:$C,2,FALSE),0)</f>
        <v>700</v>
      </c>
      <c r="AA7129" s="11">
        <f t="shared" si="352"/>
        <v>80.099999999999994</v>
      </c>
      <c r="AB7129" s="5">
        <f>IFERROR(VLOOKUP(C7129,[2]Sheet1!$B:$F,5,FALSE),0)</f>
        <v>5350000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424</v>
      </c>
      <c r="AA7130" s="11">
        <f t="shared" ref="AA7130:AA7154" si="354">ROUND(IFERROR(Z7130/M7130,0),1)</f>
        <v>2826.7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582</v>
      </c>
      <c r="AA7131" s="11">
        <f t="shared" si="354"/>
        <v>24.1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557.1</v>
      </c>
      <c r="AA7132" s="11">
        <f t="shared" si="354"/>
        <v>42.6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338</v>
      </c>
      <c r="AA7133" s="11">
        <f t="shared" si="354"/>
        <v>53.1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553</v>
      </c>
      <c r="AA7134" s="11">
        <f t="shared" si="354"/>
        <v>97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612</v>
      </c>
      <c r="AA7135" s="11">
        <f t="shared" si="354"/>
        <v>67.099999999999994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278.89999999999998</v>
      </c>
      <c r="AA7136" s="11">
        <f t="shared" si="354"/>
        <v>-85.3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664.2</v>
      </c>
      <c r="AA7137" s="11">
        <f t="shared" si="354"/>
        <v>45.4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555</v>
      </c>
      <c r="AA7138" s="11">
        <f t="shared" si="354"/>
        <v>85.3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497</v>
      </c>
      <c r="AA7139" s="11">
        <f t="shared" si="354"/>
        <v>228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842.5</v>
      </c>
      <c r="AA7140" s="11">
        <f t="shared" si="354"/>
        <v>1239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725.5</v>
      </c>
      <c r="AA7141" s="11">
        <f t="shared" si="354"/>
        <v>-533.5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598</v>
      </c>
      <c r="AA7142" s="11">
        <f t="shared" si="354"/>
        <v>-934.4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519.5</v>
      </c>
      <c r="AA7143" s="11">
        <f t="shared" si="354"/>
        <v>-96.6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496</v>
      </c>
      <c r="AA7144" s="11">
        <f t="shared" si="354"/>
        <v>43.7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821.1</v>
      </c>
      <c r="AA7145" s="11">
        <f t="shared" si="354"/>
        <v>46.5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239</v>
      </c>
      <c r="AA7146" s="11">
        <f t="shared" si="354"/>
        <v>52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444.8</v>
      </c>
      <c r="AA7147" s="11">
        <f t="shared" si="354"/>
        <v>-171.1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558.79999999999995</v>
      </c>
      <c r="AA7148" s="11">
        <f t="shared" si="354"/>
        <v>1054.3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Power</v>
      </c>
      <c r="Z7149">
        <f>IFERROR(VLOOKUP(C7149,[1]LP!$B:$C,2,FALSE),0)</f>
        <v>499</v>
      </c>
      <c r="AA7149" s="11">
        <f t="shared" si="354"/>
        <v>78.8</v>
      </c>
      <c r="AB7149" s="5">
        <f>IFERROR(VLOOKUP(C7149,[2]Sheet1!$B:$F,5,FALSE),0)</f>
        <v>23152500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907</v>
      </c>
      <c r="AA7150" s="11">
        <f t="shared" si="354"/>
        <v>288.89999999999998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799</v>
      </c>
      <c r="AA7151" s="11">
        <f t="shared" si="354"/>
        <v>122.4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766.2</v>
      </c>
      <c r="AA7152" s="11">
        <f t="shared" si="354"/>
        <v>68.8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817.9</v>
      </c>
      <c r="AA7153" s="11">
        <f t="shared" si="354"/>
        <v>190.2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575.1</v>
      </c>
      <c r="AA7154" s="11">
        <f t="shared" si="354"/>
        <v>-256.7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477</v>
      </c>
      <c r="AA7155" s="11">
        <f t="shared" ref="AA7155:AA7177" si="356">ROUND(IFERROR(Z7155/M7155,0),1)</f>
        <v>39.6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846.1</v>
      </c>
      <c r="AA7156" s="11">
        <f t="shared" si="356"/>
        <v>147.4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763</v>
      </c>
      <c r="AA7157" s="11">
        <f t="shared" si="356"/>
        <v>114.2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584.4</v>
      </c>
      <c r="AA7158" s="11">
        <f t="shared" si="356"/>
        <v>77.5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465.2</v>
      </c>
      <c r="AA7159" s="11">
        <f t="shared" si="356"/>
        <v>54.7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460.4</v>
      </c>
      <c r="AA7160" s="11">
        <f t="shared" si="356"/>
        <v>42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441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466</v>
      </c>
      <c r="AA7162" s="11">
        <f t="shared" si="356"/>
        <v>43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443</v>
      </c>
      <c r="AA7163" s="11">
        <f t="shared" si="356"/>
        <v>63.4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392.8</v>
      </c>
      <c r="AA7164" s="11">
        <f t="shared" si="356"/>
        <v>52.2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508</v>
      </c>
      <c r="AA7165" s="11">
        <f t="shared" si="356"/>
        <v>70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1780</v>
      </c>
      <c r="AA7166" s="11">
        <f t="shared" si="356"/>
        <v>221.9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1474</v>
      </c>
      <c r="AA7167" s="11">
        <f t="shared" si="356"/>
        <v>486.5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505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649.1</v>
      </c>
      <c r="AA7169" s="11">
        <f t="shared" si="356"/>
        <v>29.6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673.8</v>
      </c>
      <c r="AA7170" s="11">
        <f t="shared" si="356"/>
        <v>107.3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624</v>
      </c>
      <c r="AA7171" s="11">
        <f t="shared" si="356"/>
        <v>40.299999999999997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711</v>
      </c>
      <c r="AA7172" s="11">
        <f t="shared" si="356"/>
        <v>48.4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14861</v>
      </c>
      <c r="AA7173" s="11">
        <f t="shared" si="356"/>
        <v>92.7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429</v>
      </c>
      <c r="AA7174" s="11">
        <f t="shared" si="356"/>
        <v>35.6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511</v>
      </c>
      <c r="AA7175" s="11">
        <f t="shared" si="356"/>
        <v>24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476</v>
      </c>
      <c r="AA7176" s="11">
        <f t="shared" si="356"/>
        <v>29.2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709</v>
      </c>
      <c r="AA7177" s="11">
        <f t="shared" si="356"/>
        <v>27.9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850.9</v>
      </c>
      <c r="AA7178" s="11">
        <f t="shared" ref="AA7178:AA7206" si="358">ROUND(IFERROR(Z7178/M7178,0),1)</f>
        <v>57.4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846</v>
      </c>
      <c r="AA7179" s="11">
        <f t="shared" si="358"/>
        <v>66.099999999999994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1397</v>
      </c>
      <c r="AA7180" s="11">
        <f t="shared" si="358"/>
        <v>97.3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990</v>
      </c>
      <c r="AA7181" s="11">
        <f t="shared" si="358"/>
        <v>49500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431</v>
      </c>
      <c r="AA7182" s="11">
        <f t="shared" si="358"/>
        <v>2873.3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1081</v>
      </c>
      <c r="AA7183" s="11">
        <f t="shared" si="358"/>
        <v>270.3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925</v>
      </c>
      <c r="AA7184" s="11">
        <f t="shared" si="358"/>
        <v>-113.8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730</v>
      </c>
      <c r="AA7185" s="11">
        <f t="shared" si="358"/>
        <v>293.2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497</v>
      </c>
      <c r="AA7186" s="11">
        <f t="shared" si="358"/>
        <v>75.8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764</v>
      </c>
      <c r="AA7187" s="11">
        <f t="shared" si="358"/>
        <v>29.1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891</v>
      </c>
      <c r="AA7188" s="11">
        <f t="shared" si="358"/>
        <v>64.8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891</v>
      </c>
      <c r="AA7189" s="11">
        <f t="shared" si="358"/>
        <v>192.4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500</v>
      </c>
      <c r="AA7190" s="11">
        <f t="shared" si="358"/>
        <v>-75.8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15500</v>
      </c>
      <c r="AA7191" s="11">
        <f t="shared" si="358"/>
        <v>-75.400000000000006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11810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1139</v>
      </c>
      <c r="AA7193" s="11">
        <f t="shared" si="358"/>
        <v>36.700000000000003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47900</v>
      </c>
      <c r="AA7194" s="11">
        <f t="shared" si="358"/>
        <v>22.5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609</v>
      </c>
      <c r="AA7195" s="11">
        <f t="shared" si="358"/>
        <v>41.9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866.9</v>
      </c>
      <c r="AA7196" s="11">
        <f t="shared" si="358"/>
        <v>42.9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433.7</v>
      </c>
      <c r="AA7197" s="11">
        <f t="shared" si="358"/>
        <v>2168.5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1409.9</v>
      </c>
      <c r="AA7198" s="11">
        <f t="shared" si="358"/>
        <v>946.2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418.5</v>
      </c>
      <c r="AA7199" s="11">
        <f t="shared" si="358"/>
        <v>-28.9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1758</v>
      </c>
      <c r="AA7200" s="11">
        <f t="shared" si="358"/>
        <v>90.9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914</v>
      </c>
      <c r="AA7201" s="11">
        <f t="shared" si="358"/>
        <v>399.1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261.89999999999998</v>
      </c>
      <c r="AA7202" s="11">
        <f t="shared" si="358"/>
        <v>66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261.8</v>
      </c>
      <c r="AA7203" s="11">
        <f t="shared" si="358"/>
        <v>49.4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924</v>
      </c>
      <c r="AA7204" s="11">
        <f t="shared" si="358"/>
        <v>-1925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1540</v>
      </c>
      <c r="AA7205" s="11">
        <f t="shared" si="358"/>
        <v>29.5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2347</v>
      </c>
      <c r="AA7206" s="11">
        <f t="shared" si="358"/>
        <v>42.3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298</v>
      </c>
      <c r="AA7207" s="11">
        <f t="shared" ref="AA7207:AA7225" si="360">ROUND(IFERROR(Z7207/M7207,0),1)</f>
        <v>-33.299999999999997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195.2</v>
      </c>
      <c r="AA7208" s="11">
        <f t="shared" si="360"/>
        <v>-34.299999999999997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665.2</v>
      </c>
      <c r="AA7209" s="11">
        <f t="shared" si="360"/>
        <v>19.3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226.1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189</v>
      </c>
      <c r="AA7211" s="11">
        <f t="shared" si="360"/>
        <v>15.2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185</v>
      </c>
      <c r="AA7212" s="11">
        <f t="shared" si="360"/>
        <v>11.5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226.9</v>
      </c>
      <c r="AA7213" s="11">
        <f t="shared" si="360"/>
        <v>16.399999999999999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498</v>
      </c>
      <c r="AA7214" s="11">
        <f t="shared" si="360"/>
        <v>19.2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243.8</v>
      </c>
      <c r="AA7215" s="11">
        <f t="shared" si="360"/>
        <v>15.2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328</v>
      </c>
      <c r="AA7216" s="11">
        <f t="shared" si="360"/>
        <v>100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235.9</v>
      </c>
      <c r="AA7217" s="11">
        <f t="shared" si="360"/>
        <v>11.8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235.8</v>
      </c>
      <c r="AA7218" s="11">
        <f t="shared" si="360"/>
        <v>9.1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330</v>
      </c>
      <c r="AA7219" s="11">
        <f t="shared" si="360"/>
        <v>24.6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400</v>
      </c>
      <c r="AA7220" s="11">
        <f t="shared" si="360"/>
        <v>21.7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384</v>
      </c>
      <c r="AA7221" s="11">
        <f t="shared" si="360"/>
        <v>43.8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633</v>
      </c>
      <c r="AA7222" s="11">
        <f t="shared" si="360"/>
        <v>23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183.7</v>
      </c>
      <c r="AA7223" s="11">
        <f t="shared" si="360"/>
        <v>19.399999999999999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209</v>
      </c>
      <c r="AA7225" s="11">
        <f t="shared" si="360"/>
        <v>38.299999999999997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1799</v>
      </c>
      <c r="AA7226" s="11">
        <f t="shared" ref="AA7226:AA7240" si="362">ROUND(IFERROR(Z7226/M7226,0),1)</f>
        <v>810.4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601</v>
      </c>
      <c r="AA7227" s="11">
        <f t="shared" si="362"/>
        <v>-20.9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397.8</v>
      </c>
      <c r="AA7228" s="11">
        <f t="shared" si="362"/>
        <v>23.9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333.6</v>
      </c>
      <c r="AA7229" s="11">
        <f t="shared" si="362"/>
        <v>52.1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640</v>
      </c>
      <c r="AA7230" s="11">
        <f t="shared" si="362"/>
        <v>77.2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362.3</v>
      </c>
      <c r="AA7231" s="11">
        <f t="shared" si="362"/>
        <v>32.200000000000003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1769</v>
      </c>
      <c r="AA7232" s="11">
        <f t="shared" si="362"/>
        <v>-105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409.5</v>
      </c>
      <c r="AA7233" s="11">
        <f t="shared" si="362"/>
        <v>43.3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403</v>
      </c>
      <c r="AA7234" s="11">
        <f t="shared" si="362"/>
        <v>24.9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867</v>
      </c>
      <c r="AA7235" s="11">
        <f t="shared" si="362"/>
        <v>-27.1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1163.9000000000001</v>
      </c>
      <c r="AA7236" s="11">
        <f t="shared" si="362"/>
        <v>-55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369</v>
      </c>
      <c r="AA7237" s="11">
        <f t="shared" si="362"/>
        <v>40.6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474</v>
      </c>
      <c r="AA7238" s="11">
        <f t="shared" si="362"/>
        <v>-12.3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456.5</v>
      </c>
      <c r="AA7239" s="11">
        <f t="shared" si="362"/>
        <v>22.3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888</v>
      </c>
      <c r="AA7240" s="11">
        <f t="shared" si="362"/>
        <v>-1531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555</v>
      </c>
      <c r="AA7241" s="11">
        <f t="shared" ref="AA7241:AA7304" si="364">ROUND(IFERROR(Z7241/M7241,0),1)</f>
        <v>71.3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661.8</v>
      </c>
      <c r="AA7242" s="11">
        <f t="shared" si="364"/>
        <v>41.9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470</v>
      </c>
      <c r="AA7243" s="11">
        <f t="shared" si="364"/>
        <v>-38.700000000000003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655</v>
      </c>
      <c r="AA7244" s="11">
        <f t="shared" si="364"/>
        <v>86.3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436.4</v>
      </c>
      <c r="AA7245" s="11">
        <f t="shared" si="364"/>
        <v>407.9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782.1</v>
      </c>
      <c r="AA7246" s="11">
        <f t="shared" si="364"/>
        <v>57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640</v>
      </c>
      <c r="AA7247" s="11">
        <f t="shared" si="364"/>
        <v>72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644.9</v>
      </c>
      <c r="AA7248" s="11">
        <f t="shared" si="364"/>
        <v>-20.6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382</v>
      </c>
      <c r="AA7249" s="11">
        <f t="shared" si="364"/>
        <v>-16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462.8</v>
      </c>
      <c r="AA7250" s="11">
        <f t="shared" si="364"/>
        <v>-25.1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620</v>
      </c>
      <c r="AA7251" s="11">
        <f t="shared" si="364"/>
        <v>449.3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452.2</v>
      </c>
      <c r="AA7252" s="11">
        <f t="shared" si="364"/>
        <v>-7.7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567.5</v>
      </c>
      <c r="AA7253" s="11">
        <f t="shared" si="364"/>
        <v>-29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479</v>
      </c>
      <c r="AA7254" s="11">
        <f t="shared" si="364"/>
        <v>-19.5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390.1</v>
      </c>
      <c r="AA7255" s="11">
        <f t="shared" si="364"/>
        <v>-36.799999999999997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933</v>
      </c>
      <c r="AA7256" s="11">
        <f t="shared" si="364"/>
        <v>27.9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826.2</v>
      </c>
      <c r="AA7257" s="11">
        <f t="shared" si="364"/>
        <v>19.100000000000001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800</v>
      </c>
      <c r="AA7258" s="11">
        <f t="shared" si="364"/>
        <v>159.69999999999999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945</v>
      </c>
      <c r="AA7259" s="11">
        <f t="shared" si="364"/>
        <v>47.3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712.1</v>
      </c>
      <c r="AA7260" s="11">
        <f t="shared" si="364"/>
        <v>36.9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764.4</v>
      </c>
      <c r="AA7261" s="11">
        <f t="shared" si="364"/>
        <v>36.1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822</v>
      </c>
      <c r="AA7262" s="11">
        <f t="shared" si="364"/>
        <v>31.8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746.9</v>
      </c>
      <c r="AA7263" s="11">
        <f t="shared" si="364"/>
        <v>53.4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1366</v>
      </c>
      <c r="AA7264" s="11">
        <f t="shared" si="364"/>
        <v>22.7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0</v>
      </c>
      <c r="AA7265" s="11">
        <f t="shared" si="364"/>
        <v>0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1184</v>
      </c>
      <c r="AA7266" s="11">
        <f t="shared" si="364"/>
        <v>561.1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766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653.1</v>
      </c>
      <c r="AA7268" s="11">
        <f t="shared" si="364"/>
        <v>79.900000000000006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675.2</v>
      </c>
      <c r="AA7269" s="11">
        <f t="shared" si="364"/>
        <v>95.6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741</v>
      </c>
      <c r="AA7270" s="11">
        <f t="shared" si="364"/>
        <v>-216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809</v>
      </c>
      <c r="AA7271" s="11">
        <f t="shared" si="364"/>
        <v>170.3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1135</v>
      </c>
      <c r="AA7272" s="11">
        <f t="shared" si="364"/>
        <v>102.1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1106.8</v>
      </c>
      <c r="AA7273" s="11">
        <f t="shared" si="364"/>
        <v>25.5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1479.9</v>
      </c>
      <c r="AA7274" s="11">
        <f t="shared" si="364"/>
        <v>48.3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923.9</v>
      </c>
      <c r="AA7275" s="11">
        <f t="shared" si="364"/>
        <v>35.700000000000003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992.8</v>
      </c>
      <c r="AA7276" s="11">
        <f t="shared" si="364"/>
        <v>39.200000000000003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1071</v>
      </c>
      <c r="AA7277" s="11">
        <f t="shared" si="364"/>
        <v>56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788.1</v>
      </c>
      <c r="AA7278" s="11">
        <f t="shared" si="364"/>
        <v>62.8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1324</v>
      </c>
      <c r="AA7279" s="11">
        <f t="shared" si="364"/>
        <v>35.5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1165</v>
      </c>
      <c r="AA7280" s="11">
        <f t="shared" si="364"/>
        <v>29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1917</v>
      </c>
      <c r="AA7281" s="11">
        <f t="shared" si="364"/>
        <v>36.200000000000003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774.8</v>
      </c>
      <c r="AA7282" s="11">
        <f t="shared" si="364"/>
        <v>15.6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1516</v>
      </c>
      <c r="AA7283" s="11">
        <f t="shared" si="364"/>
        <v>33.799999999999997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1922.9</v>
      </c>
      <c r="AA7284" s="11">
        <f t="shared" si="364"/>
        <v>51.6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2019.6</v>
      </c>
      <c r="AA7285" s="11">
        <f t="shared" si="364"/>
        <v>46.1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569</v>
      </c>
      <c r="AA7286" s="11">
        <f t="shared" si="364"/>
        <v>272.2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1359.9</v>
      </c>
      <c r="AA7287" s="11">
        <f t="shared" si="364"/>
        <v>63.9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1860</v>
      </c>
      <c r="AA7288" s="11">
        <f t="shared" si="364"/>
        <v>37.1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2990</v>
      </c>
      <c r="AA7289" s="11">
        <f t="shared" si="364"/>
        <v>108.1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1310</v>
      </c>
      <c r="AA7290" s="11">
        <f t="shared" si="364"/>
        <v>34.5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1629</v>
      </c>
      <c r="AA7291" s="11">
        <f t="shared" si="364"/>
        <v>-23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3272</v>
      </c>
      <c r="AA7292" s="11">
        <f t="shared" si="364"/>
        <v>112.4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1690</v>
      </c>
      <c r="AA7293" s="11">
        <f t="shared" si="364"/>
        <v>80.8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1517</v>
      </c>
      <c r="AA7294" s="11">
        <f t="shared" si="364"/>
        <v>340.9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1364.9</v>
      </c>
      <c r="AA7295" s="11">
        <f t="shared" si="364"/>
        <v>175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6001</v>
      </c>
      <c r="AA7296" s="11">
        <f t="shared" si="364"/>
        <v>102.5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1469</v>
      </c>
      <c r="AA7297" s="11">
        <f t="shared" si="364"/>
        <v>93.6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941</v>
      </c>
      <c r="AA7298" s="11">
        <f t="shared" si="364"/>
        <v>72.5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943</v>
      </c>
      <c r="AA7299" s="11">
        <f t="shared" si="364"/>
        <v>105.5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1580</v>
      </c>
      <c r="AA7301" s="11">
        <f t="shared" si="364"/>
        <v>-72.2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680</v>
      </c>
      <c r="AA7302" s="11">
        <f t="shared" si="364"/>
        <v>30.1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634.5</v>
      </c>
      <c r="AA7303" s="11">
        <f t="shared" si="364"/>
        <v>40.1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977.9</v>
      </c>
      <c r="AA7304" s="11">
        <f t="shared" si="364"/>
        <v>-77.900000000000006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885</v>
      </c>
      <c r="AA7305" s="11">
        <f t="shared" ref="AA7305:AA7320" si="366">ROUND(IFERROR(Z7305/M7305,0),1)</f>
        <v>28.6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477</v>
      </c>
      <c r="AA7306" s="11">
        <f t="shared" si="366"/>
        <v>39.1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846.1</v>
      </c>
      <c r="AA7307" s="11">
        <f t="shared" si="366"/>
        <v>107.4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763</v>
      </c>
      <c r="AA7308" s="11">
        <f t="shared" si="366"/>
        <v>79.900000000000006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584.4</v>
      </c>
      <c r="AA7309" s="11">
        <f t="shared" si="366"/>
        <v>56.7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465.2</v>
      </c>
      <c r="AA7310" s="11">
        <f t="shared" si="366"/>
        <v>44.2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460.4</v>
      </c>
      <c r="AA7311" s="11">
        <f t="shared" si="366"/>
        <v>23.1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441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466</v>
      </c>
      <c r="AA7313" s="11">
        <f t="shared" si="366"/>
        <v>24.5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443</v>
      </c>
      <c r="AA7314" s="11">
        <f t="shared" si="366"/>
        <v>43.3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392.8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365.1</v>
      </c>
      <c r="AA7316" s="11">
        <f t="shared" si="366"/>
        <v>65.3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508</v>
      </c>
      <c r="AA7317" s="11">
        <f t="shared" si="366"/>
        <v>101.6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1780</v>
      </c>
      <c r="AA7318" s="11">
        <f t="shared" si="366"/>
        <v>470.9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1474</v>
      </c>
      <c r="AA7319" s="11">
        <f t="shared" si="366"/>
        <v>494.6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505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649.1</v>
      </c>
      <c r="AA7321" s="11">
        <f t="shared" ref="AA7321:AA7332" si="368">ROUND(IFERROR(Z7321/M7321,0),1)</f>
        <v>-52.6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673.8</v>
      </c>
      <c r="AA7322" s="11">
        <f t="shared" si="368"/>
        <v>-42.8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624</v>
      </c>
      <c r="AA7323" s="11">
        <f t="shared" si="368"/>
        <v>-28.8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711</v>
      </c>
      <c r="AA7324" s="11">
        <f t="shared" si="368"/>
        <v>47.9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14861</v>
      </c>
      <c r="AA7325" s="11">
        <f t="shared" si="368"/>
        <v>-99.6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429</v>
      </c>
      <c r="AA7326" s="11">
        <f t="shared" si="368"/>
        <v>-15.7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511</v>
      </c>
      <c r="AA7327" s="11">
        <f t="shared" si="368"/>
        <v>-29.2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476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709</v>
      </c>
      <c r="AA7329" s="11">
        <f t="shared" si="368"/>
        <v>-16.7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604</v>
      </c>
      <c r="AA7330" s="11">
        <f t="shared" si="368"/>
        <v>-14.8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459</v>
      </c>
      <c r="AA7331" s="11">
        <f t="shared" si="368"/>
        <v>-17.5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1335</v>
      </c>
      <c r="AA7332" s="11">
        <f t="shared" si="368"/>
        <v>304.8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264</v>
      </c>
      <c r="AA7333" s="11">
        <f t="shared" ref="AA7333:AA7396" si="370">ROUND(IFERROR(Z7333/M7333,0),1)</f>
        <v>56.1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739</v>
      </c>
      <c r="AA7334" s="11">
        <f t="shared" si="370"/>
        <v>74.3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469</v>
      </c>
      <c r="AA7335" s="11">
        <f t="shared" si="370"/>
        <v>50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205.7</v>
      </c>
      <c r="AA7336" s="11">
        <f t="shared" si="370"/>
        <v>118.9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535.20000000000005</v>
      </c>
      <c r="AA7337" s="11">
        <f t="shared" si="370"/>
        <v>30.4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244.7</v>
      </c>
      <c r="AA7338" s="11">
        <f t="shared" si="370"/>
        <v>18.3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265</v>
      </c>
      <c r="AA7339" s="11">
        <f t="shared" si="370"/>
        <v>44.5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378</v>
      </c>
      <c r="AA7340" s="11">
        <f t="shared" si="370"/>
        <v>55.8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296.5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417</v>
      </c>
      <c r="AA7342" s="11">
        <f t="shared" si="370"/>
        <v>186.2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510</v>
      </c>
      <c r="AA7343" s="11">
        <f t="shared" si="370"/>
        <v>33.799999999999997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400</v>
      </c>
      <c r="AA7344" s="11">
        <f t="shared" si="370"/>
        <v>-195.1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297</v>
      </c>
      <c r="AA7345" s="11">
        <f t="shared" si="370"/>
        <v>17.7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277.10000000000002</v>
      </c>
      <c r="AA7346" s="11">
        <f t="shared" si="370"/>
        <v>-7.3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628</v>
      </c>
      <c r="AA7347" s="11">
        <f t="shared" si="370"/>
        <v>100.6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280</v>
      </c>
      <c r="AA7348" s="11">
        <f t="shared" si="370"/>
        <v>164.7</v>
      </c>
      <c r="AB7348" s="5">
        <f>IFERROR(VLOOKUP(C7348,[2]Sheet1!$B:$F,5,FALSE),0)</f>
        <v>2099157.9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286</v>
      </c>
      <c r="AA7349" s="11">
        <f t="shared" si="370"/>
        <v>348.8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402</v>
      </c>
      <c r="AA7350" s="11">
        <f t="shared" si="370"/>
        <v>75.7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373</v>
      </c>
      <c r="AA7351" s="11">
        <f t="shared" si="370"/>
        <v>43.2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Power</v>
      </c>
      <c r="Z7352">
        <f>IFERROR(VLOOKUP(C7352,[1]LP!$B:$C,2,FALSE),0)</f>
        <v>849.8</v>
      </c>
      <c r="AA7352" s="11">
        <f t="shared" si="370"/>
        <v>42.3</v>
      </c>
      <c r="AB7352" s="5">
        <f>IFERROR(VLOOKUP(C7352,[2]Sheet1!$B:$F,5,FALSE),0)</f>
        <v>2000000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403</v>
      </c>
      <c r="AA7353" s="11">
        <f t="shared" si="370"/>
        <v>31.3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554</v>
      </c>
      <c r="AA7354" s="11">
        <f t="shared" si="370"/>
        <v>53.7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558.9</v>
      </c>
      <c r="AA7355" s="11">
        <f t="shared" si="370"/>
        <v>12.9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230</v>
      </c>
      <c r="AA7356" s="11">
        <f t="shared" si="370"/>
        <v>-28.3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472</v>
      </c>
      <c r="AA7357" s="11">
        <f t="shared" si="370"/>
        <v>19.7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301</v>
      </c>
      <c r="AA7358" s="11">
        <f t="shared" si="370"/>
        <v>17.2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Power</v>
      </c>
      <c r="Z7359">
        <f>IFERROR(VLOOKUP(C7359,[1]LP!$B:$C,2,FALSE),0)</f>
        <v>568.9</v>
      </c>
      <c r="AA7359" s="11">
        <f t="shared" si="370"/>
        <v>60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268</v>
      </c>
      <c r="AA7360" s="11">
        <f t="shared" si="370"/>
        <v>9.9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277</v>
      </c>
      <c r="AA7361" s="11">
        <f t="shared" si="370"/>
        <v>27.9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770</v>
      </c>
      <c r="AA7362" s="11">
        <f t="shared" si="370"/>
        <v>461.1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579.9</v>
      </c>
      <c r="AA7363" s="11">
        <f t="shared" si="370"/>
        <v>28.1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660.1</v>
      </c>
      <c r="AA7364" s="11">
        <f t="shared" si="370"/>
        <v>29.6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836</v>
      </c>
      <c r="AA7365" s="11">
        <f t="shared" si="370"/>
        <v>13.8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563</v>
      </c>
      <c r="AA7366" s="11">
        <f t="shared" si="370"/>
        <v>74.900000000000006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282.89999999999998</v>
      </c>
      <c r="AA7367" s="11">
        <f t="shared" si="370"/>
        <v>-67.8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540</v>
      </c>
      <c r="AA7368" s="11">
        <f t="shared" si="370"/>
        <v>27.8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448</v>
      </c>
      <c r="AA7369" s="11">
        <f t="shared" si="370"/>
        <v>17.8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227.1</v>
      </c>
      <c r="AA7370" s="11">
        <f t="shared" si="370"/>
        <v>-53.8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429</v>
      </c>
      <c r="AA7371" s="11">
        <f t="shared" si="370"/>
        <v>37.1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Power</v>
      </c>
      <c r="Z7372">
        <f>IFERROR(VLOOKUP(C7372,[1]LP!$B:$C,2,FALSE),0)</f>
        <v>344</v>
      </c>
      <c r="AA7372" s="11">
        <f t="shared" si="370"/>
        <v>30.3</v>
      </c>
      <c r="AB7372" s="5">
        <f>IFERROR(VLOOKUP(C7372,[2]Sheet1!$B:$F,5,FALSE),0)</f>
        <v>10000000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535</v>
      </c>
      <c r="AA7373" s="11">
        <f t="shared" si="370"/>
        <v>70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352.9</v>
      </c>
      <c r="AA7374" s="11">
        <f t="shared" si="370"/>
        <v>26.5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1698</v>
      </c>
      <c r="AA7375" s="11">
        <f t="shared" si="370"/>
        <v>223.7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284.7</v>
      </c>
      <c r="AA7376" s="11">
        <f t="shared" si="370"/>
        <v>258.8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491</v>
      </c>
      <c r="AA7377" s="11">
        <f t="shared" si="370"/>
        <v>14.2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322</v>
      </c>
      <c r="AA7378" s="11">
        <f t="shared" si="370"/>
        <v>55.7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208.6</v>
      </c>
      <c r="AA7379" s="11">
        <f t="shared" si="370"/>
        <v>-71.7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393.1</v>
      </c>
      <c r="AA7380" s="11">
        <f t="shared" si="370"/>
        <v>14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287.10000000000002</v>
      </c>
      <c r="AA7381" s="11">
        <f t="shared" si="370"/>
        <v>18.5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374.6</v>
      </c>
      <c r="AA7382" s="11">
        <f t="shared" si="370"/>
        <v>17.5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785</v>
      </c>
      <c r="AA7383" s="11">
        <f t="shared" si="370"/>
        <v>58.3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189.5</v>
      </c>
      <c r="AA7384" s="11">
        <f t="shared" si="370"/>
        <v>-4737.5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183.4</v>
      </c>
      <c r="AA7385" s="11">
        <f t="shared" si="370"/>
        <v>5.8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544</v>
      </c>
      <c r="AA7386" s="11">
        <f t="shared" si="370"/>
        <v>-91.7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498</v>
      </c>
      <c r="AA7387" s="11">
        <f t="shared" si="370"/>
        <v>63.9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517</v>
      </c>
      <c r="AA7388" s="11">
        <f t="shared" si="370"/>
        <v>29.7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418.1</v>
      </c>
      <c r="AA7389" s="11">
        <f t="shared" si="370"/>
        <v>17.100000000000001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Power</v>
      </c>
      <c r="Z7390">
        <f>IFERROR(VLOOKUP(C7390,[1]LP!$B:$C,2,FALSE),0)</f>
        <v>552</v>
      </c>
      <c r="AA7390" s="11">
        <f t="shared" si="370"/>
        <v>31.9</v>
      </c>
      <c r="AB7390" s="5">
        <f>IFERROR(VLOOKUP(C7390,[2]Sheet1!$B:$F,5,FALSE),0)</f>
        <v>3400000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478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197</v>
      </c>
      <c r="AA7392" s="11">
        <f t="shared" si="370"/>
        <v>84.5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Power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8025000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Power</v>
      </c>
      <c r="Z7394">
        <f>IFERROR(VLOOKUP(C7394,[1]LP!$B:$C,2,FALSE),0)</f>
        <v>700</v>
      </c>
      <c r="AA7394" s="11">
        <f t="shared" si="370"/>
        <v>28.2</v>
      </c>
      <c r="AB7394" s="5">
        <f>IFERROR(VLOOKUP(C7394,[2]Sheet1!$B:$F,5,FALSE),0)</f>
        <v>5350000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424</v>
      </c>
      <c r="AA7395" s="11">
        <f t="shared" si="370"/>
        <v>47.2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582</v>
      </c>
      <c r="AA7396" s="11">
        <f t="shared" si="370"/>
        <v>10.7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557.1</v>
      </c>
      <c r="AA7397" s="11">
        <f t="shared" ref="AA7397:AA7426" si="372">ROUND(IFERROR(Z7397/M7397,0),1)</f>
        <v>13.4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338</v>
      </c>
      <c r="AA7398" s="11">
        <f t="shared" si="372"/>
        <v>25.5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553</v>
      </c>
      <c r="AA7399" s="11">
        <f t="shared" si="372"/>
        <v>24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612</v>
      </c>
      <c r="AA7400" s="11">
        <f t="shared" si="372"/>
        <v>17.100000000000001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278.89999999999998</v>
      </c>
      <c r="AA7401" s="11">
        <f t="shared" si="372"/>
        <v>-49.1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664.2</v>
      </c>
      <c r="AA7402" s="11">
        <f t="shared" si="372"/>
        <v>28.6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555</v>
      </c>
      <c r="AA7403" s="11">
        <f t="shared" si="372"/>
        <v>37.6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789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497</v>
      </c>
      <c r="AA7405" s="11">
        <f t="shared" si="372"/>
        <v>47.5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842.5</v>
      </c>
      <c r="AA7406" s="11">
        <f t="shared" si="372"/>
        <v>150.69999999999999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725.5</v>
      </c>
      <c r="AA7407" s="11">
        <f t="shared" si="372"/>
        <v>41.4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598</v>
      </c>
      <c r="AA7408" s="11">
        <f t="shared" si="372"/>
        <v>24.7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519.5</v>
      </c>
      <c r="AA7409" s="11">
        <f t="shared" si="372"/>
        <v>36.5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196.5</v>
      </c>
      <c r="AA7410" s="11">
        <f t="shared" si="372"/>
        <v>14.4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496</v>
      </c>
      <c r="AA7411" s="11">
        <f t="shared" si="372"/>
        <v>14.1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821.1</v>
      </c>
      <c r="AA7412" s="11">
        <f t="shared" si="372"/>
        <v>36.700000000000003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720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239</v>
      </c>
      <c r="AA7414" s="11">
        <f t="shared" si="372"/>
        <v>234.3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1068</v>
      </c>
      <c r="AA7415" s="11">
        <f t="shared" si="372"/>
        <v>1810.2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444.8</v>
      </c>
      <c r="AA7416" s="11">
        <f t="shared" si="372"/>
        <v>45.6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558.79999999999995</v>
      </c>
      <c r="AA7417" s="11">
        <f t="shared" si="372"/>
        <v>149.80000000000001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Power</v>
      </c>
      <c r="Z7418">
        <f>IFERROR(VLOOKUP(C7418,[1]LP!$B:$C,2,FALSE),0)</f>
        <v>499</v>
      </c>
      <c r="AA7418" s="11">
        <f t="shared" si="372"/>
        <v>25.8</v>
      </c>
      <c r="AB7418" s="5">
        <f>IFERROR(VLOOKUP(C7418,[2]Sheet1!$B:$F,5,FALSE),0)</f>
        <v>23152500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432</v>
      </c>
      <c r="AA7419" s="11">
        <f t="shared" si="372"/>
        <v>42.1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623</v>
      </c>
      <c r="AA7420" s="11">
        <f t="shared" si="372"/>
        <v>79.8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907</v>
      </c>
      <c r="AA7421" s="11">
        <f t="shared" si="372"/>
        <v>52.3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799</v>
      </c>
      <c r="AA7422" s="11">
        <f t="shared" si="372"/>
        <v>41.7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766.2</v>
      </c>
      <c r="AA7423" s="11">
        <f t="shared" si="372"/>
        <v>80.8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817.9</v>
      </c>
      <c r="AA7424" s="11">
        <f t="shared" si="372"/>
        <v>55.5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819</v>
      </c>
      <c r="AA7425" s="11">
        <f t="shared" si="372"/>
        <v>-481.8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575.1</v>
      </c>
      <c r="AA7426" s="11">
        <f t="shared" si="372"/>
        <v>-29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730</v>
      </c>
      <c r="AA7427" s="11">
        <f t="shared" ref="AA7427:AA7433" si="374">ROUND(IFERROR(Z7427/M7427,0),1)</f>
        <v>-73.099999999999994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497</v>
      </c>
      <c r="AA7428" s="11">
        <f t="shared" si="374"/>
        <v>118.1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764</v>
      </c>
      <c r="AA7429" s="11">
        <f t="shared" si="374"/>
        <v>-157.9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891</v>
      </c>
      <c r="AA7430" s="11">
        <f t="shared" si="374"/>
        <v>-275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891</v>
      </c>
      <c r="AA7431" s="11">
        <f t="shared" si="374"/>
        <v>-394.2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500</v>
      </c>
      <c r="AA7432" s="11">
        <f t="shared" si="374"/>
        <v>-67.7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1140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15500</v>
      </c>
      <c r="AA7434" s="11">
        <f t="shared" ref="AA7434:AA7445" si="376">ROUND(IFERROR(Z7434/M7434,0),1)</f>
        <v>23.5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11810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1139</v>
      </c>
      <c r="AA7436" s="11">
        <f t="shared" si="376"/>
        <v>116.3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47900</v>
      </c>
      <c r="AA7438" s="11">
        <f t="shared" si="376"/>
        <v>36.799999999999997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609</v>
      </c>
      <c r="AA7439" s="11">
        <f t="shared" si="376"/>
        <v>40.6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866.9</v>
      </c>
      <c r="AA7440" s="11">
        <f t="shared" si="376"/>
        <v>34.9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433.7</v>
      </c>
      <c r="AA7441" s="11">
        <f t="shared" si="376"/>
        <v>76.400000000000006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1409.9</v>
      </c>
      <c r="AA7442" s="11">
        <f t="shared" si="376"/>
        <v>-91.7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418.5</v>
      </c>
      <c r="AA7443" s="11">
        <f t="shared" si="376"/>
        <v>-41.1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2150</v>
      </c>
      <c r="AA7444" s="11">
        <f t="shared" si="376"/>
        <v>-254.7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1522</v>
      </c>
      <c r="AA7445" s="11">
        <f t="shared" si="376"/>
        <v>670.5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1758</v>
      </c>
      <c r="AA7446" s="11">
        <f t="shared" ref="AA7446:AA7452" si="378">ROUND(IFERROR(Z7446/M7446,0),1)</f>
        <v>90.6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914</v>
      </c>
      <c r="AA7447" s="11">
        <f t="shared" si="378"/>
        <v>1632.1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261.89999999999998</v>
      </c>
      <c r="AA7448" s="11">
        <f t="shared" si="378"/>
        <v>82.9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261.8</v>
      </c>
      <c r="AA7449" s="11">
        <f t="shared" si="378"/>
        <v>67.8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924</v>
      </c>
      <c r="AA7450" s="11">
        <f t="shared" si="378"/>
        <v>-679.4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1540</v>
      </c>
      <c r="AA7451" s="11">
        <f t="shared" si="378"/>
        <v>1362.8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2347</v>
      </c>
      <c r="AA7452" s="11">
        <f t="shared" si="378"/>
        <v>38.799999999999997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5595</v>
      </c>
      <c r="AA7453" s="11">
        <f t="shared" ref="AA7453" si="380">ROUND(IFERROR(Z7453/M7453,0),1)</f>
        <v>276.7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850.9</v>
      </c>
      <c r="AA7454" s="11">
        <f t="shared" ref="AA7454:AA7460" si="382">ROUND(IFERROR(Z7454/M7454,0),1)</f>
        <v>28.9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846</v>
      </c>
      <c r="AA7455" s="11">
        <f t="shared" si="382"/>
        <v>93.5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1397</v>
      </c>
      <c r="AA7456" s="11">
        <f t="shared" si="382"/>
        <v>240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990</v>
      </c>
      <c r="AA7457" s="11">
        <f t="shared" si="382"/>
        <v>1151.2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431</v>
      </c>
      <c r="AA7458" s="11">
        <f t="shared" si="382"/>
        <v>-67.099999999999994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1081</v>
      </c>
      <c r="AA7459" s="11">
        <f t="shared" si="382"/>
        <v>240.2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925</v>
      </c>
      <c r="AA7460" s="11">
        <f t="shared" si="382"/>
        <v>-138.30000000000001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  <row r="7461" spans="1:31" x14ac:dyDescent="0.45">
      <c r="A7461" s="12" t="s">
        <v>53</v>
      </c>
      <c r="B7461" s="12" t="s">
        <v>386</v>
      </c>
      <c r="C7461" t="s">
        <v>26</v>
      </c>
      <c r="D7461">
        <v>298</v>
      </c>
      <c r="E7461">
        <v>14305519.09</v>
      </c>
      <c r="F7461">
        <v>17791676.109999999</v>
      </c>
      <c r="G7461">
        <v>323444667.04000002</v>
      </c>
      <c r="H7461">
        <v>218272232.63999999</v>
      </c>
      <c r="I7461">
        <v>4518161.97</v>
      </c>
      <c r="J7461">
        <v>5221134.47</v>
      </c>
      <c r="K7461">
        <v>2638625.86</v>
      </c>
      <c r="L7461">
        <v>381463.86</v>
      </c>
      <c r="M7461">
        <v>5.33</v>
      </c>
      <c r="N7461">
        <v>55.91</v>
      </c>
      <c r="O7461">
        <v>1.33</v>
      </c>
      <c r="P7461">
        <v>2.38</v>
      </c>
      <c r="Q7461">
        <v>0.09</v>
      </c>
      <c r="R7461">
        <v>74.36</v>
      </c>
      <c r="S7461">
        <v>4.6500000000000004</v>
      </c>
      <c r="T7461">
        <v>224.37</v>
      </c>
      <c r="U7461">
        <v>164.04</v>
      </c>
      <c r="V7461" s="14">
        <v>-0.44950000000000001</v>
      </c>
      <c r="W7461">
        <v>719876.63</v>
      </c>
      <c r="X7461">
        <v>5.03</v>
      </c>
      <c r="Y7461" s="12" t="str">
        <f>IFERROR(VLOOKUP(C7461,[1]Index!$D:$F,3,FALSE),"Non List")</f>
        <v>Commercial Banks</v>
      </c>
      <c r="Z7461">
        <f>IFERROR(VLOOKUP(C7461,[1]LP!$B:$C,2,FALSE),0)</f>
        <v>298</v>
      </c>
      <c r="AA7461" s="11">
        <f t="shared" ref="AA7461:AA7479" si="384">ROUND(IFERROR(Z7461/M7461,0),1)</f>
        <v>55.9</v>
      </c>
      <c r="AB7461" s="5">
        <f>IFERROR(VLOOKUP(C7461,[2]Sheet1!$B:$F,5,FALSE),0)</f>
        <v>70097044.079999998</v>
      </c>
      <c r="AC7461" s="11">
        <f>IFERROR(VLOOKUP(AE7461,[3]Sheet2!$M:$O,3,FALSE),0)</f>
        <v>0</v>
      </c>
      <c r="AD7461" s="11">
        <f>IFERROR(VLOOKUP(AE7461,[3]Sheet2!$M:$O,2,FALSE),0)</f>
        <v>0</v>
      </c>
      <c r="AE7461" s="10" t="str">
        <f t="shared" ref="AE7461:AE7479" si="385">B7461&amp;C7461</f>
        <v>82/83ADBL</v>
      </c>
    </row>
    <row r="7462" spans="1:31" x14ac:dyDescent="0.45">
      <c r="A7462" s="12" t="s">
        <v>53</v>
      </c>
      <c r="B7462" s="12" t="s">
        <v>386</v>
      </c>
      <c r="C7462" t="s">
        <v>28</v>
      </c>
      <c r="D7462">
        <v>195.2</v>
      </c>
      <c r="E7462">
        <v>15507463.614</v>
      </c>
      <c r="F7462">
        <v>7721230.5880000005</v>
      </c>
      <c r="G7462">
        <v>210223564.914</v>
      </c>
      <c r="H7462">
        <v>168210202.69100001</v>
      </c>
      <c r="I7462">
        <v>3144546.1329999999</v>
      </c>
      <c r="J7462">
        <v>4118749.807</v>
      </c>
      <c r="K7462">
        <v>2336963.9210000001</v>
      </c>
      <c r="L7462">
        <v>358858.62800000003</v>
      </c>
      <c r="M7462">
        <v>4.63</v>
      </c>
      <c r="N7462">
        <v>42.16</v>
      </c>
      <c r="O7462">
        <v>1.3</v>
      </c>
      <c r="P7462">
        <v>3.09</v>
      </c>
      <c r="Q7462">
        <v>0.14000000000000001</v>
      </c>
      <c r="R7462">
        <v>54.81</v>
      </c>
      <c r="S7462">
        <v>6.86</v>
      </c>
      <c r="T7462">
        <v>149.79</v>
      </c>
      <c r="U7462">
        <v>124.92</v>
      </c>
      <c r="V7462" s="14">
        <v>-0.36009999999999998</v>
      </c>
      <c r="W7462">
        <v>-1100493.659</v>
      </c>
      <c r="X7462">
        <v>-7.1</v>
      </c>
      <c r="Y7462" s="12" t="str">
        <f>IFERROR(VLOOKUP(C7462,[1]Index!$D:$F,3,FALSE),"Non List")</f>
        <v>Commercial Banks</v>
      </c>
      <c r="Z7462">
        <f>IFERROR(VLOOKUP(C7462,[1]LP!$B:$C,2,FALSE),0)</f>
        <v>195.2</v>
      </c>
      <c r="AA7462" s="11">
        <f t="shared" si="384"/>
        <v>42.2</v>
      </c>
      <c r="AB7462" s="5">
        <f>IFERROR(VLOOKUP(C7462,[2]Sheet1!$B:$F,5,FALSE),0)</f>
        <v>75998050.870000005</v>
      </c>
      <c r="AC7462" s="11">
        <f>IFERROR(VLOOKUP(AE7462,[3]Sheet2!$M:$O,3,FALSE),0)</f>
        <v>0</v>
      </c>
      <c r="AD7462" s="11">
        <f>IFERROR(VLOOKUP(AE7462,[3]Sheet2!$M:$O,2,FALSE),0)</f>
        <v>0</v>
      </c>
      <c r="AE7462" s="10" t="str">
        <f t="shared" si="385"/>
        <v>82/83CZBIL</v>
      </c>
    </row>
    <row r="7463" spans="1:31" x14ac:dyDescent="0.45">
      <c r="A7463" s="12" t="s">
        <v>53</v>
      </c>
      <c r="B7463" s="12" t="s">
        <v>386</v>
      </c>
      <c r="C7463" t="s">
        <v>29</v>
      </c>
      <c r="D7463">
        <v>665.2</v>
      </c>
      <c r="E7463">
        <v>13721376</v>
      </c>
      <c r="F7463">
        <v>18529679</v>
      </c>
      <c r="G7463">
        <v>304958719</v>
      </c>
      <c r="H7463">
        <v>236427244</v>
      </c>
      <c r="I7463">
        <v>4572942</v>
      </c>
      <c r="J7463">
        <v>5814775</v>
      </c>
      <c r="K7463">
        <v>3734398</v>
      </c>
      <c r="L7463">
        <v>2117116</v>
      </c>
      <c r="M7463">
        <v>30.86</v>
      </c>
      <c r="N7463">
        <v>21.56</v>
      </c>
      <c r="O7463">
        <v>2.83</v>
      </c>
      <c r="P7463">
        <v>13.13</v>
      </c>
      <c r="Q7463">
        <v>0.56000000000000005</v>
      </c>
      <c r="R7463">
        <v>61.01</v>
      </c>
      <c r="S7463">
        <v>0.68</v>
      </c>
      <c r="T7463">
        <v>235.04</v>
      </c>
      <c r="U7463">
        <v>403.98</v>
      </c>
      <c r="V7463" s="14">
        <v>-0.39269999999999999</v>
      </c>
      <c r="W7463">
        <v>3342831</v>
      </c>
      <c r="X7463">
        <v>24.36</v>
      </c>
      <c r="Y7463" s="12" t="str">
        <f>IFERROR(VLOOKUP(C7463,[1]Index!$D:$F,3,FALSE),"Non List")</f>
        <v>Commercial Banks</v>
      </c>
      <c r="Z7463">
        <f>IFERROR(VLOOKUP(C7463,[1]LP!$B:$C,2,FALSE),0)</f>
        <v>665.2</v>
      </c>
      <c r="AA7463" s="11">
        <f t="shared" si="384"/>
        <v>21.6</v>
      </c>
      <c r="AB7463" s="5">
        <f>IFERROR(VLOOKUP(C7463,[2]Sheet1!$B:$F,5,FALSE),0)</f>
        <v>56257639.959999993</v>
      </c>
      <c r="AC7463" s="11">
        <f>IFERROR(VLOOKUP(AE7463,[3]Sheet2!$M:$O,3,FALSE),0)</f>
        <v>0</v>
      </c>
      <c r="AD7463" s="11">
        <f>IFERROR(VLOOKUP(AE7463,[3]Sheet2!$M:$O,2,FALSE),0)</f>
        <v>0</v>
      </c>
      <c r="AE7463" s="10" t="str">
        <f t="shared" si="385"/>
        <v>82/83EBL</v>
      </c>
    </row>
    <row r="7464" spans="1:31" x14ac:dyDescent="0.45">
      <c r="A7464" s="12" t="s">
        <v>53</v>
      </c>
      <c r="B7464" s="12" t="s">
        <v>386</v>
      </c>
      <c r="C7464" t="s">
        <v>30</v>
      </c>
      <c r="D7464">
        <v>226.1</v>
      </c>
      <c r="E7464">
        <v>38115853</v>
      </c>
      <c r="F7464">
        <v>28697523</v>
      </c>
      <c r="G7464">
        <v>605880278</v>
      </c>
      <c r="H7464">
        <v>432967256</v>
      </c>
      <c r="I7464">
        <v>8022317</v>
      </c>
      <c r="J7464">
        <v>10870932</v>
      </c>
      <c r="K7464">
        <v>6706497</v>
      </c>
      <c r="L7464">
        <v>3252116</v>
      </c>
      <c r="M7464">
        <v>17.059999999999999</v>
      </c>
      <c r="N7464">
        <v>13.25</v>
      </c>
      <c r="O7464">
        <v>1.29</v>
      </c>
      <c r="P7464">
        <v>9.73</v>
      </c>
      <c r="Q7464">
        <v>0.43</v>
      </c>
      <c r="R7464">
        <v>17.09</v>
      </c>
      <c r="S7464">
        <v>4.91</v>
      </c>
      <c r="T7464">
        <v>175.29</v>
      </c>
      <c r="U7464">
        <v>259.39</v>
      </c>
      <c r="V7464" s="14">
        <v>0.14729999999999999</v>
      </c>
      <c r="W7464">
        <v>2426675</v>
      </c>
      <c r="X7464">
        <v>6.37</v>
      </c>
      <c r="Y7464" s="12" t="str">
        <f>IFERROR(VLOOKUP(C7464,[1]Index!$D:$F,3,FALSE),"Non List")</f>
        <v>Commercial Banks</v>
      </c>
      <c r="Z7464">
        <f>IFERROR(VLOOKUP(C7464,[1]LP!$B:$C,2,FALSE),0)</f>
        <v>226.1</v>
      </c>
      <c r="AA7464" s="11">
        <f t="shared" si="384"/>
        <v>13.3</v>
      </c>
      <c r="AB7464" s="5">
        <f>IFERROR(VLOOKUP(C7464,[2]Sheet1!$B:$F,5,FALSE),0)</f>
        <v>186767679.69999999</v>
      </c>
      <c r="AC7464" s="11">
        <f>IFERROR(VLOOKUP(AE7464,[3]Sheet2!$M:$O,3,FALSE),0)</f>
        <v>0</v>
      </c>
      <c r="AD7464" s="11">
        <f>IFERROR(VLOOKUP(AE7464,[3]Sheet2!$M:$O,2,FALSE),0)</f>
        <v>0</v>
      </c>
      <c r="AE7464" s="10" t="str">
        <f t="shared" si="385"/>
        <v>82/83GBIME</v>
      </c>
    </row>
    <row r="7465" spans="1:31" x14ac:dyDescent="0.45">
      <c r="A7465" s="12" t="s">
        <v>53</v>
      </c>
      <c r="B7465" s="12" t="s">
        <v>386</v>
      </c>
      <c r="C7465" t="s">
        <v>31</v>
      </c>
      <c r="D7465">
        <v>189</v>
      </c>
      <c r="E7465">
        <v>22581662.532000002</v>
      </c>
      <c r="F7465">
        <v>16762966.575999999</v>
      </c>
      <c r="G7465">
        <v>332159169.22000003</v>
      </c>
      <c r="H7465">
        <v>234257795.27000001</v>
      </c>
      <c r="I7465">
        <v>4702327.9019999998</v>
      </c>
      <c r="J7465">
        <v>5712951.8099999996</v>
      </c>
      <c r="K7465">
        <v>2892995.3530000001</v>
      </c>
      <c r="L7465">
        <v>1292681.912</v>
      </c>
      <c r="M7465">
        <v>11.45</v>
      </c>
      <c r="N7465">
        <v>16.510000000000002</v>
      </c>
      <c r="O7465">
        <v>1.08</v>
      </c>
      <c r="P7465">
        <v>6.57</v>
      </c>
      <c r="Q7465">
        <v>0.32</v>
      </c>
      <c r="R7465">
        <v>17.829999999999998</v>
      </c>
      <c r="S7465">
        <v>7.96</v>
      </c>
      <c r="T7465">
        <v>174.23</v>
      </c>
      <c r="U7465">
        <v>211.86</v>
      </c>
      <c r="V7465" s="14">
        <v>0.121</v>
      </c>
      <c r="W7465">
        <v>-9073065.2139999997</v>
      </c>
      <c r="X7465">
        <v>-40.18</v>
      </c>
      <c r="Y7465" s="12" t="str">
        <f>IFERROR(VLOOKUP(C7465,[1]Index!$D:$F,3,FALSE),"Non List")</f>
        <v>Commercial Banks</v>
      </c>
      <c r="Z7465">
        <f>IFERROR(VLOOKUP(C7465,[1]LP!$B:$C,2,FALSE),0)</f>
        <v>189</v>
      </c>
      <c r="AA7465" s="11">
        <f t="shared" si="384"/>
        <v>16.5</v>
      </c>
      <c r="AB7465" s="5">
        <f>IFERROR(VLOOKUP(C7465,[2]Sheet1!$B:$F,5,FALSE),0)</f>
        <v>60970488.750000007</v>
      </c>
      <c r="AC7465" s="11">
        <f>IFERROR(VLOOKUP(AE7465,[3]Sheet2!$M:$O,3,FALSE),0)</f>
        <v>0</v>
      </c>
      <c r="AD7465" s="11">
        <f>IFERROR(VLOOKUP(AE7465,[3]Sheet2!$M:$O,2,FALSE),0)</f>
        <v>0</v>
      </c>
      <c r="AE7465" s="10" t="str">
        <f t="shared" si="385"/>
        <v>82/83HBL</v>
      </c>
    </row>
    <row r="7466" spans="1:31" x14ac:dyDescent="0.45">
      <c r="A7466" s="12" t="s">
        <v>53</v>
      </c>
      <c r="B7466" s="12" t="s">
        <v>386</v>
      </c>
      <c r="C7466" t="s">
        <v>33</v>
      </c>
      <c r="D7466">
        <v>185</v>
      </c>
      <c r="E7466">
        <v>26225861.34</v>
      </c>
      <c r="F7466">
        <v>13418120.73</v>
      </c>
      <c r="G7466">
        <v>371376928.60000002</v>
      </c>
      <c r="H7466">
        <v>265951539.41</v>
      </c>
      <c r="I7466">
        <v>6783509.6699999999</v>
      </c>
      <c r="J7466">
        <v>9212934.8000000007</v>
      </c>
      <c r="K7466">
        <v>5873961.6399999997</v>
      </c>
      <c r="L7466">
        <v>2720085.6</v>
      </c>
      <c r="M7466">
        <v>20.74</v>
      </c>
      <c r="N7466">
        <v>8.92</v>
      </c>
      <c r="O7466">
        <v>1.22</v>
      </c>
      <c r="P7466">
        <v>13.72</v>
      </c>
      <c r="Q7466">
        <v>0.6</v>
      </c>
      <c r="R7466">
        <v>10.88</v>
      </c>
      <c r="S7466">
        <v>6.92</v>
      </c>
      <c r="T7466">
        <v>151.16</v>
      </c>
      <c r="U7466">
        <v>265.58999999999997</v>
      </c>
      <c r="V7466" s="14">
        <v>0.43559999999999999</v>
      </c>
      <c r="W7466">
        <v>-2987186.73</v>
      </c>
      <c r="X7466">
        <v>-11.39</v>
      </c>
      <c r="Y7466" s="12" t="str">
        <f>IFERROR(VLOOKUP(C7466,[1]Index!$D:$F,3,FALSE),"Non List")</f>
        <v>Commercial Banks</v>
      </c>
      <c r="Z7466">
        <f>IFERROR(VLOOKUP(C7466,[1]LP!$B:$C,2,FALSE),0)</f>
        <v>185</v>
      </c>
      <c r="AA7466" s="11">
        <f t="shared" si="384"/>
        <v>8.9</v>
      </c>
      <c r="AB7466" s="5">
        <f>IFERROR(VLOOKUP(C7466,[2]Sheet1!$B:$F,5,FALSE),0)</f>
        <v>128506730.66</v>
      </c>
      <c r="AC7466" s="11">
        <f>IFERROR(VLOOKUP(AE7466,[3]Sheet2!$M:$O,3,FALSE),0)</f>
        <v>0</v>
      </c>
      <c r="AD7466" s="11">
        <f>IFERROR(VLOOKUP(AE7466,[3]Sheet2!$M:$O,2,FALSE),0)</f>
        <v>0</v>
      </c>
      <c r="AE7466" s="10" t="str">
        <f t="shared" si="385"/>
        <v>82/83KBL</v>
      </c>
    </row>
    <row r="7467" spans="1:31" x14ac:dyDescent="0.45">
      <c r="A7467" s="12" t="s">
        <v>53</v>
      </c>
      <c r="B7467" s="12" t="s">
        <v>386</v>
      </c>
      <c r="C7467" t="s">
        <v>35</v>
      </c>
      <c r="D7467">
        <v>226.9</v>
      </c>
      <c r="E7467">
        <v>12086211.563999999</v>
      </c>
      <c r="F7467">
        <v>7449087.4479999999</v>
      </c>
      <c r="G7467">
        <v>204047175.13</v>
      </c>
      <c r="H7467">
        <v>154009533.46399999</v>
      </c>
      <c r="I7467">
        <v>2941016.7379999999</v>
      </c>
      <c r="J7467">
        <v>4026991.4810000001</v>
      </c>
      <c r="K7467">
        <v>2031190.777</v>
      </c>
      <c r="L7467">
        <v>1011173.465</v>
      </c>
      <c r="M7467">
        <v>16.73</v>
      </c>
      <c r="N7467">
        <v>13.56</v>
      </c>
      <c r="O7467">
        <v>1.4</v>
      </c>
      <c r="P7467">
        <v>10.35</v>
      </c>
      <c r="Q7467">
        <v>0.42</v>
      </c>
      <c r="R7467">
        <v>18.98</v>
      </c>
      <c r="S7467">
        <v>4.25</v>
      </c>
      <c r="T7467">
        <v>161.63</v>
      </c>
      <c r="U7467">
        <v>246.66</v>
      </c>
      <c r="V7467" s="14">
        <v>8.7099999999999997E-2</v>
      </c>
      <c r="W7467">
        <v>436380.13099999999</v>
      </c>
      <c r="X7467">
        <v>3.61</v>
      </c>
      <c r="Y7467" s="12" t="str">
        <f>IFERROR(VLOOKUP(C7467,[1]Index!$D:$F,3,FALSE),"Non List")</f>
        <v>Commercial Banks</v>
      </c>
      <c r="Z7467">
        <f>IFERROR(VLOOKUP(C7467,[1]LP!$B:$C,2,FALSE),0)</f>
        <v>226.9</v>
      </c>
      <c r="AA7467" s="11">
        <f t="shared" si="384"/>
        <v>13.6</v>
      </c>
      <c r="AB7467" s="5">
        <f>IFERROR(VLOOKUP(C7467,[2]Sheet1!$B:$F,5,FALSE),0)</f>
        <v>59222436.839999996</v>
      </c>
      <c r="AC7467" s="11">
        <f>IFERROR(VLOOKUP(AE7467,[3]Sheet2!$M:$O,3,FALSE),0)</f>
        <v>0</v>
      </c>
      <c r="AD7467" s="11">
        <f>IFERROR(VLOOKUP(AE7467,[3]Sheet2!$M:$O,2,FALSE),0)</f>
        <v>0</v>
      </c>
      <c r="AE7467" s="10" t="str">
        <f t="shared" si="385"/>
        <v>82/83MBL</v>
      </c>
    </row>
    <row r="7468" spans="1:31" x14ac:dyDescent="0.45">
      <c r="A7468" s="12" t="s">
        <v>53</v>
      </c>
      <c r="B7468" s="12" t="s">
        <v>386</v>
      </c>
      <c r="C7468" t="s">
        <v>37</v>
      </c>
      <c r="D7468">
        <v>498</v>
      </c>
      <c r="E7468">
        <v>27056997</v>
      </c>
      <c r="F7468">
        <v>36701088</v>
      </c>
      <c r="G7468">
        <v>566059414</v>
      </c>
      <c r="H7468">
        <v>434738445</v>
      </c>
      <c r="I7468">
        <v>8087288</v>
      </c>
      <c r="J7468">
        <v>10631729</v>
      </c>
      <c r="K7468">
        <v>6523873</v>
      </c>
      <c r="L7468">
        <v>4759642</v>
      </c>
      <c r="M7468">
        <v>35.18</v>
      </c>
      <c r="N7468">
        <v>14.16</v>
      </c>
      <c r="O7468">
        <v>2.11</v>
      </c>
      <c r="P7468">
        <v>14.93</v>
      </c>
      <c r="Q7468">
        <v>0.68</v>
      </c>
      <c r="R7468">
        <v>29.88</v>
      </c>
      <c r="S7468">
        <v>4.25</v>
      </c>
      <c r="T7468">
        <v>235.64</v>
      </c>
      <c r="U7468">
        <v>431.88</v>
      </c>
      <c r="V7468" s="14">
        <v>-0.1328</v>
      </c>
      <c r="W7468">
        <v>3273032</v>
      </c>
      <c r="X7468">
        <v>12.1</v>
      </c>
      <c r="Y7468" s="12" t="str">
        <f>IFERROR(VLOOKUP(C7468,[1]Index!$D:$F,3,FALSE),"Non List")</f>
        <v>Commercial Banks</v>
      </c>
      <c r="Z7468">
        <f>IFERROR(VLOOKUP(C7468,[1]LP!$B:$C,2,FALSE),0)</f>
        <v>498</v>
      </c>
      <c r="AA7468" s="11">
        <f t="shared" si="384"/>
        <v>14.2</v>
      </c>
      <c r="AB7468" s="5">
        <f>IFERROR(VLOOKUP(C7468,[2]Sheet1!$B:$F,5,FALSE),0)</f>
        <v>108227988.80000001</v>
      </c>
      <c r="AC7468" s="11">
        <f>IFERROR(VLOOKUP(AE7468,[3]Sheet2!$M:$O,3,FALSE),0)</f>
        <v>0</v>
      </c>
      <c r="AD7468" s="11">
        <f>IFERROR(VLOOKUP(AE7468,[3]Sheet2!$M:$O,2,FALSE),0)</f>
        <v>0</v>
      </c>
      <c r="AE7468" s="10" t="str">
        <f t="shared" si="385"/>
        <v>82/83NABIL</v>
      </c>
    </row>
    <row r="7469" spans="1:31" x14ac:dyDescent="0.45">
      <c r="A7469" s="12" t="s">
        <v>53</v>
      </c>
      <c r="B7469" s="12" t="s">
        <v>386</v>
      </c>
      <c r="C7469" t="s">
        <v>39</v>
      </c>
      <c r="D7469">
        <v>243.8</v>
      </c>
      <c r="E7469">
        <v>14694022.927999999</v>
      </c>
      <c r="F7469">
        <v>23867435.390000001</v>
      </c>
      <c r="G7469">
        <v>364876138.26899999</v>
      </c>
      <c r="H7469">
        <v>230300334.715</v>
      </c>
      <c r="I7469">
        <v>4442915.4819999998</v>
      </c>
      <c r="J7469">
        <v>5349094.801</v>
      </c>
      <c r="K7469">
        <v>2541436.6469999999</v>
      </c>
      <c r="L7469">
        <v>1304852.9269999999</v>
      </c>
      <c r="M7469">
        <v>17.760000000000002</v>
      </c>
      <c r="N7469">
        <v>13.73</v>
      </c>
      <c r="O7469">
        <v>0.93</v>
      </c>
      <c r="P7469">
        <v>6.77</v>
      </c>
      <c r="Q7469">
        <v>0.3</v>
      </c>
      <c r="R7469">
        <v>12.77</v>
      </c>
      <c r="S7469">
        <v>5.34</v>
      </c>
      <c r="T7469">
        <v>262.43</v>
      </c>
      <c r="U7469">
        <v>323.83</v>
      </c>
      <c r="V7469" s="14">
        <v>0.32829999999999998</v>
      </c>
      <c r="W7469">
        <v>-914923.33100000001</v>
      </c>
      <c r="X7469">
        <v>-6.23</v>
      </c>
      <c r="Y7469" s="12" t="str">
        <f>IFERROR(VLOOKUP(C7469,[1]Index!$D:$F,3,FALSE),"Non List")</f>
        <v>Commercial Banks</v>
      </c>
      <c r="Z7469">
        <f>IFERROR(VLOOKUP(C7469,[1]LP!$B:$C,2,FALSE),0)</f>
        <v>243.8</v>
      </c>
      <c r="AA7469" s="11">
        <f t="shared" si="384"/>
        <v>13.7</v>
      </c>
      <c r="AB7469" s="5">
        <f>IFERROR(VLOOKUP(C7469,[2]Sheet1!$B:$F,5,FALSE),0)</f>
        <v>72000712.209999993</v>
      </c>
      <c r="AC7469" s="11">
        <f>IFERROR(VLOOKUP(AE7469,[3]Sheet2!$M:$O,3,FALSE),0)</f>
        <v>0</v>
      </c>
      <c r="AD7469" s="11">
        <f>IFERROR(VLOOKUP(AE7469,[3]Sheet2!$M:$O,2,FALSE),0)</f>
        <v>0</v>
      </c>
      <c r="AE7469" s="10" t="str">
        <f t="shared" si="385"/>
        <v>82/83NBL</v>
      </c>
    </row>
    <row r="7470" spans="1:31" x14ac:dyDescent="0.45">
      <c r="A7470" s="12" t="s">
        <v>53</v>
      </c>
      <c r="B7470" s="12" t="s">
        <v>386</v>
      </c>
      <c r="C7470" t="s">
        <v>42</v>
      </c>
      <c r="D7470">
        <v>328</v>
      </c>
      <c r="E7470">
        <v>14917566.922</v>
      </c>
      <c r="F7470">
        <v>14668640.209000001</v>
      </c>
      <c r="G7470">
        <v>327501412.35000002</v>
      </c>
      <c r="H7470">
        <v>209311286.78999999</v>
      </c>
      <c r="I7470">
        <v>4363883.8689999999</v>
      </c>
      <c r="J7470">
        <v>5339157.7209999999</v>
      </c>
      <c r="K7470">
        <v>2630849.04</v>
      </c>
      <c r="L7470">
        <v>131191.66899999999</v>
      </c>
      <c r="M7470">
        <v>1.76</v>
      </c>
      <c r="N7470">
        <v>186.36</v>
      </c>
      <c r="O7470">
        <v>1.65</v>
      </c>
      <c r="P7470">
        <v>0.89</v>
      </c>
      <c r="Q7470">
        <v>0.03</v>
      </c>
      <c r="R7470">
        <v>307.49</v>
      </c>
      <c r="S7470">
        <v>7.47</v>
      </c>
      <c r="T7470">
        <v>198.33</v>
      </c>
      <c r="U7470">
        <v>88.62</v>
      </c>
      <c r="V7470" s="14">
        <v>-0.7298</v>
      </c>
      <c r="W7470">
        <v>-7399536.3370000003</v>
      </c>
      <c r="X7470">
        <v>-49.6</v>
      </c>
      <c r="Y7470" s="12" t="str">
        <f>IFERROR(VLOOKUP(C7470,[1]Index!$D:$F,3,FALSE),"Non List")</f>
        <v>Commercial Banks</v>
      </c>
      <c r="Z7470">
        <f>IFERROR(VLOOKUP(C7470,[1]LP!$B:$C,2,FALSE),0)</f>
        <v>328</v>
      </c>
      <c r="AA7470" s="11">
        <f t="shared" si="384"/>
        <v>186.4</v>
      </c>
      <c r="AB7470" s="5">
        <f>IFERROR(VLOOKUP(C7470,[2]Sheet1!$B:$F,5,FALSE),0)</f>
        <v>73096077.810000002</v>
      </c>
      <c r="AC7470" s="11">
        <f>IFERROR(VLOOKUP(AE7470,[3]Sheet2!$M:$O,3,FALSE),0)</f>
        <v>0</v>
      </c>
      <c r="AD7470" s="11">
        <f>IFERROR(VLOOKUP(AE7470,[3]Sheet2!$M:$O,2,FALSE),0)</f>
        <v>0</v>
      </c>
      <c r="AE7470" s="10" t="str">
        <f t="shared" si="385"/>
        <v>82/83NICA</v>
      </c>
    </row>
    <row r="7471" spans="1:31" x14ac:dyDescent="0.45">
      <c r="A7471" s="12" t="s">
        <v>53</v>
      </c>
      <c r="B7471" s="12" t="s">
        <v>386</v>
      </c>
      <c r="C7471" t="s">
        <v>43</v>
      </c>
      <c r="D7471">
        <v>235.9</v>
      </c>
      <c r="E7471">
        <v>19285041</v>
      </c>
      <c r="F7471">
        <v>13376853</v>
      </c>
      <c r="G7471">
        <v>291441042</v>
      </c>
      <c r="H7471">
        <v>239470649</v>
      </c>
      <c r="I7471">
        <v>4771475</v>
      </c>
      <c r="J7471">
        <v>6549211</v>
      </c>
      <c r="K7471">
        <v>4062205</v>
      </c>
      <c r="L7471">
        <v>1648614</v>
      </c>
      <c r="M7471">
        <v>17.100000000000001</v>
      </c>
      <c r="N7471">
        <v>13.8</v>
      </c>
      <c r="O7471">
        <v>1.39</v>
      </c>
      <c r="P7471">
        <v>10.1</v>
      </c>
      <c r="Q7471">
        <v>0.45</v>
      </c>
      <c r="R7471">
        <v>19.18</v>
      </c>
      <c r="S7471">
        <v>4.5599999999999996</v>
      </c>
      <c r="T7471">
        <v>169.36</v>
      </c>
      <c r="U7471">
        <v>255.27</v>
      </c>
      <c r="V7471" s="14">
        <v>8.2100000000000006E-2</v>
      </c>
      <c r="W7471">
        <v>564313</v>
      </c>
      <c r="X7471">
        <v>2.93</v>
      </c>
      <c r="Y7471" s="12" t="str">
        <f>IFERROR(VLOOKUP(C7471,[1]Index!$D:$F,3,FALSE),"Non List")</f>
        <v>Commercial Banks</v>
      </c>
      <c r="Z7471">
        <f>IFERROR(VLOOKUP(C7471,[1]LP!$B:$C,2,FALSE),0)</f>
        <v>235.9</v>
      </c>
      <c r="AA7471" s="11">
        <f t="shared" si="384"/>
        <v>13.8</v>
      </c>
      <c r="AB7471" s="5">
        <f>IFERROR(VLOOKUP(C7471,[2]Sheet1!$B:$F,5,FALSE),0)</f>
        <v>94496702.370000005</v>
      </c>
      <c r="AC7471" s="11">
        <f>IFERROR(VLOOKUP(AE7471,[3]Sheet2!$M:$O,3,FALSE),0)</f>
        <v>0</v>
      </c>
      <c r="AD7471" s="11">
        <f>IFERROR(VLOOKUP(AE7471,[3]Sheet2!$M:$O,2,FALSE),0)</f>
        <v>0</v>
      </c>
      <c r="AE7471" s="10" t="str">
        <f t="shared" si="385"/>
        <v>82/83NMB</v>
      </c>
    </row>
    <row r="7472" spans="1:31" x14ac:dyDescent="0.45">
      <c r="A7472" s="12" t="s">
        <v>53</v>
      </c>
      <c r="B7472" s="12" t="s">
        <v>386</v>
      </c>
      <c r="C7472" t="s">
        <v>44</v>
      </c>
      <c r="D7472">
        <v>235.8</v>
      </c>
      <c r="E7472">
        <v>20954781.772999998</v>
      </c>
      <c r="F7472">
        <v>13787321.870999999</v>
      </c>
      <c r="G7472">
        <v>267331520.69999999</v>
      </c>
      <c r="H7472">
        <v>217175133.285</v>
      </c>
      <c r="I7472">
        <v>4653314.9730000002</v>
      </c>
      <c r="J7472">
        <v>6187489.2319999998</v>
      </c>
      <c r="K7472">
        <v>4549929.182</v>
      </c>
      <c r="L7472">
        <v>2043378.294</v>
      </c>
      <c r="M7472">
        <v>19.5</v>
      </c>
      <c r="N7472">
        <v>12.09</v>
      </c>
      <c r="O7472">
        <v>1.42</v>
      </c>
      <c r="P7472">
        <v>11.76</v>
      </c>
      <c r="Q7472">
        <v>0.63</v>
      </c>
      <c r="R7472">
        <v>17.170000000000002</v>
      </c>
      <c r="S7472">
        <v>6.38</v>
      </c>
      <c r="T7472">
        <v>165.8</v>
      </c>
      <c r="U7472">
        <v>269.70999999999998</v>
      </c>
      <c r="V7472" s="14">
        <v>0.14380000000000001</v>
      </c>
      <c r="W7472">
        <v>370062.88400000002</v>
      </c>
      <c r="X7472">
        <v>1.77</v>
      </c>
      <c r="Y7472" s="12" t="str">
        <f>IFERROR(VLOOKUP(C7472,[1]Index!$D:$F,3,FALSE),"Non List")</f>
        <v>Commercial Banks</v>
      </c>
      <c r="Z7472">
        <f>IFERROR(VLOOKUP(C7472,[1]LP!$B:$C,2,FALSE),0)</f>
        <v>235.8</v>
      </c>
      <c r="AA7472" s="11">
        <f t="shared" si="384"/>
        <v>12.1</v>
      </c>
      <c r="AB7472" s="5">
        <f>IFERROR(VLOOKUP(C7472,[2]Sheet1!$B:$F,5,FALSE),0)</f>
        <v>95072620.929999992</v>
      </c>
      <c r="AC7472" s="11">
        <f>IFERROR(VLOOKUP(AE7472,[3]Sheet2!$M:$O,3,FALSE),0)</f>
        <v>0</v>
      </c>
      <c r="AD7472" s="11">
        <f>IFERROR(VLOOKUP(AE7472,[3]Sheet2!$M:$O,2,FALSE),0)</f>
        <v>0</v>
      </c>
      <c r="AE7472" s="10" t="str">
        <f t="shared" si="385"/>
        <v>82/83PCBL</v>
      </c>
    </row>
    <row r="7473" spans="1:31" x14ac:dyDescent="0.45">
      <c r="A7473" s="12" t="s">
        <v>53</v>
      </c>
      <c r="B7473" s="12" t="s">
        <v>386</v>
      </c>
      <c r="C7473" t="s">
        <v>45</v>
      </c>
      <c r="D7473">
        <v>330</v>
      </c>
      <c r="E7473">
        <v>13581525.414000001</v>
      </c>
      <c r="F7473">
        <v>9831857.1689999998</v>
      </c>
      <c r="G7473">
        <v>23105004.829999998</v>
      </c>
      <c r="H7473">
        <v>183862229.79899999</v>
      </c>
      <c r="I7473">
        <v>3428085.6639999999</v>
      </c>
      <c r="J7473">
        <v>4674820.1660000002</v>
      </c>
      <c r="K7473">
        <v>3038691.39</v>
      </c>
      <c r="L7473">
        <v>1391075.7169999999</v>
      </c>
      <c r="M7473">
        <v>20.48</v>
      </c>
      <c r="N7473">
        <v>16.11</v>
      </c>
      <c r="O7473">
        <v>1.91</v>
      </c>
      <c r="P7473">
        <v>11.88</v>
      </c>
      <c r="Q7473">
        <v>0.51</v>
      </c>
      <c r="R7473">
        <v>30.77</v>
      </c>
      <c r="S7473">
        <v>3.63</v>
      </c>
      <c r="T7473">
        <v>172.39</v>
      </c>
      <c r="U7473">
        <v>281.85000000000002</v>
      </c>
      <c r="V7473" s="14">
        <v>-0.1459</v>
      </c>
      <c r="W7473">
        <v>1610256.7830000001</v>
      </c>
      <c r="X7473">
        <v>11.86</v>
      </c>
      <c r="Y7473" s="12" t="str">
        <f>IFERROR(VLOOKUP(C7473,[1]Index!$D:$F,3,FALSE),"Non List")</f>
        <v>Commercial Banks</v>
      </c>
      <c r="Z7473">
        <f>IFERROR(VLOOKUP(C7473,[1]LP!$B:$C,2,FALSE),0)</f>
        <v>330</v>
      </c>
      <c r="AA7473" s="11">
        <f t="shared" si="384"/>
        <v>16.100000000000001</v>
      </c>
      <c r="AB7473" s="5">
        <f>IFERROR(VLOOKUP(C7473,[2]Sheet1!$B:$F,5,FALSE),0)</f>
        <v>66549474.460000001</v>
      </c>
      <c r="AC7473" s="11">
        <f>IFERROR(VLOOKUP(AE7473,[3]Sheet2!$M:$O,3,FALSE),0)</f>
        <v>0</v>
      </c>
      <c r="AD7473" s="11">
        <f>IFERROR(VLOOKUP(AE7473,[3]Sheet2!$M:$O,2,FALSE),0)</f>
        <v>0</v>
      </c>
      <c r="AE7473" s="10" t="str">
        <f t="shared" si="385"/>
        <v>82/83SANIMA</v>
      </c>
    </row>
    <row r="7474" spans="1:31" x14ac:dyDescent="0.45">
      <c r="A7474" s="12" t="s">
        <v>53</v>
      </c>
      <c r="B7474" s="12" t="s">
        <v>386</v>
      </c>
      <c r="C7474" t="s">
        <v>46</v>
      </c>
      <c r="D7474">
        <v>400</v>
      </c>
      <c r="E7474">
        <v>11335124.390000001</v>
      </c>
      <c r="F7474">
        <v>10147219.08</v>
      </c>
      <c r="G7474">
        <v>216104869.31999999</v>
      </c>
      <c r="H7474">
        <v>141991958.69999999</v>
      </c>
      <c r="I7474">
        <v>2561023.13</v>
      </c>
      <c r="J7474">
        <v>3548222.2</v>
      </c>
      <c r="K7474">
        <v>2037575.06</v>
      </c>
      <c r="L7474">
        <v>1031342.91</v>
      </c>
      <c r="M7474">
        <v>18.2</v>
      </c>
      <c r="N7474">
        <v>21.98</v>
      </c>
      <c r="O7474">
        <v>2.11</v>
      </c>
      <c r="P7474">
        <v>9.6</v>
      </c>
      <c r="Q7474">
        <v>0.4</v>
      </c>
      <c r="R7474">
        <v>46.38</v>
      </c>
      <c r="S7474">
        <v>2.64</v>
      </c>
      <c r="T7474">
        <v>189.52</v>
      </c>
      <c r="U7474">
        <v>278.58</v>
      </c>
      <c r="V7474" s="14">
        <v>-0.30349999999999999</v>
      </c>
      <c r="W7474">
        <v>1201306.33</v>
      </c>
      <c r="X7474">
        <v>10.6</v>
      </c>
      <c r="Y7474" s="12" t="str">
        <f>IFERROR(VLOOKUP(C7474,[1]Index!$D:$F,3,FALSE),"Non List")</f>
        <v>Commercial Banks</v>
      </c>
      <c r="Z7474">
        <f>IFERROR(VLOOKUP(C7474,[1]LP!$B:$C,2,FALSE),0)</f>
        <v>400</v>
      </c>
      <c r="AA7474" s="11">
        <f t="shared" si="384"/>
        <v>22</v>
      </c>
      <c r="AB7474" s="5">
        <f>IFERROR(VLOOKUP(C7474,[2]Sheet1!$B:$F,5,FALSE),0)</f>
        <v>34005373.199999996</v>
      </c>
      <c r="AC7474" s="11">
        <f>IFERROR(VLOOKUP(AE7474,[3]Sheet2!$M:$O,3,FALSE),0)</f>
        <v>0</v>
      </c>
      <c r="AD7474" s="11">
        <f>IFERROR(VLOOKUP(AE7474,[3]Sheet2!$M:$O,2,FALSE),0)</f>
        <v>0</v>
      </c>
      <c r="AE7474" s="10" t="str">
        <f t="shared" si="385"/>
        <v>82/83SBI</v>
      </c>
    </row>
    <row r="7475" spans="1:31" x14ac:dyDescent="0.45">
      <c r="A7475" s="12" t="s">
        <v>53</v>
      </c>
      <c r="B7475" s="12" t="s">
        <v>386</v>
      </c>
      <c r="C7475" t="s">
        <v>47</v>
      </c>
      <c r="D7475">
        <v>384</v>
      </c>
      <c r="E7475">
        <v>14794479.199999999</v>
      </c>
      <c r="F7475">
        <v>16455407.57</v>
      </c>
      <c r="G7475">
        <v>290470798.26999998</v>
      </c>
      <c r="H7475">
        <v>225613159.02000001</v>
      </c>
      <c r="I7475">
        <v>4328012.21</v>
      </c>
      <c r="J7475">
        <v>5979108.2199999997</v>
      </c>
      <c r="K7475">
        <v>3420966.23</v>
      </c>
      <c r="L7475">
        <v>1326653.25</v>
      </c>
      <c r="M7475">
        <v>17.93</v>
      </c>
      <c r="N7475">
        <v>21.42</v>
      </c>
      <c r="O7475">
        <v>1.82</v>
      </c>
      <c r="P7475">
        <v>8.49</v>
      </c>
      <c r="Q7475">
        <v>0.37</v>
      </c>
      <c r="R7475">
        <v>38.979999999999997</v>
      </c>
      <c r="S7475">
        <v>3.45</v>
      </c>
      <c r="T7475">
        <v>211.23</v>
      </c>
      <c r="U7475">
        <v>291.92</v>
      </c>
      <c r="V7475" s="14">
        <v>-0.23980000000000001</v>
      </c>
      <c r="W7475">
        <v>584501.57999999996</v>
      </c>
      <c r="X7475">
        <v>3.95</v>
      </c>
      <c r="Y7475" s="12" t="str">
        <f>IFERROR(VLOOKUP(C7475,[1]Index!$D:$F,3,FALSE),"Non List")</f>
        <v>Commercial Banks</v>
      </c>
      <c r="Z7475">
        <f>IFERROR(VLOOKUP(C7475,[1]LP!$B:$C,2,FALSE),0)</f>
        <v>384</v>
      </c>
      <c r="AA7475" s="11">
        <f t="shared" si="384"/>
        <v>21.4</v>
      </c>
      <c r="AB7475" s="5">
        <f>IFERROR(VLOOKUP(C7475,[2]Sheet1!$B:$F,5,FALSE),0)</f>
        <v>72492948.079999998</v>
      </c>
      <c r="AC7475" s="11">
        <f>IFERROR(VLOOKUP(AE7475,[3]Sheet2!$M:$O,3,FALSE),0)</f>
        <v>0</v>
      </c>
      <c r="AD7475" s="11">
        <f>IFERROR(VLOOKUP(AE7475,[3]Sheet2!$M:$O,2,FALSE),0)</f>
        <v>0</v>
      </c>
      <c r="AE7475" s="10" t="str">
        <f t="shared" si="385"/>
        <v>82/83SBL</v>
      </c>
    </row>
    <row r="7476" spans="1:31" x14ac:dyDescent="0.45">
      <c r="A7476" s="12" t="s">
        <v>53</v>
      </c>
      <c r="B7476" s="12" t="s">
        <v>386</v>
      </c>
      <c r="C7476" t="s">
        <v>48</v>
      </c>
      <c r="D7476">
        <v>633</v>
      </c>
      <c r="E7476">
        <v>10042368</v>
      </c>
      <c r="F7476">
        <v>11143901</v>
      </c>
      <c r="G7476">
        <v>137427348</v>
      </c>
      <c r="H7476">
        <v>68542328</v>
      </c>
      <c r="I7476">
        <v>1974216</v>
      </c>
      <c r="J7476">
        <v>3127082</v>
      </c>
      <c r="K7476">
        <v>2012802</v>
      </c>
      <c r="L7476">
        <v>1373324</v>
      </c>
      <c r="M7476">
        <v>27.35</v>
      </c>
      <c r="N7476">
        <v>23.14</v>
      </c>
      <c r="O7476">
        <v>3</v>
      </c>
      <c r="P7476">
        <v>12.96</v>
      </c>
      <c r="Q7476">
        <v>0.81</v>
      </c>
      <c r="R7476">
        <v>69.42</v>
      </c>
      <c r="S7476">
        <v>1.88</v>
      </c>
      <c r="T7476">
        <v>210.97</v>
      </c>
      <c r="U7476">
        <v>360.31</v>
      </c>
      <c r="V7476" s="14">
        <v>-0.43080000000000002</v>
      </c>
      <c r="W7476">
        <v>912547</v>
      </c>
      <c r="X7476">
        <v>9.09</v>
      </c>
      <c r="Y7476" s="12" t="str">
        <f>IFERROR(VLOOKUP(C7476,[1]Index!$D:$F,3,FALSE),"Non List")</f>
        <v>Commercial Banks</v>
      </c>
      <c r="Z7476">
        <f>IFERROR(VLOOKUP(C7476,[1]LP!$B:$C,2,FALSE),0)</f>
        <v>633</v>
      </c>
      <c r="AA7476" s="11">
        <f t="shared" si="384"/>
        <v>23.1</v>
      </c>
      <c r="AB7476" s="5">
        <f>IFERROR(VLOOKUP(C7476,[2]Sheet1!$B:$F,5,FALSE),0)</f>
        <v>27114394.41</v>
      </c>
      <c r="AC7476" s="11">
        <f>IFERROR(VLOOKUP(AE7476,[3]Sheet2!$M:$O,3,FALSE),0)</f>
        <v>0</v>
      </c>
      <c r="AD7476" s="11">
        <f>IFERROR(VLOOKUP(AE7476,[3]Sheet2!$M:$O,2,FALSE),0)</f>
        <v>0</v>
      </c>
      <c r="AE7476" s="10" t="str">
        <f t="shared" si="385"/>
        <v>82/83SCB</v>
      </c>
    </row>
    <row r="7477" spans="1:31" x14ac:dyDescent="0.45">
      <c r="A7477" s="12" t="s">
        <v>53</v>
      </c>
      <c r="B7477" s="12" t="s">
        <v>386</v>
      </c>
      <c r="C7477" t="s">
        <v>51</v>
      </c>
      <c r="D7477">
        <v>183.7</v>
      </c>
      <c r="E7477">
        <v>23542490</v>
      </c>
      <c r="F7477">
        <v>10870554</v>
      </c>
      <c r="G7477">
        <v>340737320</v>
      </c>
      <c r="H7477">
        <v>227321174</v>
      </c>
      <c r="I7477">
        <v>4984000</v>
      </c>
      <c r="J7477">
        <v>6696424</v>
      </c>
      <c r="K7477">
        <v>3422140</v>
      </c>
      <c r="L7477">
        <v>1014457</v>
      </c>
      <c r="M7477">
        <v>8.6199999999999992</v>
      </c>
      <c r="N7477">
        <v>21.31</v>
      </c>
      <c r="O7477">
        <v>1.26</v>
      </c>
      <c r="P7477">
        <v>5.9</v>
      </c>
      <c r="Q7477">
        <v>0.24</v>
      </c>
      <c r="R7477">
        <v>26.85</v>
      </c>
      <c r="S7477">
        <v>7.94</v>
      </c>
      <c r="T7477">
        <v>146.16999999999999</v>
      </c>
      <c r="U7477">
        <v>168.37</v>
      </c>
      <c r="V7477" s="14">
        <v>-8.3400000000000002E-2</v>
      </c>
      <c r="W7477">
        <v>-3356448</v>
      </c>
      <c r="X7477">
        <v>-14.26</v>
      </c>
      <c r="Y7477" s="12" t="str">
        <f>IFERROR(VLOOKUP(C7477,[1]Index!$D:$F,3,FALSE),"Non List")</f>
        <v>Commercial Banks</v>
      </c>
      <c r="Z7477">
        <f>IFERROR(VLOOKUP(C7477,[1]LP!$B:$C,2,FALSE),0)</f>
        <v>183.7</v>
      </c>
      <c r="AA7477" s="11">
        <f t="shared" si="384"/>
        <v>21.3</v>
      </c>
      <c r="AB7477" s="5">
        <f>IFERROR(VLOOKUP(C7477,[2]Sheet1!$B:$F,5,FALSE),0)</f>
        <v>115358201</v>
      </c>
      <c r="AC7477" s="11">
        <f>IFERROR(VLOOKUP(AE7477,[3]Sheet2!$M:$O,3,FALSE),0)</f>
        <v>0</v>
      </c>
      <c r="AD7477" s="11">
        <f>IFERROR(VLOOKUP(AE7477,[3]Sheet2!$M:$O,2,FALSE),0)</f>
        <v>0</v>
      </c>
      <c r="AE7477" s="10" t="str">
        <f t="shared" si="385"/>
        <v>82/83PRVU</v>
      </c>
    </row>
    <row r="7478" spans="1:31" x14ac:dyDescent="0.45">
      <c r="A7478" s="12" t="s">
        <v>53</v>
      </c>
      <c r="B7478" s="12" t="s">
        <v>386</v>
      </c>
      <c r="C7478" t="s">
        <v>182</v>
      </c>
      <c r="D7478">
        <v>193</v>
      </c>
      <c r="E7478">
        <v>34128595</v>
      </c>
      <c r="F7478">
        <v>32342056</v>
      </c>
      <c r="G7478">
        <v>519101304</v>
      </c>
      <c r="H7478">
        <v>328162322</v>
      </c>
      <c r="I7478">
        <v>6420320</v>
      </c>
      <c r="J7478">
        <v>8584843</v>
      </c>
      <c r="K7478">
        <v>5496780</v>
      </c>
      <c r="L7478">
        <v>1613033</v>
      </c>
      <c r="M7478">
        <v>9.4499999999999993</v>
      </c>
      <c r="N7478">
        <v>20.420000000000002</v>
      </c>
      <c r="O7478">
        <v>0.99</v>
      </c>
      <c r="P7478">
        <v>4.8499999999999996</v>
      </c>
      <c r="Q7478">
        <v>0.26</v>
      </c>
      <c r="R7478">
        <v>20.22</v>
      </c>
      <c r="S7478">
        <v>7.9</v>
      </c>
      <c r="T7478">
        <v>194.77</v>
      </c>
      <c r="U7478">
        <v>203.5</v>
      </c>
      <c r="V7478" s="14">
        <v>5.4399999999999997E-2</v>
      </c>
      <c r="W7478">
        <v>-3621062</v>
      </c>
      <c r="X7478">
        <v>-10.61</v>
      </c>
      <c r="Y7478" s="12" t="str">
        <f>IFERROR(VLOOKUP(C7478,[1]Index!$D:$F,3,FALSE),"Non List")</f>
        <v>Commercial Banks</v>
      </c>
      <c r="Z7478">
        <f>IFERROR(VLOOKUP(C7478,[1]LP!$B:$C,2,FALSE),0)</f>
        <v>193</v>
      </c>
      <c r="AA7478" s="11">
        <f t="shared" si="384"/>
        <v>20.399999999999999</v>
      </c>
      <c r="AB7478" s="5">
        <f>IFERROR(VLOOKUP(C7478,[2]Sheet1!$B:$F,5,FALSE),0)</f>
        <v>71670049.5</v>
      </c>
      <c r="AC7478" s="11">
        <f>IFERROR(VLOOKUP(AE7478,[3]Sheet2!$M:$O,3,FALSE),0)</f>
        <v>0</v>
      </c>
      <c r="AD7478" s="11">
        <f>IFERROR(VLOOKUP(AE7478,[3]Sheet2!$M:$O,2,FALSE),0)</f>
        <v>0</v>
      </c>
      <c r="AE7478" s="10" t="str">
        <f t="shared" si="385"/>
        <v>82/83NIMB</v>
      </c>
    </row>
    <row r="7479" spans="1:31" x14ac:dyDescent="0.45">
      <c r="A7479" s="12" t="s">
        <v>53</v>
      </c>
      <c r="B7479" s="12" t="s">
        <v>386</v>
      </c>
      <c r="C7479" t="s">
        <v>339</v>
      </c>
      <c r="D7479">
        <v>209</v>
      </c>
      <c r="E7479">
        <v>26781163</v>
      </c>
      <c r="F7479">
        <v>17738235</v>
      </c>
      <c r="G7479">
        <v>384230854</v>
      </c>
      <c r="H7479">
        <v>287903154</v>
      </c>
      <c r="I7479">
        <v>5249036</v>
      </c>
      <c r="J7479">
        <v>7343988</v>
      </c>
      <c r="K7479">
        <v>4313285</v>
      </c>
      <c r="L7479">
        <v>-273616</v>
      </c>
      <c r="M7479">
        <v>-2.04</v>
      </c>
      <c r="N7479">
        <v>-102.45</v>
      </c>
      <c r="O7479">
        <v>1.26</v>
      </c>
      <c r="P7479">
        <v>-1.23</v>
      </c>
      <c r="Q7479">
        <v>-0.05</v>
      </c>
      <c r="R7479">
        <v>-129.09</v>
      </c>
      <c r="S7479">
        <v>5.5</v>
      </c>
      <c r="T7479">
        <v>166.23</v>
      </c>
      <c r="U7479" t="s">
        <v>314</v>
      </c>
      <c r="V7479" t="s">
        <v>314</v>
      </c>
      <c r="W7479">
        <v>-842713</v>
      </c>
      <c r="X7479">
        <v>-3.15</v>
      </c>
      <c r="Y7479" s="12" t="str">
        <f>IFERROR(VLOOKUP(C7479,[1]Index!$D:$F,3,FALSE),"Non List")</f>
        <v>Commercial Banks</v>
      </c>
      <c r="Z7479">
        <f>IFERROR(VLOOKUP(C7479,[1]LP!$B:$C,2,FALSE),0)</f>
        <v>209</v>
      </c>
      <c r="AA7479" s="11">
        <f t="shared" si="384"/>
        <v>-102.5</v>
      </c>
      <c r="AB7479" s="5">
        <f>IFERROR(VLOOKUP(C7479,[2]Sheet1!$B:$F,5,FALSE),0)</f>
        <v>131227701.64</v>
      </c>
      <c r="AC7479" s="11">
        <f>IFERROR(VLOOKUP(AE7479,[3]Sheet2!$M:$O,3,FALSE),0)</f>
        <v>0</v>
      </c>
      <c r="AD7479" s="11">
        <f>IFERROR(VLOOKUP(AE7479,[3]Sheet2!$M:$O,2,FALSE),0)</f>
        <v>0</v>
      </c>
      <c r="AE7479" s="10" t="str">
        <f t="shared" si="385"/>
        <v>82/83LSL</v>
      </c>
    </row>
    <row r="7480" spans="1:31" x14ac:dyDescent="0.45">
      <c r="A7480" s="12" t="s">
        <v>53</v>
      </c>
      <c r="B7480" s="12" t="s">
        <v>386</v>
      </c>
      <c r="C7480" s="12" t="s">
        <v>154</v>
      </c>
      <c r="D7480" s="12">
        <v>1799</v>
      </c>
      <c r="E7480" s="12">
        <v>525000</v>
      </c>
      <c r="F7480" s="12">
        <v>187905.068</v>
      </c>
      <c r="G7480" s="12">
        <v>2081904.3770000001</v>
      </c>
      <c r="H7480" s="12">
        <v>1380853.399</v>
      </c>
      <c r="I7480" s="12">
        <v>35690.749000000003</v>
      </c>
      <c r="J7480" s="12">
        <v>39138.160000000003</v>
      </c>
      <c r="K7480" s="21">
        <v>19101.204000000002</v>
      </c>
      <c r="L7480" s="21">
        <v>12942.218999999999</v>
      </c>
      <c r="M7480" s="21">
        <v>4.93</v>
      </c>
      <c r="N7480" s="21">
        <v>364.91</v>
      </c>
      <c r="O7480" s="21">
        <v>13.25</v>
      </c>
      <c r="P7480" s="21">
        <v>3.63</v>
      </c>
      <c r="Q7480" s="21">
        <v>0.45</v>
      </c>
      <c r="R7480" s="21">
        <v>4835.0600000000004</v>
      </c>
      <c r="S7480" s="22">
        <v>9.7899999999999991</v>
      </c>
      <c r="T7480" s="21">
        <v>135.79</v>
      </c>
      <c r="U7480" s="21">
        <v>122.73</v>
      </c>
      <c r="V7480" s="12">
        <v>-0.93179999999999996</v>
      </c>
      <c r="W7480" s="21">
        <v>-46807.101000000002</v>
      </c>
      <c r="X7480" s="21">
        <v>-8.92</v>
      </c>
      <c r="Y7480" s="12" t="str">
        <f>IFERROR(VLOOKUP(C7480,[1]Index!$D:$F,3,FALSE),"Non List")</f>
        <v>Development Banks</v>
      </c>
      <c r="Z7480">
        <f>IFERROR(VLOOKUP(C7480,[1]LP!$B:$C,2,FALSE),0)</f>
        <v>1799</v>
      </c>
      <c r="AA7480" s="11">
        <f t="shared" ref="AA7480:AA7494" si="386">ROUND(IFERROR(Z7480/M7480,0),1)</f>
        <v>364.9</v>
      </c>
      <c r="AB7480" s="5">
        <f>IFERROR(VLOOKUP(C7480,[2]Sheet1!$B:$F,5,FALSE),0)</f>
        <v>1575000</v>
      </c>
      <c r="AC7480" s="11">
        <f>IFERROR(VLOOKUP(AE7480,[3]Sheet2!$M:$O,3,FALSE),0)</f>
        <v>0</v>
      </c>
      <c r="AD7480" s="11">
        <f>IFERROR(VLOOKUP(AE7480,[3]Sheet2!$M:$O,2,FALSE),0)</f>
        <v>0</v>
      </c>
      <c r="AE7480" s="10" t="str">
        <f t="shared" ref="AE7480:AE7494" si="387">B7480&amp;C7480</f>
        <v>82/83CORBL</v>
      </c>
    </row>
    <row r="7481" spans="1:31" x14ac:dyDescent="0.45">
      <c r="A7481" s="12" t="s">
        <v>53</v>
      </c>
      <c r="B7481" s="12" t="s">
        <v>386</v>
      </c>
      <c r="C7481" s="12" t="s">
        <v>125</v>
      </c>
      <c r="D7481" s="12">
        <v>601</v>
      </c>
      <c r="E7481" s="12">
        <v>1249694.47</v>
      </c>
      <c r="F7481" s="12">
        <v>974094.96600000001</v>
      </c>
      <c r="G7481" s="12">
        <v>17102473.827</v>
      </c>
      <c r="H7481" s="12">
        <v>12434382.017000001</v>
      </c>
      <c r="I7481" s="12">
        <v>268819.74200000003</v>
      </c>
      <c r="J7481" s="12">
        <v>311308.90399999998</v>
      </c>
      <c r="K7481" s="21">
        <v>134985.42000000001</v>
      </c>
      <c r="L7481" s="21">
        <v>88536.729000000007</v>
      </c>
      <c r="M7481" s="21">
        <v>14.17</v>
      </c>
      <c r="N7481" s="21">
        <v>42.41</v>
      </c>
      <c r="O7481" s="21">
        <v>3.38</v>
      </c>
      <c r="P7481" s="21">
        <v>7.96</v>
      </c>
      <c r="Q7481" s="21">
        <v>0.44</v>
      </c>
      <c r="R7481" s="21">
        <v>143.35</v>
      </c>
      <c r="S7481" s="22">
        <v>7.07</v>
      </c>
      <c r="T7481" s="21">
        <v>177.95</v>
      </c>
      <c r="U7481" s="21">
        <v>238.19</v>
      </c>
      <c r="V7481" s="12">
        <v>-0.60370000000000001</v>
      </c>
      <c r="W7481" s="21">
        <v>93226.157000000007</v>
      </c>
      <c r="X7481" s="21">
        <v>7.46</v>
      </c>
      <c r="Y7481" s="12" t="str">
        <f>IFERROR(VLOOKUP(C7481,[1]Index!$D:$F,3,FALSE),"Non List")</f>
        <v>Development Banks</v>
      </c>
      <c r="Z7481">
        <f>IFERROR(VLOOKUP(C7481,[1]LP!$B:$C,2,FALSE),0)</f>
        <v>601</v>
      </c>
      <c r="AA7481" s="11">
        <f t="shared" si="386"/>
        <v>42.4</v>
      </c>
      <c r="AB7481" s="5">
        <f>IFERROR(VLOOKUP(C7481,[2]Sheet1!$B:$F,5,FALSE),0)</f>
        <v>6123503.0499999998</v>
      </c>
      <c r="AC7481" s="11">
        <f>IFERROR(VLOOKUP(AE7481,[3]Sheet2!$M:$O,3,FALSE),0)</f>
        <v>0</v>
      </c>
      <c r="AD7481" s="11">
        <f>IFERROR(VLOOKUP(AE7481,[3]Sheet2!$M:$O,2,FALSE),0)</f>
        <v>0</v>
      </c>
      <c r="AE7481" s="10" t="str">
        <f t="shared" si="387"/>
        <v>82/83EDBL</v>
      </c>
    </row>
    <row r="7482" spans="1:31" x14ac:dyDescent="0.45">
      <c r="A7482" s="12" t="s">
        <v>53</v>
      </c>
      <c r="B7482" s="12" t="s">
        <v>386</v>
      </c>
      <c r="C7482" s="12" t="s">
        <v>126</v>
      </c>
      <c r="D7482" s="12">
        <v>397.8</v>
      </c>
      <c r="E7482" s="12">
        <v>6021348.3669999996</v>
      </c>
      <c r="F7482" s="12">
        <v>3588379.1290000002</v>
      </c>
      <c r="G7482" s="12">
        <v>91272368.459999993</v>
      </c>
      <c r="H7482" s="12">
        <v>72945513.944000006</v>
      </c>
      <c r="I7482" s="12">
        <v>1880415.183</v>
      </c>
      <c r="J7482" s="12">
        <v>2231314.1510000001</v>
      </c>
      <c r="K7482" s="21">
        <v>1289244.0049999999</v>
      </c>
      <c r="L7482" s="21">
        <v>635130.80900000001</v>
      </c>
      <c r="M7482" s="21">
        <v>21.1</v>
      </c>
      <c r="N7482" s="21">
        <v>18.850000000000001</v>
      </c>
      <c r="O7482" s="21">
        <v>2.4900000000000002</v>
      </c>
      <c r="P7482" s="21">
        <v>13.22</v>
      </c>
      <c r="Q7482" s="21">
        <v>0.6</v>
      </c>
      <c r="R7482" s="21">
        <v>46.94</v>
      </c>
      <c r="S7482" s="22">
        <v>4.78</v>
      </c>
      <c r="T7482" s="21">
        <v>159.59</v>
      </c>
      <c r="U7482" s="21">
        <v>275.26</v>
      </c>
      <c r="V7482" s="12">
        <v>-0.30809999999999998</v>
      </c>
      <c r="W7482" s="21">
        <v>308425.27100000001</v>
      </c>
      <c r="X7482" s="21">
        <v>5.12</v>
      </c>
      <c r="Y7482" s="12" t="str">
        <f>IFERROR(VLOOKUP(C7482,[1]Index!$D:$F,3,FALSE),"Non List")</f>
        <v>Development Banks</v>
      </c>
      <c r="Z7482">
        <f>IFERROR(VLOOKUP(C7482,[1]LP!$B:$C,2,FALSE),0)</f>
        <v>397.8</v>
      </c>
      <c r="AA7482" s="11">
        <f t="shared" si="386"/>
        <v>18.899999999999999</v>
      </c>
      <c r="AB7482" s="5">
        <f>IFERROR(VLOOKUP(C7482,[2]Sheet1!$B:$F,5,FALSE),0)</f>
        <v>29504607.16</v>
      </c>
      <c r="AC7482" s="11">
        <f>IFERROR(VLOOKUP(AE7482,[3]Sheet2!$M:$O,3,FALSE),0)</f>
        <v>0</v>
      </c>
      <c r="AD7482" s="11">
        <f>IFERROR(VLOOKUP(AE7482,[3]Sheet2!$M:$O,2,FALSE),0)</f>
        <v>0</v>
      </c>
      <c r="AE7482" s="10" t="str">
        <f t="shared" si="387"/>
        <v>82/83GBBL</v>
      </c>
    </row>
    <row r="7483" spans="1:31" x14ac:dyDescent="0.45">
      <c r="A7483" s="12" t="s">
        <v>53</v>
      </c>
      <c r="B7483" s="12" t="s">
        <v>386</v>
      </c>
      <c r="C7483" s="12" t="s">
        <v>129</v>
      </c>
      <c r="D7483" s="12">
        <v>333.6</v>
      </c>
      <c r="E7483" s="12">
        <v>4395785.8859999999</v>
      </c>
      <c r="F7483" s="12">
        <v>2421760.7710000002</v>
      </c>
      <c r="G7483" s="12">
        <v>63616336.848999999</v>
      </c>
      <c r="H7483" s="12">
        <v>47585663.641000003</v>
      </c>
      <c r="I7483" s="12">
        <v>1034196.181</v>
      </c>
      <c r="J7483" s="12">
        <v>1282513.4680000001</v>
      </c>
      <c r="K7483" s="21">
        <v>676701.26100000006</v>
      </c>
      <c r="L7483" s="21">
        <v>311271.40500000003</v>
      </c>
      <c r="M7483" s="21">
        <v>14.16</v>
      </c>
      <c r="N7483" s="21">
        <v>23.56</v>
      </c>
      <c r="O7483" s="21">
        <v>2.15</v>
      </c>
      <c r="P7483" s="21">
        <v>9.1300000000000008</v>
      </c>
      <c r="Q7483" s="21">
        <v>0.42</v>
      </c>
      <c r="R7483" s="21">
        <v>50.65</v>
      </c>
      <c r="S7483" s="22">
        <v>7.82</v>
      </c>
      <c r="T7483" s="21">
        <v>155.09</v>
      </c>
      <c r="U7483" s="21">
        <v>222.29</v>
      </c>
      <c r="V7483" s="12">
        <v>-0.3337</v>
      </c>
      <c r="W7483" s="21">
        <v>-772606.55799999996</v>
      </c>
      <c r="X7483" s="21">
        <v>-17.579999999999998</v>
      </c>
      <c r="Y7483" s="12" t="str">
        <f>IFERROR(VLOOKUP(C7483,[1]Index!$D:$F,3,FALSE),"Non List")</f>
        <v>Development Banks</v>
      </c>
      <c r="Z7483">
        <f>IFERROR(VLOOKUP(C7483,[1]LP!$B:$C,2,FALSE),0)</f>
        <v>333.6</v>
      </c>
      <c r="AA7483" s="11">
        <f t="shared" si="386"/>
        <v>23.6</v>
      </c>
      <c r="AB7483" s="5">
        <f>IFERROR(VLOOKUP(C7483,[2]Sheet1!$B:$F,5,FALSE),0)</f>
        <v>21539350.91</v>
      </c>
      <c r="AC7483" s="11">
        <f>IFERROR(VLOOKUP(AE7483,[3]Sheet2!$M:$O,3,FALSE),0)</f>
        <v>0</v>
      </c>
      <c r="AD7483" s="11">
        <f>IFERROR(VLOOKUP(AE7483,[3]Sheet2!$M:$O,2,FALSE),0)</f>
        <v>0</v>
      </c>
      <c r="AE7483" s="10" t="str">
        <f t="shared" si="387"/>
        <v>82/83JBBL</v>
      </c>
    </row>
    <row r="7484" spans="1:31" x14ac:dyDescent="0.45">
      <c r="A7484" s="12" t="s">
        <v>53</v>
      </c>
      <c r="B7484" s="12" t="s">
        <v>386</v>
      </c>
      <c r="C7484" s="12" t="s">
        <v>134</v>
      </c>
      <c r="D7484" s="12">
        <v>640</v>
      </c>
      <c r="E7484" s="12">
        <v>1217100</v>
      </c>
      <c r="F7484" s="12">
        <v>437926.37</v>
      </c>
      <c r="G7484" s="12"/>
      <c r="H7484" s="12">
        <v>6562512.5199999996</v>
      </c>
      <c r="I7484" s="12">
        <v>144603.92000000001</v>
      </c>
      <c r="J7484" s="12">
        <v>170161.78</v>
      </c>
      <c r="K7484" s="21">
        <v>104351.28</v>
      </c>
      <c r="L7484" s="21">
        <v>57005.64</v>
      </c>
      <c r="M7484" s="21">
        <v>9.3699999999999992</v>
      </c>
      <c r="N7484" s="21">
        <v>68.3</v>
      </c>
      <c r="O7484" s="21">
        <v>4.71</v>
      </c>
      <c r="P7484" s="21">
        <v>6.89</v>
      </c>
      <c r="Q7484" s="21">
        <v>0.56000000000000005</v>
      </c>
      <c r="R7484" s="21">
        <v>321.69</v>
      </c>
      <c r="S7484" s="22">
        <v>0.45</v>
      </c>
      <c r="T7484" s="21">
        <v>135.97999999999999</v>
      </c>
      <c r="U7484" s="21">
        <v>169.32</v>
      </c>
      <c r="V7484" s="12">
        <v>-0.73540000000000005</v>
      </c>
      <c r="W7484" s="21">
        <v>67906</v>
      </c>
      <c r="X7484" s="21">
        <v>5.58</v>
      </c>
      <c r="Y7484" s="12" t="str">
        <f>IFERROR(VLOOKUP(C7484,[1]Index!$D:$F,3,FALSE),"Non List")</f>
        <v>Development Banks</v>
      </c>
      <c r="Z7484">
        <f>IFERROR(VLOOKUP(C7484,[1]LP!$B:$C,2,FALSE),0)</f>
        <v>640</v>
      </c>
      <c r="AA7484" s="11">
        <f t="shared" si="386"/>
        <v>68.3</v>
      </c>
      <c r="AB7484" s="5">
        <f>IFERROR(VLOOKUP(C7484,[2]Sheet1!$B:$F,5,FALSE),0)</f>
        <v>5963789.5099999998</v>
      </c>
      <c r="AC7484" s="11">
        <f>IFERROR(VLOOKUP(AE7484,[3]Sheet2!$M:$O,3,FALSE),0)</f>
        <v>0</v>
      </c>
      <c r="AD7484" s="11">
        <f>IFERROR(VLOOKUP(AE7484,[3]Sheet2!$M:$O,2,FALSE),0)</f>
        <v>0</v>
      </c>
      <c r="AE7484" s="10" t="str">
        <f t="shared" si="387"/>
        <v>82/83MDB</v>
      </c>
    </row>
    <row r="7485" spans="1:31" x14ac:dyDescent="0.45">
      <c r="A7485" s="12" t="s">
        <v>53</v>
      </c>
      <c r="B7485" s="12" t="s">
        <v>386</v>
      </c>
      <c r="C7485" s="12" t="s">
        <v>136</v>
      </c>
      <c r="D7485" s="12">
        <v>362.3</v>
      </c>
      <c r="E7485" s="12">
        <v>8000389</v>
      </c>
      <c r="F7485" s="12">
        <v>4108321</v>
      </c>
      <c r="G7485" s="12">
        <v>115389351</v>
      </c>
      <c r="H7485" s="12">
        <v>98549570</v>
      </c>
      <c r="I7485" s="12">
        <v>2372868</v>
      </c>
      <c r="J7485" s="12">
        <v>2716314</v>
      </c>
      <c r="K7485" s="21">
        <v>1580773</v>
      </c>
      <c r="L7485" s="21">
        <v>672040</v>
      </c>
      <c r="M7485" s="21">
        <v>16.8</v>
      </c>
      <c r="N7485" s="21">
        <v>21.57</v>
      </c>
      <c r="O7485" s="21">
        <v>2.39</v>
      </c>
      <c r="P7485" s="21">
        <v>11.1</v>
      </c>
      <c r="Q7485" s="21">
        <v>0.5</v>
      </c>
      <c r="R7485" s="21">
        <v>51.55</v>
      </c>
      <c r="S7485" s="22">
        <v>3.75</v>
      </c>
      <c r="T7485" s="21">
        <v>151.35</v>
      </c>
      <c r="U7485" s="21">
        <v>239.19</v>
      </c>
      <c r="V7485" s="12">
        <v>-0.33979999999999999</v>
      </c>
      <c r="W7485" s="21">
        <v>195218</v>
      </c>
      <c r="X7485" s="21">
        <v>2.44</v>
      </c>
      <c r="Y7485" s="12" t="str">
        <f>IFERROR(VLOOKUP(C7485,[1]Index!$D:$F,3,FALSE),"Non List")</f>
        <v>Development Banks</v>
      </c>
      <c r="Z7485">
        <f>IFERROR(VLOOKUP(C7485,[1]LP!$B:$C,2,FALSE),0)</f>
        <v>362.3</v>
      </c>
      <c r="AA7485" s="11">
        <f t="shared" si="386"/>
        <v>21.6</v>
      </c>
      <c r="AB7485" s="5">
        <f>IFERROR(VLOOKUP(C7485,[2]Sheet1!$B:$F,5,FALSE),0)</f>
        <v>39203570.630000003</v>
      </c>
      <c r="AC7485" s="11">
        <f>IFERROR(VLOOKUP(AE7485,[3]Sheet2!$M:$O,3,FALSE),0)</f>
        <v>0</v>
      </c>
      <c r="AD7485" s="11">
        <f>IFERROR(VLOOKUP(AE7485,[3]Sheet2!$M:$O,2,FALSE),0)</f>
        <v>0</v>
      </c>
      <c r="AE7485" s="10" t="str">
        <f t="shared" si="387"/>
        <v>82/83MNBBL</v>
      </c>
    </row>
    <row r="7486" spans="1:31" x14ac:dyDescent="0.45">
      <c r="A7486" s="12" t="s">
        <v>53</v>
      </c>
      <c r="B7486" s="12" t="s">
        <v>386</v>
      </c>
      <c r="C7486" s="12" t="s">
        <v>156</v>
      </c>
      <c r="D7486" s="12">
        <v>1769</v>
      </c>
      <c r="E7486" s="12">
        <v>494333.36</v>
      </c>
      <c r="F7486" s="12">
        <v>-351461.49</v>
      </c>
      <c r="G7486" s="12">
        <v>446480.08</v>
      </c>
      <c r="H7486" s="12">
        <v>144388.01</v>
      </c>
      <c r="I7486" s="12">
        <v>-2318.02</v>
      </c>
      <c r="J7486" s="12">
        <v>-2161.2510000000002</v>
      </c>
      <c r="K7486" s="21">
        <v>-24319.829000000002</v>
      </c>
      <c r="L7486" s="21">
        <v>-47347.809000000001</v>
      </c>
      <c r="M7486" s="21">
        <v>-19.16</v>
      </c>
      <c r="N7486" s="21">
        <v>-92.33</v>
      </c>
      <c r="O7486" s="21">
        <v>61.21</v>
      </c>
      <c r="P7486" s="21">
        <v>-66.28</v>
      </c>
      <c r="Q7486" s="21">
        <v>-7.56</v>
      </c>
      <c r="R7486" s="21">
        <v>-5651.52</v>
      </c>
      <c r="S7486" s="22">
        <v>57.48</v>
      </c>
      <c r="T7486" s="21">
        <v>28.9</v>
      </c>
      <c r="U7486" s="21" t="s">
        <v>314</v>
      </c>
      <c r="V7486" s="12" t="s">
        <v>314</v>
      </c>
      <c r="W7486" s="21">
        <v>-47347.8</v>
      </c>
      <c r="X7486" s="21">
        <v>-9.58</v>
      </c>
      <c r="Y7486" s="12" t="str">
        <f>IFERROR(VLOOKUP(C7486,[1]Index!$D:$F,3,FALSE),"Non List")</f>
        <v>Development Banks</v>
      </c>
      <c r="Z7486">
        <f>IFERROR(VLOOKUP(C7486,[1]LP!$B:$C,2,FALSE),0)</f>
        <v>1769</v>
      </c>
      <c r="AA7486" s="11">
        <f t="shared" si="386"/>
        <v>-92.3</v>
      </c>
      <c r="AB7486" s="5">
        <f>IFERROR(VLOOKUP(C7486,[2]Sheet1!$B:$F,5,FALSE),0)</f>
        <v>1522312.0799999998</v>
      </c>
      <c r="AC7486" s="11">
        <f>IFERROR(VLOOKUP(AE7486,[3]Sheet2!$M:$O,3,FALSE),0)</f>
        <v>0</v>
      </c>
      <c r="AD7486" s="11">
        <f>IFERROR(VLOOKUP(AE7486,[3]Sheet2!$M:$O,2,FALSE),0)</f>
        <v>0</v>
      </c>
      <c r="AE7486" s="10" t="str">
        <f t="shared" si="387"/>
        <v>82/83NABBC</v>
      </c>
    </row>
    <row r="7487" spans="1:31" x14ac:dyDescent="0.45">
      <c r="A7487" s="12" t="s">
        <v>53</v>
      </c>
      <c r="B7487" s="12" t="s">
        <v>386</v>
      </c>
      <c r="C7487" s="12" t="s">
        <v>139</v>
      </c>
      <c r="D7487" s="12">
        <v>409.5</v>
      </c>
      <c r="E7487" s="12">
        <v>3734068.5060000001</v>
      </c>
      <c r="F7487" s="12">
        <v>1987988.9779999999</v>
      </c>
      <c r="G7487" s="12">
        <v>54392446.625</v>
      </c>
      <c r="H7487" s="12">
        <v>44408323.93</v>
      </c>
      <c r="I7487" s="12">
        <v>1088072.45</v>
      </c>
      <c r="J7487" s="12">
        <v>1257285.209</v>
      </c>
      <c r="K7487" s="21">
        <v>628156.02</v>
      </c>
      <c r="L7487" s="21">
        <v>302597.83799999999</v>
      </c>
      <c r="M7487" s="21">
        <v>16.21</v>
      </c>
      <c r="N7487" s="21">
        <v>25.26</v>
      </c>
      <c r="O7487" s="21">
        <v>2.67</v>
      </c>
      <c r="P7487" s="21">
        <v>10.58</v>
      </c>
      <c r="Q7487" s="21">
        <v>0.47</v>
      </c>
      <c r="R7487" s="21">
        <v>67.44</v>
      </c>
      <c r="S7487" s="22">
        <v>6.87</v>
      </c>
      <c r="T7487" s="21">
        <v>153.24</v>
      </c>
      <c r="U7487" s="21">
        <v>236.41</v>
      </c>
      <c r="V7487" s="12">
        <v>-0.42270000000000002</v>
      </c>
      <c r="W7487" s="21">
        <v>94661.157000000007</v>
      </c>
      <c r="X7487" s="21">
        <v>2.54</v>
      </c>
      <c r="Y7487" s="12" t="str">
        <f>IFERROR(VLOOKUP(C7487,[1]Index!$D:$F,3,FALSE),"Non List")</f>
        <v>Development Banks</v>
      </c>
      <c r="Z7487">
        <f>IFERROR(VLOOKUP(C7487,[1]LP!$B:$C,2,FALSE),0)</f>
        <v>409.5</v>
      </c>
      <c r="AA7487" s="11">
        <f t="shared" si="386"/>
        <v>25.3</v>
      </c>
      <c r="AB7487" s="5">
        <f>IFERROR(VLOOKUP(C7487,[2]Sheet1!$B:$F,5,FALSE),0)</f>
        <v>18296313.84</v>
      </c>
      <c r="AC7487" s="11">
        <f>IFERROR(VLOOKUP(AE7487,[3]Sheet2!$M:$O,3,FALSE),0)</f>
        <v>0</v>
      </c>
      <c r="AD7487" s="11">
        <f>IFERROR(VLOOKUP(AE7487,[3]Sheet2!$M:$O,2,FALSE),0)</f>
        <v>0</v>
      </c>
      <c r="AE7487" s="10" t="str">
        <f t="shared" si="387"/>
        <v>82/83SADBL</v>
      </c>
    </row>
    <row r="7488" spans="1:31" x14ac:dyDescent="0.45">
      <c r="A7488" s="12" t="s">
        <v>53</v>
      </c>
      <c r="B7488" s="12" t="s">
        <v>386</v>
      </c>
      <c r="C7488" s="12" t="s">
        <v>141</v>
      </c>
      <c r="D7488" s="12">
        <v>403</v>
      </c>
      <c r="E7488" s="12">
        <v>5021972.7300000004</v>
      </c>
      <c r="F7488" s="12">
        <v>2340483.14</v>
      </c>
      <c r="G7488" s="12">
        <v>73214082.760000005</v>
      </c>
      <c r="H7488" s="12">
        <v>59538690.167000003</v>
      </c>
      <c r="I7488" s="12">
        <v>1284087.1429999999</v>
      </c>
      <c r="J7488" s="12">
        <v>1460919.7279999999</v>
      </c>
      <c r="K7488" s="21">
        <v>920467.18599999999</v>
      </c>
      <c r="L7488" s="21">
        <v>404280.516</v>
      </c>
      <c r="M7488" s="21">
        <v>16.100000000000001</v>
      </c>
      <c r="N7488" s="21">
        <v>25.03</v>
      </c>
      <c r="O7488" s="21">
        <v>2.75</v>
      </c>
      <c r="P7488" s="21">
        <v>10.98</v>
      </c>
      <c r="Q7488" s="21">
        <v>0.48</v>
      </c>
      <c r="R7488" s="21">
        <v>68.83</v>
      </c>
      <c r="S7488" s="22">
        <v>4.75</v>
      </c>
      <c r="T7488" s="21">
        <v>146.6</v>
      </c>
      <c r="U7488" s="21">
        <v>230.45</v>
      </c>
      <c r="V7488" s="12">
        <v>-0.42820000000000003</v>
      </c>
      <c r="W7488" s="21">
        <v>160022.07699999999</v>
      </c>
      <c r="X7488" s="21">
        <v>3.19</v>
      </c>
      <c r="Y7488" s="12" t="str">
        <f>IFERROR(VLOOKUP(C7488,[1]Index!$D:$F,3,FALSE),"Non List")</f>
        <v>Development Banks</v>
      </c>
      <c r="Z7488">
        <f>IFERROR(VLOOKUP(C7488,[1]LP!$B:$C,2,FALSE),0)</f>
        <v>403</v>
      </c>
      <c r="AA7488" s="11">
        <f t="shared" si="386"/>
        <v>25</v>
      </c>
      <c r="AB7488" s="5">
        <f>IFERROR(VLOOKUP(C7488,[2]Sheet1!$B:$F,5,FALSE),0)</f>
        <v>24607666.23</v>
      </c>
      <c r="AC7488" s="11">
        <f>IFERROR(VLOOKUP(AE7488,[3]Sheet2!$M:$O,3,FALSE),0)</f>
        <v>0</v>
      </c>
      <c r="AD7488" s="11">
        <f>IFERROR(VLOOKUP(AE7488,[3]Sheet2!$M:$O,2,FALSE),0)</f>
        <v>0</v>
      </c>
      <c r="AE7488" s="10" t="str">
        <f t="shared" si="387"/>
        <v>82/83SHINE</v>
      </c>
    </row>
    <row r="7489" spans="1:31" x14ac:dyDescent="0.45">
      <c r="A7489" s="12" t="s">
        <v>53</v>
      </c>
      <c r="B7489" s="12" t="s">
        <v>386</v>
      </c>
      <c r="C7489" s="12" t="s">
        <v>142</v>
      </c>
      <c r="D7489" s="12">
        <v>867</v>
      </c>
      <c r="E7489" s="12">
        <v>557456.06999999995</v>
      </c>
      <c r="F7489" s="12">
        <v>-32394.95</v>
      </c>
      <c r="G7489" s="12">
        <v>5660723.1399999997</v>
      </c>
      <c r="H7489" s="12">
        <v>3256394.42</v>
      </c>
      <c r="I7489" s="12">
        <v>58805.19</v>
      </c>
      <c r="J7489" s="12">
        <v>69952.789999999994</v>
      </c>
      <c r="K7489" s="21">
        <v>-13730.44</v>
      </c>
      <c r="L7489" s="21">
        <v>-15468.13</v>
      </c>
      <c r="M7489" s="21">
        <v>-5.55</v>
      </c>
      <c r="N7489" s="21">
        <v>-156.22</v>
      </c>
      <c r="O7489" s="21">
        <v>9.1999999999999993</v>
      </c>
      <c r="P7489" s="21">
        <v>-5.89</v>
      </c>
      <c r="Q7489" s="21">
        <v>-0.24</v>
      </c>
      <c r="R7489" s="21">
        <v>-1437.22</v>
      </c>
      <c r="S7489" s="22">
        <v>6.39</v>
      </c>
      <c r="T7489" s="21">
        <v>94.19</v>
      </c>
      <c r="U7489" s="21" t="s">
        <v>314</v>
      </c>
      <c r="V7489" s="12" t="s">
        <v>314</v>
      </c>
      <c r="W7489" s="21">
        <v>-228582.59</v>
      </c>
      <c r="X7489" s="21">
        <v>-41</v>
      </c>
      <c r="Y7489" s="12" t="str">
        <f>IFERROR(VLOOKUP(C7489,[1]Index!$D:$F,3,FALSE),"Non List")</f>
        <v>Development Banks</v>
      </c>
      <c r="Z7489">
        <f>IFERROR(VLOOKUP(C7489,[1]LP!$B:$C,2,FALSE),0)</f>
        <v>867</v>
      </c>
      <c r="AA7489" s="11">
        <f t="shared" si="386"/>
        <v>-156.19999999999999</v>
      </c>
      <c r="AB7489" s="5">
        <f>IFERROR(VLOOKUP(C7489,[2]Sheet1!$B:$F,5,FALSE),0)</f>
        <v>2731534.89</v>
      </c>
      <c r="AC7489" s="11">
        <f>IFERROR(VLOOKUP(AE7489,[3]Sheet2!$M:$O,3,FALSE),0)</f>
        <v>0</v>
      </c>
      <c r="AD7489" s="11">
        <f>IFERROR(VLOOKUP(AE7489,[3]Sheet2!$M:$O,2,FALSE),0)</f>
        <v>0</v>
      </c>
      <c r="AE7489" s="10" t="str">
        <f t="shared" si="387"/>
        <v>82/83SINDU</v>
      </c>
    </row>
    <row r="7490" spans="1:31" x14ac:dyDescent="0.45">
      <c r="A7490" s="12" t="s">
        <v>53</v>
      </c>
      <c r="B7490" s="12" t="s">
        <v>386</v>
      </c>
      <c r="C7490" s="12" t="s">
        <v>144</v>
      </c>
      <c r="D7490" s="12">
        <v>1163.9000000000001</v>
      </c>
      <c r="E7490" s="12">
        <v>615500</v>
      </c>
      <c r="F7490" s="12">
        <v>79159.751000000004</v>
      </c>
      <c r="G7490" s="12">
        <v>6077996.1560000004</v>
      </c>
      <c r="H7490" s="12">
        <v>4865558.6960000005</v>
      </c>
      <c r="I7490" s="12">
        <v>104445.48299999999</v>
      </c>
      <c r="J7490" s="12">
        <v>119972.05</v>
      </c>
      <c r="K7490" s="21">
        <v>61851.82</v>
      </c>
      <c r="L7490" s="21">
        <v>11002.9</v>
      </c>
      <c r="M7490" s="21">
        <v>3.58</v>
      </c>
      <c r="N7490" s="21">
        <v>325.11</v>
      </c>
      <c r="O7490" s="21">
        <v>10.31</v>
      </c>
      <c r="P7490" s="21">
        <v>3.17</v>
      </c>
      <c r="Q7490" s="21">
        <v>0.15</v>
      </c>
      <c r="R7490" s="21">
        <v>3351.88</v>
      </c>
      <c r="S7490" s="22">
        <v>4.2</v>
      </c>
      <c r="T7490" s="21">
        <v>112.86</v>
      </c>
      <c r="U7490" s="21">
        <v>95.35</v>
      </c>
      <c r="V7490" s="12">
        <v>-0.91810000000000003</v>
      </c>
      <c r="W7490" s="21">
        <v>9233.5159999999996</v>
      </c>
      <c r="X7490" s="21">
        <v>1.5</v>
      </c>
      <c r="Y7490" s="12" t="str">
        <f>IFERROR(VLOOKUP(C7490,[1]Index!$D:$F,3,FALSE),"Non List")</f>
        <v>Development Banks</v>
      </c>
      <c r="Z7490">
        <f>IFERROR(VLOOKUP(C7490,[1]LP!$B:$C,2,FALSE),0)</f>
        <v>1163.9000000000001</v>
      </c>
      <c r="AA7490" s="11">
        <f t="shared" si="386"/>
        <v>325.10000000000002</v>
      </c>
      <c r="AB7490" s="5">
        <f>IFERROR(VLOOKUP(C7490,[2]Sheet1!$B:$F,5,FALSE),0)</f>
        <v>3015950</v>
      </c>
      <c r="AC7490" s="11">
        <f>IFERROR(VLOOKUP(AE7490,[3]Sheet2!$M:$O,3,FALSE),0)</f>
        <v>0</v>
      </c>
      <c r="AD7490" s="11">
        <f>IFERROR(VLOOKUP(AE7490,[3]Sheet2!$M:$O,2,FALSE),0)</f>
        <v>0</v>
      </c>
      <c r="AE7490" s="10" t="str">
        <f t="shared" si="387"/>
        <v>82/83GRDBL</v>
      </c>
    </row>
    <row r="7491" spans="1:31" x14ac:dyDescent="0.45">
      <c r="A7491" s="12" t="s">
        <v>53</v>
      </c>
      <c r="B7491" s="12" t="s">
        <v>386</v>
      </c>
      <c r="C7491" s="12" t="s">
        <v>146</v>
      </c>
      <c r="D7491" s="12">
        <v>369</v>
      </c>
      <c r="E7491" s="12">
        <v>4296458.1579999998</v>
      </c>
      <c r="F7491" s="12">
        <v>2813281.5049999999</v>
      </c>
      <c r="G7491" s="12">
        <v>53708463.472999997</v>
      </c>
      <c r="H7491" s="12">
        <v>41145506.604999997</v>
      </c>
      <c r="I7491" s="12">
        <v>1092070.2860000001</v>
      </c>
      <c r="J7491" s="12">
        <v>1272890.0649999999</v>
      </c>
      <c r="K7491" s="21">
        <v>688018.59499999997</v>
      </c>
      <c r="L7491" s="21">
        <v>305931.08899999998</v>
      </c>
      <c r="M7491" s="21">
        <v>14.24</v>
      </c>
      <c r="N7491" s="21">
        <v>25.91</v>
      </c>
      <c r="O7491" s="21">
        <v>2.23</v>
      </c>
      <c r="P7491" s="21">
        <v>8.61</v>
      </c>
      <c r="Q7491" s="21">
        <v>0.48</v>
      </c>
      <c r="R7491" s="21">
        <v>57.78</v>
      </c>
      <c r="S7491" s="22">
        <v>6.1</v>
      </c>
      <c r="T7491" s="21">
        <v>165.48</v>
      </c>
      <c r="U7491" s="21">
        <v>230.26</v>
      </c>
      <c r="V7491" s="12">
        <v>-0.376</v>
      </c>
      <c r="W7491" s="21">
        <v>34854.796000000002</v>
      </c>
      <c r="X7491" s="21">
        <v>0.81</v>
      </c>
      <c r="Y7491" s="12" t="str">
        <f>IFERROR(VLOOKUP(C7491,[1]Index!$D:$F,3,FALSE),"Non List")</f>
        <v>Development Banks</v>
      </c>
      <c r="Z7491">
        <f>IFERROR(VLOOKUP(C7491,[1]LP!$B:$C,2,FALSE),0)</f>
        <v>369</v>
      </c>
      <c r="AA7491" s="11">
        <f t="shared" si="386"/>
        <v>25.9</v>
      </c>
      <c r="AB7491" s="5">
        <f>IFERROR(VLOOKUP(C7491,[2]Sheet1!$B:$F,5,FALSE),0)</f>
        <v>22105276.899999999</v>
      </c>
      <c r="AC7491" s="11">
        <f>IFERROR(VLOOKUP(AE7491,[3]Sheet2!$M:$O,3,FALSE),0)</f>
        <v>0</v>
      </c>
      <c r="AD7491" s="11">
        <f>IFERROR(VLOOKUP(AE7491,[3]Sheet2!$M:$O,2,FALSE),0)</f>
        <v>0</v>
      </c>
      <c r="AE7491" s="10" t="str">
        <f t="shared" si="387"/>
        <v>82/83MLBL</v>
      </c>
    </row>
    <row r="7492" spans="1:31" x14ac:dyDescent="0.45">
      <c r="A7492" s="12" t="s">
        <v>53</v>
      </c>
      <c r="B7492" s="12" t="s">
        <v>386</v>
      </c>
      <c r="C7492" s="12" t="s">
        <v>151</v>
      </c>
      <c r="D7492" s="12">
        <v>474</v>
      </c>
      <c r="E7492" s="12">
        <v>3623678.162</v>
      </c>
      <c r="F7492" s="12">
        <v>3514351.2</v>
      </c>
      <c r="G7492" s="12">
        <v>55590150.850000001</v>
      </c>
      <c r="H7492" s="12">
        <v>46290467.886</v>
      </c>
      <c r="I7492" s="12">
        <v>947228.93299999996</v>
      </c>
      <c r="J7492" s="12">
        <v>1113748.6299999999</v>
      </c>
      <c r="K7492" s="21">
        <v>715101.89599999995</v>
      </c>
      <c r="L7492" s="21">
        <v>285377.31</v>
      </c>
      <c r="M7492" s="21">
        <v>15.75</v>
      </c>
      <c r="N7492" s="21">
        <v>30.1</v>
      </c>
      <c r="O7492" s="21">
        <v>2.41</v>
      </c>
      <c r="P7492" s="21">
        <v>8</v>
      </c>
      <c r="Q7492" s="21">
        <v>0.43</v>
      </c>
      <c r="R7492" s="21">
        <v>72.540000000000006</v>
      </c>
      <c r="S7492" s="22">
        <v>6.78</v>
      </c>
      <c r="T7492" s="21">
        <v>196.98</v>
      </c>
      <c r="U7492" s="21">
        <v>264.20999999999998</v>
      </c>
      <c r="V7492" s="12">
        <v>-0.44259999999999999</v>
      </c>
      <c r="W7492" s="21">
        <v>312202.84399999998</v>
      </c>
      <c r="X7492" s="21">
        <v>8.6199999999999992</v>
      </c>
      <c r="Y7492" s="12" t="str">
        <f>IFERROR(VLOOKUP(C7492,[1]Index!$D:$F,3,FALSE),"Non List")</f>
        <v>Development Banks</v>
      </c>
      <c r="Z7492">
        <f>IFERROR(VLOOKUP(C7492,[1]LP!$B:$C,2,FALSE),0)</f>
        <v>474</v>
      </c>
      <c r="AA7492" s="11">
        <f t="shared" si="386"/>
        <v>30.1</v>
      </c>
      <c r="AB7492" s="5">
        <f>IFERROR(VLOOKUP(C7492,[2]Sheet1!$B:$F,5,FALSE),0)</f>
        <v>17756091.780000001</v>
      </c>
      <c r="AC7492" s="11">
        <f>IFERROR(VLOOKUP(AE7492,[3]Sheet2!$M:$O,3,FALSE),0)</f>
        <v>0</v>
      </c>
      <c r="AD7492" s="11">
        <f>IFERROR(VLOOKUP(AE7492,[3]Sheet2!$M:$O,2,FALSE),0)</f>
        <v>0</v>
      </c>
      <c r="AE7492" s="10" t="str">
        <f t="shared" si="387"/>
        <v>82/83LBBL</v>
      </c>
    </row>
    <row r="7493" spans="1:31" x14ac:dyDescent="0.45">
      <c r="A7493" s="12" t="s">
        <v>53</v>
      </c>
      <c r="B7493" s="12" t="s">
        <v>386</v>
      </c>
      <c r="C7493" s="12" t="s">
        <v>147</v>
      </c>
      <c r="D7493" s="12">
        <v>456.5</v>
      </c>
      <c r="E7493" s="12">
        <v>3861930.8149999999</v>
      </c>
      <c r="F7493" s="12">
        <v>2242575.2390000001</v>
      </c>
      <c r="G7493" s="12">
        <v>63624322.919</v>
      </c>
      <c r="H7493" s="12">
        <v>52108240.714000002</v>
      </c>
      <c r="I7493" s="12">
        <v>1211468.7990000001</v>
      </c>
      <c r="J7493" s="12">
        <v>1429681.314</v>
      </c>
      <c r="K7493" s="21">
        <v>754405.76399999997</v>
      </c>
      <c r="L7493" s="21">
        <v>394550.56699999998</v>
      </c>
      <c r="M7493" s="21">
        <v>20.43</v>
      </c>
      <c r="N7493" s="21">
        <v>22.34</v>
      </c>
      <c r="O7493" s="21">
        <v>2.89</v>
      </c>
      <c r="P7493" s="21">
        <v>12.93</v>
      </c>
      <c r="Q7493" s="21">
        <v>0.54</v>
      </c>
      <c r="R7493" s="21">
        <v>64.56</v>
      </c>
      <c r="S7493" s="22">
        <v>4.0999999999999996</v>
      </c>
      <c r="T7493" s="21">
        <v>158.07</v>
      </c>
      <c r="U7493" s="21">
        <v>269.56</v>
      </c>
      <c r="V7493" s="12">
        <v>-0.40949999999999998</v>
      </c>
      <c r="W7493" s="21">
        <v>295766.90399999998</v>
      </c>
      <c r="X7493" s="21">
        <v>7.66</v>
      </c>
      <c r="Y7493" s="12" t="str">
        <f>IFERROR(VLOOKUP(C7493,[1]Index!$D:$F,3,FALSE),"Non List")</f>
        <v>Development Banks</v>
      </c>
      <c r="Z7493">
        <f>IFERROR(VLOOKUP(C7493,[1]LP!$B:$C,2,FALSE),0)</f>
        <v>456.5</v>
      </c>
      <c r="AA7493" s="11">
        <f t="shared" si="386"/>
        <v>22.3</v>
      </c>
      <c r="AB7493" s="5">
        <f>IFERROR(VLOOKUP(C7493,[2]Sheet1!$B:$F,5,FALSE),0)</f>
        <v>18923461.41</v>
      </c>
      <c r="AC7493" s="11">
        <f>IFERROR(VLOOKUP(AE7493,[3]Sheet2!$M:$O,3,FALSE),0)</f>
        <v>0</v>
      </c>
      <c r="AD7493" s="11">
        <f>IFERROR(VLOOKUP(AE7493,[3]Sheet2!$M:$O,2,FALSE),0)</f>
        <v>0</v>
      </c>
      <c r="AE7493" s="10" t="str">
        <f t="shared" si="387"/>
        <v>82/83KSBBL</v>
      </c>
    </row>
    <row r="7494" spans="1:31" x14ac:dyDescent="0.45">
      <c r="A7494" s="12" t="s">
        <v>53</v>
      </c>
      <c r="B7494" s="12" t="s">
        <v>386</v>
      </c>
      <c r="C7494" s="12" t="s">
        <v>148</v>
      </c>
      <c r="D7494" s="12">
        <v>888</v>
      </c>
      <c r="E7494" s="12">
        <v>834338.43200000003</v>
      </c>
      <c r="F7494" s="12">
        <v>-200557.98</v>
      </c>
      <c r="G7494" s="12">
        <v>7742266.9000000004</v>
      </c>
      <c r="H7494" s="12">
        <v>5265509.0039999997</v>
      </c>
      <c r="I7494" s="12">
        <v>107951.796</v>
      </c>
      <c r="J7494" s="12">
        <v>128011.946</v>
      </c>
      <c r="K7494" s="21">
        <v>-1878.2560000000001</v>
      </c>
      <c r="L7494" s="21">
        <v>26820.018</v>
      </c>
      <c r="M7494" s="21">
        <v>6.43</v>
      </c>
      <c r="N7494" s="21">
        <v>138.1</v>
      </c>
      <c r="O7494" s="21">
        <v>11.69</v>
      </c>
      <c r="P7494" s="21">
        <v>8.4600000000000009</v>
      </c>
      <c r="Q7494" s="21">
        <v>0.3</v>
      </c>
      <c r="R7494" s="21">
        <v>1614.39</v>
      </c>
      <c r="S7494" s="22">
        <v>8.2899999999999991</v>
      </c>
      <c r="T7494" s="21">
        <v>75.959999999999994</v>
      </c>
      <c r="U7494" s="21">
        <v>104.83</v>
      </c>
      <c r="V7494" s="12">
        <v>-0.88190000000000002</v>
      </c>
      <c r="W7494" s="21">
        <v>-625093.03899999999</v>
      </c>
      <c r="X7494" s="21">
        <v>-74.92</v>
      </c>
      <c r="Y7494" s="12" t="str">
        <f>IFERROR(VLOOKUP(C7494,[1]Index!$D:$F,3,FALSE),"Non List")</f>
        <v>Development Banks</v>
      </c>
      <c r="Z7494">
        <f>IFERROR(VLOOKUP(C7494,[1]LP!$B:$C,2,FALSE),0)</f>
        <v>888</v>
      </c>
      <c r="AA7494" s="11">
        <f t="shared" si="386"/>
        <v>138.1</v>
      </c>
      <c r="AB7494" s="5">
        <f>IFERROR(VLOOKUP(C7494,[2]Sheet1!$B:$F,5,FALSE),0)</f>
        <v>3587655.12</v>
      </c>
      <c r="AC7494" s="11">
        <f>IFERROR(VLOOKUP(AE7494,[3]Sheet2!$M:$O,3,FALSE),0)</f>
        <v>0</v>
      </c>
      <c r="AD7494" s="11">
        <f>IFERROR(VLOOKUP(AE7494,[3]Sheet2!$M:$O,2,FALSE),0)</f>
        <v>0</v>
      </c>
      <c r="AE7494" s="10" t="str">
        <f t="shared" si="387"/>
        <v>82/83SAPDBL</v>
      </c>
    </row>
    <row r="7495" spans="1:31" x14ac:dyDescent="0.45">
      <c r="A7495" s="12" t="s">
        <v>53</v>
      </c>
      <c r="B7495" s="12" t="s">
        <v>386</v>
      </c>
      <c r="C7495" t="s">
        <v>157</v>
      </c>
      <c r="D7495">
        <v>555</v>
      </c>
      <c r="E7495">
        <v>948875.45900000003</v>
      </c>
      <c r="F7495">
        <v>129542.59600000001</v>
      </c>
      <c r="G7495">
        <v>7912667.2970000003</v>
      </c>
      <c r="H7495">
        <v>4537065.4850000003</v>
      </c>
      <c r="I7495">
        <v>102505.19500000001</v>
      </c>
      <c r="J7495">
        <v>151816.67499999999</v>
      </c>
      <c r="K7495">
        <v>54859.93</v>
      </c>
      <c r="L7495">
        <v>39191.303999999996</v>
      </c>
      <c r="M7495">
        <v>8.26</v>
      </c>
      <c r="N7495">
        <v>67.19</v>
      </c>
      <c r="O7495">
        <v>4.88</v>
      </c>
      <c r="P7495">
        <v>7.27</v>
      </c>
      <c r="Q7495">
        <v>0.4</v>
      </c>
      <c r="R7495">
        <v>327.89</v>
      </c>
      <c r="S7495">
        <v>14.18</v>
      </c>
      <c r="T7495">
        <v>113.65</v>
      </c>
      <c r="U7495">
        <v>145.33000000000001</v>
      </c>
      <c r="V7495" s="14">
        <v>-0.73809999999999998</v>
      </c>
      <c r="W7495">
        <v>-276047.51</v>
      </c>
      <c r="X7495">
        <v>-29.09</v>
      </c>
      <c r="Y7495" s="12" t="str">
        <f>IFERROR(VLOOKUP(C7495,[1]Index!$D:$F,3,FALSE),"Non List")</f>
        <v>Finance</v>
      </c>
      <c r="Z7495">
        <f>IFERROR(VLOOKUP(C7495,[1]LP!$B:$C,2,FALSE),0)</f>
        <v>555</v>
      </c>
      <c r="AA7495" s="11">
        <f t="shared" ref="AA7495:AA7509" si="388">ROUND(IFERROR(Z7495/M7495,0),1)</f>
        <v>67.2</v>
      </c>
      <c r="AB7495" s="5">
        <f>IFERROR(VLOOKUP(C7495,[2]Sheet1!$B:$F,5,FALSE),0)</f>
        <v>4649489.95</v>
      </c>
      <c r="AC7495" s="11">
        <f>IFERROR(VLOOKUP(AE7495,[3]Sheet2!$M:$O,3,FALSE),0)</f>
        <v>0</v>
      </c>
      <c r="AD7495" s="11">
        <f>IFERROR(VLOOKUP(AE7495,[3]Sheet2!$M:$O,2,FALSE),0)</f>
        <v>0</v>
      </c>
      <c r="AE7495" s="10" t="str">
        <f t="shared" ref="AE7495:AE7509" si="389">B7495&amp;C7495</f>
        <v>82/83CFCL</v>
      </c>
    </row>
    <row r="7496" spans="1:31" x14ac:dyDescent="0.45">
      <c r="A7496" s="12" t="s">
        <v>53</v>
      </c>
      <c r="B7496" s="12" t="s">
        <v>386</v>
      </c>
      <c r="C7496" t="s">
        <v>158</v>
      </c>
      <c r="D7496">
        <v>661.8</v>
      </c>
      <c r="E7496">
        <v>946115.2</v>
      </c>
      <c r="F7496">
        <v>1482124.5179999999</v>
      </c>
      <c r="G7496">
        <v>12729745.598999999</v>
      </c>
      <c r="H7496">
        <v>8435277.2359999996</v>
      </c>
      <c r="I7496">
        <v>304998.80499999999</v>
      </c>
      <c r="J7496">
        <v>359298.68199999997</v>
      </c>
      <c r="K7496">
        <v>225795.326</v>
      </c>
      <c r="L7496">
        <v>111708.618</v>
      </c>
      <c r="M7496">
        <v>23.61</v>
      </c>
      <c r="N7496">
        <v>28.03</v>
      </c>
      <c r="O7496">
        <v>2.58</v>
      </c>
      <c r="P7496">
        <v>9.1999999999999993</v>
      </c>
      <c r="Q7496">
        <v>0.69</v>
      </c>
      <c r="R7496">
        <v>72.319999999999993</v>
      </c>
      <c r="S7496">
        <v>6.7</v>
      </c>
      <c r="T7496">
        <v>256.64999999999998</v>
      </c>
      <c r="U7496">
        <v>369.24</v>
      </c>
      <c r="V7496" s="14">
        <v>-0.44209999999999999</v>
      </c>
      <c r="W7496">
        <v>-569204.25399999996</v>
      </c>
      <c r="X7496">
        <v>-60.16</v>
      </c>
      <c r="Y7496" s="12" t="str">
        <f>IFERROR(VLOOKUP(C7496,[1]Index!$D:$F,3,FALSE),"Non List")</f>
        <v>Finance</v>
      </c>
      <c r="Z7496">
        <f>IFERROR(VLOOKUP(C7496,[1]LP!$B:$C,2,FALSE),0)</f>
        <v>661.8</v>
      </c>
      <c r="AA7496" s="11">
        <f t="shared" si="388"/>
        <v>28</v>
      </c>
      <c r="AB7496" s="5">
        <f>IFERROR(VLOOKUP(C7496,[2]Sheet1!$B:$F,5,FALSE),0)</f>
        <v>4635964.4799999995</v>
      </c>
      <c r="AC7496" s="11">
        <f>IFERROR(VLOOKUP(AE7496,[3]Sheet2!$M:$O,3,FALSE),0)</f>
        <v>0</v>
      </c>
      <c r="AD7496" s="11">
        <f>IFERROR(VLOOKUP(AE7496,[3]Sheet2!$M:$O,2,FALSE),0)</f>
        <v>0</v>
      </c>
      <c r="AE7496" s="10" t="str">
        <f t="shared" si="389"/>
        <v>82/83GFCL</v>
      </c>
    </row>
    <row r="7497" spans="1:31" x14ac:dyDescent="0.45">
      <c r="A7497" s="12" t="s">
        <v>53</v>
      </c>
      <c r="B7497" s="12" t="s">
        <v>386</v>
      </c>
      <c r="C7497" t="s">
        <v>174</v>
      </c>
      <c r="D7497">
        <v>470</v>
      </c>
      <c r="E7497">
        <v>1012176</v>
      </c>
      <c r="F7497">
        <v>654543</v>
      </c>
      <c r="G7497">
        <v>8168734</v>
      </c>
      <c r="H7497">
        <v>5039922</v>
      </c>
      <c r="I7497">
        <v>106532</v>
      </c>
      <c r="J7497">
        <v>121232</v>
      </c>
      <c r="K7497">
        <v>35540</v>
      </c>
      <c r="L7497">
        <v>16847</v>
      </c>
      <c r="M7497">
        <v>3.33</v>
      </c>
      <c r="N7497">
        <v>141.13999999999999</v>
      </c>
      <c r="O7497">
        <v>2.85</v>
      </c>
      <c r="P7497">
        <v>2.02</v>
      </c>
      <c r="Q7497">
        <v>0.16</v>
      </c>
      <c r="R7497">
        <v>402.25</v>
      </c>
      <c r="S7497">
        <v>6.94</v>
      </c>
      <c r="T7497">
        <v>164.67</v>
      </c>
      <c r="U7497">
        <v>111.08</v>
      </c>
      <c r="V7497" s="14">
        <v>-0.76370000000000005</v>
      </c>
      <c r="W7497">
        <v>-32292</v>
      </c>
      <c r="X7497">
        <v>-3.19</v>
      </c>
      <c r="Y7497" s="12" t="str">
        <f>IFERROR(VLOOKUP(C7497,[1]Index!$D:$F,3,FALSE),"Non List")</f>
        <v>Finance</v>
      </c>
      <c r="Z7497">
        <f>IFERROR(VLOOKUP(C7497,[1]LP!$B:$C,2,FALSE),0)</f>
        <v>470</v>
      </c>
      <c r="AA7497" s="11">
        <f t="shared" si="388"/>
        <v>141.1</v>
      </c>
      <c r="AB7497" s="5">
        <f>IFERROR(VLOOKUP(C7497,[2]Sheet1!$B:$F,5,FALSE),0)</f>
        <v>4858444.8</v>
      </c>
      <c r="AC7497" s="11">
        <f>IFERROR(VLOOKUP(AE7497,[3]Sheet2!$M:$O,3,FALSE),0)</f>
        <v>0</v>
      </c>
      <c r="AD7497" s="11">
        <f>IFERROR(VLOOKUP(AE7497,[3]Sheet2!$M:$O,2,FALSE),0)</f>
        <v>0</v>
      </c>
      <c r="AE7497" s="10" t="str">
        <f t="shared" si="389"/>
        <v>82/83GMFIL</v>
      </c>
    </row>
    <row r="7498" spans="1:31" x14ac:dyDescent="0.45">
      <c r="A7498" s="12" t="s">
        <v>53</v>
      </c>
      <c r="B7498" s="12" t="s">
        <v>386</v>
      </c>
      <c r="C7498" t="s">
        <v>159</v>
      </c>
      <c r="D7498">
        <v>655</v>
      </c>
      <c r="E7498">
        <v>1183470.96</v>
      </c>
      <c r="F7498">
        <v>830713.424</v>
      </c>
      <c r="G7498">
        <v>21464593.324000001</v>
      </c>
      <c r="H7498">
        <v>16702166.257999999</v>
      </c>
      <c r="I7498">
        <v>301384.12</v>
      </c>
      <c r="J7498">
        <v>374694.45500000002</v>
      </c>
      <c r="K7498">
        <v>186501.046</v>
      </c>
      <c r="L7498">
        <v>32030.152999999998</v>
      </c>
      <c r="M7498">
        <v>5.41</v>
      </c>
      <c r="N7498">
        <v>121.07</v>
      </c>
      <c r="O7498">
        <v>3.85</v>
      </c>
      <c r="P7498">
        <v>3.18</v>
      </c>
      <c r="Q7498">
        <v>0.12</v>
      </c>
      <c r="R7498">
        <v>466.12</v>
      </c>
      <c r="S7498">
        <v>3.51</v>
      </c>
      <c r="T7498">
        <v>170.19</v>
      </c>
      <c r="U7498">
        <v>143.93</v>
      </c>
      <c r="V7498" s="14">
        <v>-0.78029999999999999</v>
      </c>
      <c r="W7498">
        <v>-28304.123</v>
      </c>
      <c r="X7498">
        <v>-2.39</v>
      </c>
      <c r="Y7498" s="12" t="str">
        <f>IFERROR(VLOOKUP(C7498,[1]Index!$D:$F,3,FALSE),"Non List")</f>
        <v>Finance</v>
      </c>
      <c r="Z7498">
        <f>IFERROR(VLOOKUP(C7498,[1]LP!$B:$C,2,FALSE),0)</f>
        <v>655</v>
      </c>
      <c r="AA7498" s="11">
        <f t="shared" si="388"/>
        <v>121.1</v>
      </c>
      <c r="AB7498" s="5">
        <f>IFERROR(VLOOKUP(C7498,[2]Sheet1!$B:$F,5,FALSE),0)</f>
        <v>5799007.8999999994</v>
      </c>
      <c r="AC7498" s="11">
        <f>IFERROR(VLOOKUP(AE7498,[3]Sheet2!$M:$O,3,FALSE),0)</f>
        <v>0</v>
      </c>
      <c r="AD7498" s="11">
        <f>IFERROR(VLOOKUP(AE7498,[3]Sheet2!$M:$O,2,FALSE),0)</f>
        <v>0</v>
      </c>
      <c r="AE7498" s="10" t="str">
        <f t="shared" si="389"/>
        <v>82/83ICFC</v>
      </c>
    </row>
    <row r="7499" spans="1:31" x14ac:dyDescent="0.45">
      <c r="A7499" s="12" t="s">
        <v>53</v>
      </c>
      <c r="B7499" s="12" t="s">
        <v>386</v>
      </c>
      <c r="C7499" t="s">
        <v>161</v>
      </c>
      <c r="D7499">
        <v>436.4</v>
      </c>
      <c r="E7499">
        <v>690472.8</v>
      </c>
      <c r="F7499">
        <v>-728359.61899999995</v>
      </c>
      <c r="G7499">
        <v>2499483.6370000001</v>
      </c>
      <c r="H7499">
        <v>2404492.6830000002</v>
      </c>
      <c r="I7499">
        <v>56785.004000000001</v>
      </c>
      <c r="J7499">
        <v>64188.24</v>
      </c>
      <c r="K7499">
        <v>33548.044000000002</v>
      </c>
      <c r="L7499">
        <v>-22383.532999999999</v>
      </c>
      <c r="M7499">
        <v>-6.48</v>
      </c>
      <c r="N7499">
        <v>-67.349999999999994</v>
      </c>
      <c r="O7499">
        <v>-79.53</v>
      </c>
      <c r="P7499">
        <v>-118.16</v>
      </c>
      <c r="Q7499">
        <v>-0.48</v>
      </c>
      <c r="R7499">
        <v>5356.35</v>
      </c>
      <c r="S7499">
        <v>55.26</v>
      </c>
      <c r="T7499">
        <v>-5.49</v>
      </c>
      <c r="U7499" t="s">
        <v>314</v>
      </c>
      <c r="V7499" t="s">
        <v>314</v>
      </c>
      <c r="W7499">
        <v>-22383.53</v>
      </c>
      <c r="X7499">
        <v>-3.24</v>
      </c>
      <c r="Y7499" s="12" t="str">
        <f>IFERROR(VLOOKUP(C7499,[1]Index!$D:$F,3,FALSE),"Non List")</f>
        <v>Finance</v>
      </c>
      <c r="Z7499">
        <f>IFERROR(VLOOKUP(C7499,[1]LP!$B:$C,2,FALSE),0)</f>
        <v>436.4</v>
      </c>
      <c r="AA7499" s="11">
        <f t="shared" si="388"/>
        <v>-67.3</v>
      </c>
      <c r="AB7499" s="5">
        <f>IFERROR(VLOOKUP(C7499,[2]Sheet1!$B:$F,5,FALSE),0)</f>
        <v>3383316.7199999997</v>
      </c>
      <c r="AC7499" s="11">
        <f>IFERROR(VLOOKUP(AE7499,[3]Sheet2!$M:$O,3,FALSE),0)</f>
        <v>0</v>
      </c>
      <c r="AD7499" s="11">
        <f>IFERROR(VLOOKUP(AE7499,[3]Sheet2!$M:$O,2,FALSE),0)</f>
        <v>0</v>
      </c>
      <c r="AE7499" s="10" t="str">
        <f t="shared" si="389"/>
        <v>82/83JFL</v>
      </c>
    </row>
    <row r="7500" spans="1:31" x14ac:dyDescent="0.45">
      <c r="A7500" s="12" t="s">
        <v>53</v>
      </c>
      <c r="B7500" s="12" t="s">
        <v>386</v>
      </c>
      <c r="C7500" t="s">
        <v>162</v>
      </c>
      <c r="D7500">
        <v>782.1</v>
      </c>
      <c r="E7500">
        <v>1351552.8489999999</v>
      </c>
      <c r="F7500">
        <v>1017636.188</v>
      </c>
      <c r="G7500">
        <v>22488277.919</v>
      </c>
      <c r="H7500">
        <v>19616667.932999998</v>
      </c>
      <c r="I7500">
        <v>453273.76799999998</v>
      </c>
      <c r="J7500">
        <v>536192.79099999997</v>
      </c>
      <c r="K7500">
        <v>291563.32699999999</v>
      </c>
      <c r="L7500">
        <v>135378.53</v>
      </c>
      <c r="M7500">
        <v>20.03</v>
      </c>
      <c r="N7500">
        <v>39.049999999999997</v>
      </c>
      <c r="O7500">
        <v>4.46</v>
      </c>
      <c r="P7500">
        <v>11.43</v>
      </c>
      <c r="Q7500">
        <v>0.49</v>
      </c>
      <c r="R7500">
        <v>174.16</v>
      </c>
      <c r="S7500">
        <v>3.64</v>
      </c>
      <c r="T7500">
        <v>175.29</v>
      </c>
      <c r="U7500">
        <v>281.07</v>
      </c>
      <c r="V7500" s="14">
        <v>-0.64059999999999995</v>
      </c>
      <c r="W7500">
        <v>235620.21799999999</v>
      </c>
      <c r="X7500">
        <v>17.43</v>
      </c>
      <c r="Y7500" s="12" t="str">
        <f>IFERROR(VLOOKUP(C7500,[1]Index!$D:$F,3,FALSE),"Non List")</f>
        <v>Finance</v>
      </c>
      <c r="Z7500">
        <f>IFERROR(VLOOKUP(C7500,[1]LP!$B:$C,2,FALSE),0)</f>
        <v>782.1</v>
      </c>
      <c r="AA7500" s="11">
        <f t="shared" si="388"/>
        <v>39</v>
      </c>
      <c r="AB7500" s="5">
        <f>IFERROR(VLOOKUP(C7500,[2]Sheet1!$B:$F,5,FALSE),0)</f>
        <v>6622606.7599999998</v>
      </c>
      <c r="AC7500" s="11">
        <f>IFERROR(VLOOKUP(AE7500,[3]Sheet2!$M:$O,3,FALSE),0)</f>
        <v>0</v>
      </c>
      <c r="AD7500" s="11">
        <f>IFERROR(VLOOKUP(AE7500,[3]Sheet2!$M:$O,2,FALSE),0)</f>
        <v>0</v>
      </c>
      <c r="AE7500" s="10" t="str">
        <f t="shared" si="389"/>
        <v>82/83MFIL</v>
      </c>
    </row>
    <row r="7501" spans="1:31" x14ac:dyDescent="0.45">
      <c r="A7501" s="12" t="s">
        <v>53</v>
      </c>
      <c r="B7501" s="12" t="s">
        <v>386</v>
      </c>
      <c r="C7501" t="s">
        <v>178</v>
      </c>
      <c r="D7501">
        <v>640</v>
      </c>
      <c r="E7501">
        <v>610200</v>
      </c>
      <c r="F7501">
        <v>113372.303</v>
      </c>
      <c r="G7501">
        <v>3419745.8560000001</v>
      </c>
      <c r="H7501">
        <v>2051240.7849999999</v>
      </c>
      <c r="I7501">
        <v>35870.248</v>
      </c>
      <c r="J7501">
        <v>72780.263000000006</v>
      </c>
      <c r="K7501">
        <v>37534.124000000003</v>
      </c>
      <c r="L7501">
        <v>7834.7389999999996</v>
      </c>
      <c r="M7501">
        <v>2.57</v>
      </c>
      <c r="N7501">
        <v>249.03</v>
      </c>
      <c r="O7501">
        <v>5.4</v>
      </c>
      <c r="P7501">
        <v>2.17</v>
      </c>
      <c r="Q7501">
        <v>0.18</v>
      </c>
      <c r="R7501">
        <v>1344.76</v>
      </c>
      <c r="S7501">
        <v>8.3000000000000007</v>
      </c>
      <c r="T7501">
        <v>118.58</v>
      </c>
      <c r="U7501">
        <v>82.81</v>
      </c>
      <c r="V7501" s="14">
        <v>-0.87060000000000004</v>
      </c>
      <c r="W7501">
        <v>7834.74</v>
      </c>
      <c r="X7501">
        <v>1.28</v>
      </c>
      <c r="Y7501" s="12" t="str">
        <f>IFERROR(VLOOKUP(C7501,[1]Index!$D:$F,3,FALSE),"Non List")</f>
        <v>Finance</v>
      </c>
      <c r="Z7501">
        <f>IFERROR(VLOOKUP(C7501,[1]LP!$B:$C,2,FALSE),0)</f>
        <v>640</v>
      </c>
      <c r="AA7501" s="11">
        <f t="shared" si="388"/>
        <v>249</v>
      </c>
      <c r="AB7501" s="5">
        <f>IFERROR(VLOOKUP(C7501,[2]Sheet1!$B:$F,5,FALSE),0)</f>
        <v>2989980</v>
      </c>
      <c r="AC7501" s="11">
        <f>IFERROR(VLOOKUP(AE7501,[3]Sheet2!$M:$O,3,FALSE),0)</f>
        <v>0</v>
      </c>
      <c r="AD7501" s="11">
        <f>IFERROR(VLOOKUP(AE7501,[3]Sheet2!$M:$O,2,FALSE),0)</f>
        <v>0</v>
      </c>
      <c r="AE7501" s="10" t="str">
        <f t="shared" si="389"/>
        <v>82/83MPFL</v>
      </c>
    </row>
    <row r="7502" spans="1:31" x14ac:dyDescent="0.45">
      <c r="A7502" s="12" t="s">
        <v>53</v>
      </c>
      <c r="B7502" s="12" t="s">
        <v>386</v>
      </c>
      <c r="C7502" t="s">
        <v>180</v>
      </c>
      <c r="D7502">
        <v>644.9</v>
      </c>
      <c r="E7502">
        <v>775646.74699999997</v>
      </c>
      <c r="F7502">
        <v>164834.02499999999</v>
      </c>
      <c r="G7502">
        <v>4174006.1140000001</v>
      </c>
      <c r="H7502">
        <v>2420393.429</v>
      </c>
      <c r="I7502">
        <v>31140.724999999999</v>
      </c>
      <c r="J7502">
        <v>48161.076999999997</v>
      </c>
      <c r="K7502">
        <v>-8898.9930000000004</v>
      </c>
      <c r="L7502">
        <v>-87349.399000000005</v>
      </c>
      <c r="M7502">
        <v>-22.52</v>
      </c>
      <c r="N7502">
        <v>-28.64</v>
      </c>
      <c r="O7502">
        <v>5.32</v>
      </c>
      <c r="P7502">
        <v>-18.579999999999998</v>
      </c>
      <c r="Q7502">
        <v>-1.62</v>
      </c>
      <c r="R7502">
        <v>-152.36000000000001</v>
      </c>
      <c r="S7502">
        <v>16.73</v>
      </c>
      <c r="T7502">
        <v>121.25</v>
      </c>
      <c r="U7502" t="s">
        <v>314</v>
      </c>
      <c r="V7502" t="s">
        <v>314</v>
      </c>
      <c r="W7502">
        <v>-384256.23800000001</v>
      </c>
      <c r="X7502">
        <v>-49.54</v>
      </c>
      <c r="Y7502" s="12" t="str">
        <f>IFERROR(VLOOKUP(C7502,[1]Index!$D:$F,3,FALSE),"Non List")</f>
        <v>Finance</v>
      </c>
      <c r="Z7502">
        <f>IFERROR(VLOOKUP(C7502,[1]LP!$B:$C,2,FALSE),0)</f>
        <v>644.9</v>
      </c>
      <c r="AA7502" s="11">
        <f t="shared" si="388"/>
        <v>-28.6</v>
      </c>
      <c r="AB7502" s="5">
        <f>IFERROR(VLOOKUP(C7502,[2]Sheet1!$B:$F,5,FALSE),0)</f>
        <v>3037787.2</v>
      </c>
      <c r="AC7502" s="11">
        <f>IFERROR(VLOOKUP(AE7502,[3]Sheet2!$M:$O,3,FALSE),0)</f>
        <v>0</v>
      </c>
      <c r="AD7502" s="11">
        <f>IFERROR(VLOOKUP(AE7502,[3]Sheet2!$M:$O,2,FALSE),0)</f>
        <v>0</v>
      </c>
      <c r="AE7502" s="10" t="str">
        <f t="shared" si="389"/>
        <v>82/83NFS</v>
      </c>
    </row>
    <row r="7503" spans="1:31" x14ac:dyDescent="0.45">
      <c r="A7503" s="12" t="s">
        <v>53</v>
      </c>
      <c r="B7503" s="12" t="s">
        <v>386</v>
      </c>
      <c r="C7503" t="s">
        <v>163</v>
      </c>
      <c r="D7503">
        <v>382</v>
      </c>
      <c r="E7503">
        <v>1082556.605</v>
      </c>
      <c r="F7503">
        <v>-235805.03899999999</v>
      </c>
      <c r="G7503">
        <v>7389071.0800000001</v>
      </c>
      <c r="H7503">
        <v>4337541.1720000003</v>
      </c>
      <c r="I7503">
        <v>67374.06</v>
      </c>
      <c r="J7503">
        <v>70733.72</v>
      </c>
      <c r="K7503">
        <v>-41468.053999999996</v>
      </c>
      <c r="L7503">
        <v>233828.44500000001</v>
      </c>
      <c r="M7503">
        <v>43.2</v>
      </c>
      <c r="N7503">
        <v>8.84</v>
      </c>
      <c r="O7503">
        <v>4.88</v>
      </c>
      <c r="P7503">
        <v>55.23</v>
      </c>
      <c r="Q7503">
        <v>2.76</v>
      </c>
      <c r="R7503">
        <v>43.14</v>
      </c>
      <c r="S7503">
        <v>25.1</v>
      </c>
      <c r="T7503">
        <v>78.22</v>
      </c>
      <c r="U7503">
        <v>275.74</v>
      </c>
      <c r="V7503" s="14">
        <v>-0.2782</v>
      </c>
      <c r="W7503">
        <v>-1228742.8430000001</v>
      </c>
      <c r="X7503">
        <v>-113.5</v>
      </c>
      <c r="Y7503" s="12" t="str">
        <f>IFERROR(VLOOKUP(C7503,[1]Index!$D:$F,3,FALSE),"Non List")</f>
        <v>Finance</v>
      </c>
      <c r="Z7503">
        <f>IFERROR(VLOOKUP(C7503,[1]LP!$B:$C,2,FALSE),0)</f>
        <v>382</v>
      </c>
      <c r="AA7503" s="11">
        <f t="shared" si="388"/>
        <v>8.8000000000000007</v>
      </c>
      <c r="AB7503" s="5">
        <f>IFERROR(VLOOKUP(C7503,[2]Sheet1!$B:$F,5,FALSE),0)</f>
        <v>4330226.4000000004</v>
      </c>
      <c r="AC7503" s="11">
        <f>IFERROR(VLOOKUP(AE7503,[3]Sheet2!$M:$O,3,FALSE),0)</f>
        <v>0</v>
      </c>
      <c r="AD7503" s="11">
        <f>IFERROR(VLOOKUP(AE7503,[3]Sheet2!$M:$O,2,FALSE),0)</f>
        <v>0</v>
      </c>
      <c r="AE7503" s="10" t="str">
        <f t="shared" si="389"/>
        <v>82/83PFL</v>
      </c>
    </row>
    <row r="7504" spans="1:31" x14ac:dyDescent="0.45">
      <c r="A7504" s="12" t="s">
        <v>53</v>
      </c>
      <c r="B7504" s="12" t="s">
        <v>386</v>
      </c>
      <c r="C7504" t="s">
        <v>164</v>
      </c>
      <c r="D7504">
        <v>462.8</v>
      </c>
      <c r="E7504">
        <v>848106</v>
      </c>
      <c r="F7504">
        <v>-221114.48199999999</v>
      </c>
      <c r="G7504">
        <v>7531389.1179999998</v>
      </c>
      <c r="H7504">
        <v>5079798.8339999998</v>
      </c>
      <c r="I7504">
        <v>91774.286999999997</v>
      </c>
      <c r="J7504">
        <v>123807.973</v>
      </c>
      <c r="K7504">
        <v>9634.4050000000007</v>
      </c>
      <c r="L7504">
        <v>-29251.96</v>
      </c>
      <c r="M7504">
        <v>-6.9</v>
      </c>
      <c r="N7504">
        <v>-67.069999999999993</v>
      </c>
      <c r="O7504">
        <v>6.26</v>
      </c>
      <c r="P7504">
        <v>-9.33</v>
      </c>
      <c r="Q7504">
        <v>-0.34</v>
      </c>
      <c r="R7504">
        <v>-419.86</v>
      </c>
      <c r="S7504">
        <v>7.39</v>
      </c>
      <c r="T7504">
        <v>73.930000000000007</v>
      </c>
      <c r="U7504" t="s">
        <v>314</v>
      </c>
      <c r="V7504" t="s">
        <v>314</v>
      </c>
      <c r="W7504">
        <v>-468698.61499999999</v>
      </c>
      <c r="X7504">
        <v>-55.26</v>
      </c>
      <c r="Y7504" s="12" t="str">
        <f>IFERROR(VLOOKUP(C7504,[1]Index!$D:$F,3,FALSE),"Non List")</f>
        <v>Finance</v>
      </c>
      <c r="Z7504">
        <f>IFERROR(VLOOKUP(C7504,[1]LP!$B:$C,2,FALSE),0)</f>
        <v>462.8</v>
      </c>
      <c r="AA7504" s="11">
        <f t="shared" si="388"/>
        <v>-67.099999999999994</v>
      </c>
      <c r="AB7504" s="5">
        <f>IFERROR(VLOOKUP(C7504,[2]Sheet1!$B:$F,5,FALSE),0)</f>
        <v>4155719.4</v>
      </c>
      <c r="AC7504" s="11">
        <f>IFERROR(VLOOKUP(AE7504,[3]Sheet2!$M:$O,3,FALSE),0)</f>
        <v>0</v>
      </c>
      <c r="AD7504" s="11">
        <f>IFERROR(VLOOKUP(AE7504,[3]Sheet2!$M:$O,2,FALSE),0)</f>
        <v>0</v>
      </c>
      <c r="AE7504" s="10" t="str">
        <f t="shared" si="389"/>
        <v>82/83PROFL</v>
      </c>
    </row>
    <row r="7505" spans="1:31" x14ac:dyDescent="0.45">
      <c r="A7505" s="12" t="s">
        <v>53</v>
      </c>
      <c r="B7505" s="12" t="s">
        <v>386</v>
      </c>
      <c r="C7505" t="s">
        <v>166</v>
      </c>
      <c r="D7505">
        <v>620</v>
      </c>
      <c r="E7505">
        <v>1000000</v>
      </c>
      <c r="F7505">
        <v>362455.58399999997</v>
      </c>
      <c r="G7505">
        <v>8174861.443</v>
      </c>
      <c r="H7505">
        <v>6076778.2189999996</v>
      </c>
      <c r="I7505">
        <v>114969.526</v>
      </c>
      <c r="J7505">
        <v>128084.094</v>
      </c>
      <c r="K7505">
        <v>63651.777000000002</v>
      </c>
      <c r="L7505">
        <v>12163.543</v>
      </c>
      <c r="M7505">
        <v>2.4300000000000002</v>
      </c>
      <c r="N7505">
        <v>255.14</v>
      </c>
      <c r="O7505">
        <v>4.55</v>
      </c>
      <c r="P7505">
        <v>1.79</v>
      </c>
      <c r="Q7505">
        <v>0.11</v>
      </c>
      <c r="R7505">
        <v>1160.8900000000001</v>
      </c>
      <c r="S7505">
        <v>3.83</v>
      </c>
      <c r="T7505">
        <v>136.25</v>
      </c>
      <c r="U7505">
        <v>86.31</v>
      </c>
      <c r="V7505" s="14">
        <v>-0.86080000000000001</v>
      </c>
      <c r="W7505">
        <v>-4069.7330000000002</v>
      </c>
      <c r="X7505">
        <v>-0.41</v>
      </c>
      <c r="Y7505" s="12" t="str">
        <f>IFERROR(VLOOKUP(C7505,[1]Index!$D:$F,3,FALSE),"Non List")</f>
        <v>Finance</v>
      </c>
      <c r="Z7505">
        <f>IFERROR(VLOOKUP(C7505,[1]LP!$B:$C,2,FALSE),0)</f>
        <v>620</v>
      </c>
      <c r="AA7505" s="11">
        <f t="shared" si="388"/>
        <v>255.1</v>
      </c>
      <c r="AB7505" s="5">
        <f>IFERROR(VLOOKUP(C7505,[2]Sheet1!$B:$F,5,FALSE),0)</f>
        <v>4900003.43</v>
      </c>
      <c r="AC7505" s="11">
        <f>IFERROR(VLOOKUP(AE7505,[3]Sheet2!$M:$O,3,FALSE),0)</f>
        <v>0</v>
      </c>
      <c r="AD7505" s="11">
        <f>IFERROR(VLOOKUP(AE7505,[3]Sheet2!$M:$O,2,FALSE),0)</f>
        <v>0</v>
      </c>
      <c r="AE7505" s="10" t="str">
        <f t="shared" si="389"/>
        <v>82/83SIFC</v>
      </c>
    </row>
    <row r="7506" spans="1:31" x14ac:dyDescent="0.45">
      <c r="A7506" s="12" t="s">
        <v>53</v>
      </c>
      <c r="B7506" s="12" t="s">
        <v>386</v>
      </c>
      <c r="C7506" t="s">
        <v>170</v>
      </c>
      <c r="D7506">
        <v>452.2</v>
      </c>
      <c r="E7506">
        <v>1121452</v>
      </c>
      <c r="F7506">
        <v>134869</v>
      </c>
      <c r="G7506">
        <v>9317607</v>
      </c>
      <c r="H7506">
        <v>7220800</v>
      </c>
      <c r="I7506">
        <v>120514</v>
      </c>
      <c r="J7506">
        <v>160961</v>
      </c>
      <c r="K7506">
        <v>64515</v>
      </c>
      <c r="L7506">
        <v>1723</v>
      </c>
      <c r="M7506">
        <v>0.31</v>
      </c>
      <c r="N7506">
        <v>1458.71</v>
      </c>
      <c r="O7506">
        <v>4.04</v>
      </c>
      <c r="P7506">
        <v>0.27</v>
      </c>
      <c r="Q7506">
        <v>0.01</v>
      </c>
      <c r="R7506">
        <v>5893.19</v>
      </c>
      <c r="S7506">
        <v>9.09</v>
      </c>
      <c r="T7506">
        <v>112.03</v>
      </c>
      <c r="U7506">
        <v>27.95</v>
      </c>
      <c r="V7506" s="14">
        <v>-0.93820000000000003</v>
      </c>
      <c r="W7506">
        <v>-215940</v>
      </c>
      <c r="X7506">
        <v>-19.260000000000002</v>
      </c>
      <c r="Y7506" s="12" t="str">
        <f>IFERROR(VLOOKUP(C7506,[1]Index!$D:$F,3,FALSE),"Non List")</f>
        <v>Finance</v>
      </c>
      <c r="Z7506">
        <f>IFERROR(VLOOKUP(C7506,[1]LP!$B:$C,2,FALSE),0)</f>
        <v>452.2</v>
      </c>
      <c r="AA7506" s="11">
        <f t="shared" si="388"/>
        <v>1458.7</v>
      </c>
      <c r="AB7506" s="5">
        <f>IFERROR(VLOOKUP(C7506,[2]Sheet1!$B:$F,5,FALSE),0)</f>
        <v>5495113.8200000003</v>
      </c>
      <c r="AC7506" s="11">
        <f>IFERROR(VLOOKUP(AE7506,[3]Sheet2!$M:$O,3,FALSE),0)</f>
        <v>0</v>
      </c>
      <c r="AD7506" s="11">
        <f>IFERROR(VLOOKUP(AE7506,[3]Sheet2!$M:$O,2,FALSE),0)</f>
        <v>0</v>
      </c>
      <c r="AE7506" s="10" t="str">
        <f t="shared" si="389"/>
        <v>82/83RLFL</v>
      </c>
    </row>
    <row r="7507" spans="1:31" x14ac:dyDescent="0.45">
      <c r="A7507" s="12" t="s">
        <v>53</v>
      </c>
      <c r="B7507" s="12" t="s">
        <v>386</v>
      </c>
      <c r="C7507" t="s">
        <v>171</v>
      </c>
      <c r="D7507">
        <v>567.5</v>
      </c>
      <c r="E7507">
        <v>867993.8</v>
      </c>
      <c r="F7507">
        <v>422278.484</v>
      </c>
      <c r="G7507">
        <v>9024529.7829999998</v>
      </c>
      <c r="H7507">
        <v>5550889.8849999998</v>
      </c>
      <c r="I7507">
        <v>104153.04</v>
      </c>
      <c r="J7507">
        <v>121958.387</v>
      </c>
      <c r="K7507">
        <v>-7481.1660000000002</v>
      </c>
      <c r="L7507">
        <v>61657.322</v>
      </c>
      <c r="M7507">
        <v>14.21</v>
      </c>
      <c r="N7507">
        <v>39.94</v>
      </c>
      <c r="O7507">
        <v>3.82</v>
      </c>
      <c r="P7507">
        <v>9.56</v>
      </c>
      <c r="Q7507">
        <v>0.56999999999999995</v>
      </c>
      <c r="R7507">
        <v>152.57</v>
      </c>
      <c r="S7507">
        <v>17.46</v>
      </c>
      <c r="T7507">
        <v>148.65</v>
      </c>
      <c r="U7507">
        <v>218.01</v>
      </c>
      <c r="V7507" s="14">
        <v>-0.61580000000000001</v>
      </c>
      <c r="W7507">
        <v>-616209.30000000005</v>
      </c>
      <c r="X7507">
        <v>-70.989999999999995</v>
      </c>
      <c r="Y7507" s="12" t="str">
        <f>IFERROR(VLOOKUP(C7507,[1]Index!$D:$F,3,FALSE),"Non List")</f>
        <v>Finance</v>
      </c>
      <c r="Z7507">
        <f>IFERROR(VLOOKUP(C7507,[1]LP!$B:$C,2,FALSE),0)</f>
        <v>567.5</v>
      </c>
      <c r="AA7507" s="11">
        <f t="shared" si="388"/>
        <v>39.9</v>
      </c>
      <c r="AB7507" s="5">
        <f>IFERROR(VLOOKUP(C7507,[2]Sheet1!$B:$F,5,FALSE),0)</f>
        <v>4253169.62</v>
      </c>
      <c r="AC7507" s="11">
        <f>IFERROR(VLOOKUP(AE7507,[3]Sheet2!$M:$O,3,FALSE),0)</f>
        <v>0</v>
      </c>
      <c r="AD7507" s="11">
        <f>IFERROR(VLOOKUP(AE7507,[3]Sheet2!$M:$O,2,FALSE),0)</f>
        <v>0</v>
      </c>
      <c r="AE7507" s="10" t="str">
        <f t="shared" si="389"/>
        <v>82/83GUFL</v>
      </c>
    </row>
    <row r="7508" spans="1:31" x14ac:dyDescent="0.45">
      <c r="A7508" s="12" t="s">
        <v>53</v>
      </c>
      <c r="B7508" s="12" t="s">
        <v>386</v>
      </c>
      <c r="C7508" t="s">
        <v>172</v>
      </c>
      <c r="D7508">
        <v>479</v>
      </c>
      <c r="E7508">
        <v>890424.23600000003</v>
      </c>
      <c r="F7508">
        <v>64967.813000000002</v>
      </c>
      <c r="G7508">
        <v>6167945.0290000001</v>
      </c>
      <c r="H7508">
        <v>3827758.1669999999</v>
      </c>
      <c r="I7508">
        <v>71208.899999999994</v>
      </c>
      <c r="J7508">
        <v>90957.081999999995</v>
      </c>
      <c r="K7508">
        <v>-153.01499999999999</v>
      </c>
      <c r="L7508">
        <v>17485.624</v>
      </c>
      <c r="M7508">
        <v>3.93</v>
      </c>
      <c r="N7508">
        <v>121.88</v>
      </c>
      <c r="O7508">
        <v>4.46</v>
      </c>
      <c r="P7508">
        <v>3.66</v>
      </c>
      <c r="Q7508">
        <v>0.23</v>
      </c>
      <c r="R7508">
        <v>543.58000000000004</v>
      </c>
      <c r="S7508">
        <v>13.87</v>
      </c>
      <c r="T7508">
        <v>107.3</v>
      </c>
      <c r="U7508">
        <v>97.41</v>
      </c>
      <c r="V7508" s="14">
        <v>-0.79659999999999997</v>
      </c>
      <c r="W7508">
        <v>-523311.21100000001</v>
      </c>
      <c r="X7508">
        <v>-58.77</v>
      </c>
      <c r="Y7508" s="12" t="str">
        <f>IFERROR(VLOOKUP(C7508,[1]Index!$D:$F,3,FALSE),"Non List")</f>
        <v>Finance</v>
      </c>
      <c r="Z7508">
        <f>IFERROR(VLOOKUP(C7508,[1]LP!$B:$C,2,FALSE),0)</f>
        <v>479</v>
      </c>
      <c r="AA7508" s="11">
        <f t="shared" si="388"/>
        <v>121.9</v>
      </c>
      <c r="AB7508" s="5">
        <f>IFERROR(VLOOKUP(C7508,[2]Sheet1!$B:$F,5,FALSE),0)</f>
        <v>3561696.8000000003</v>
      </c>
      <c r="AC7508" s="11">
        <f>IFERROR(VLOOKUP(AE7508,[3]Sheet2!$M:$O,3,FALSE),0)</f>
        <v>0</v>
      </c>
      <c r="AD7508" s="11">
        <f>IFERROR(VLOOKUP(AE7508,[3]Sheet2!$M:$O,2,FALSE),0)</f>
        <v>0</v>
      </c>
      <c r="AE7508" s="10" t="str">
        <f t="shared" si="389"/>
        <v>82/83BFC</v>
      </c>
    </row>
    <row r="7509" spans="1:31" x14ac:dyDescent="0.45">
      <c r="A7509" s="12" t="s">
        <v>53</v>
      </c>
      <c r="B7509" s="12" t="s">
        <v>386</v>
      </c>
      <c r="C7509" t="s">
        <v>179</v>
      </c>
      <c r="D7509">
        <v>390.1</v>
      </c>
      <c r="E7509">
        <v>818911.4</v>
      </c>
      <c r="F7509">
        <v>-327886.93199999997</v>
      </c>
      <c r="G7509">
        <v>2990923.6970000002</v>
      </c>
      <c r="H7509">
        <v>1969893.851</v>
      </c>
      <c r="I7509">
        <v>35941.152999999998</v>
      </c>
      <c r="J7509">
        <v>46787.124000000003</v>
      </c>
      <c r="K7509">
        <v>-10566.075999999999</v>
      </c>
      <c r="L7509">
        <v>1169.598</v>
      </c>
      <c r="M7509">
        <v>0.28999999999999998</v>
      </c>
      <c r="N7509">
        <v>1345.17</v>
      </c>
      <c r="O7509">
        <v>6.51</v>
      </c>
      <c r="P7509">
        <v>0.48</v>
      </c>
      <c r="Q7509">
        <v>0.03</v>
      </c>
      <c r="R7509">
        <v>8757.06</v>
      </c>
      <c r="S7509">
        <v>8.17</v>
      </c>
      <c r="T7509">
        <v>59.96</v>
      </c>
      <c r="U7509">
        <v>19.78</v>
      </c>
      <c r="V7509" s="14">
        <v>-0.94930000000000003</v>
      </c>
      <c r="W7509">
        <v>-617400.33100000001</v>
      </c>
      <c r="X7509">
        <v>-75.39</v>
      </c>
      <c r="Y7509" s="12" t="str">
        <f>IFERROR(VLOOKUP(C7509,[1]Index!$D:$F,3,FALSE),"Non List")</f>
        <v>Finance</v>
      </c>
      <c r="Z7509">
        <f>IFERROR(VLOOKUP(C7509,[1]LP!$B:$C,2,FALSE),0)</f>
        <v>390.1</v>
      </c>
      <c r="AA7509" s="11">
        <f t="shared" si="388"/>
        <v>1345.2</v>
      </c>
      <c r="AB7509" s="5">
        <f>IFERROR(VLOOKUP(C7509,[2]Sheet1!$B:$F,5,FALSE),0)</f>
        <v>3357537.15</v>
      </c>
      <c r="AC7509" s="11">
        <f>IFERROR(VLOOKUP(AE7509,[3]Sheet2!$M:$O,3,FALSE),0)</f>
        <v>0</v>
      </c>
      <c r="AD7509" s="11">
        <f>IFERROR(VLOOKUP(AE7509,[3]Sheet2!$M:$O,2,FALSE),0)</f>
        <v>0</v>
      </c>
      <c r="AE7509" s="10" t="str">
        <f t="shared" si="389"/>
        <v>82/83SFCL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2026-02-03T11:10:56Z</dcterms:modified>
</cp:coreProperties>
</file>